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653d507f08c1b/Studium-Computer-von-Ludwig/Software Engineering II/Beleg/I5_GPS_Tracks/docs/project_management/"/>
    </mc:Choice>
  </mc:AlternateContent>
  <xr:revisionPtr revIDLastSave="2" documentId="13_ncr:1_{0E114DB3-8795-4907-A713-BD6123F2C840}" xr6:coauthVersionLast="47" xr6:coauthVersionMax="47" xr10:uidLastSave="{F922D378-FF41-4492-AAA3-B0707220CDCD}"/>
  <bookViews>
    <workbookView xWindow="-120" yWindow="-120" windowWidth="29040" windowHeight="15840" xr2:uid="{B090D167-59B9-41A7-A7C8-1C96FB8D6461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4" i="1"/>
  <c r="X4" i="1"/>
  <c r="X5" i="1"/>
  <c r="X6" i="1"/>
  <c r="X7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I21" i="1"/>
  <c r="U23" i="1"/>
  <c r="U5" i="1"/>
  <c r="U6" i="1"/>
  <c r="U7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4" i="1"/>
  <c r="U25" i="1"/>
  <c r="U26" i="1"/>
  <c r="U27" i="1"/>
  <c r="U29" i="1"/>
  <c r="U30" i="1"/>
  <c r="U31" i="1"/>
  <c r="U32" i="1"/>
  <c r="U4" i="1"/>
  <c r="R5" i="1"/>
  <c r="R6" i="1"/>
  <c r="R7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4" i="1"/>
  <c r="O33" i="1"/>
  <c r="O32" i="1"/>
  <c r="L32" i="1"/>
  <c r="I32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I28" i="1"/>
  <c r="I27" i="1"/>
  <c r="F27" i="1"/>
  <c r="I14" i="1"/>
  <c r="I13" i="1"/>
  <c r="I15" i="1"/>
  <c r="I12" i="1"/>
  <c r="F12" i="1"/>
  <c r="I5" i="1"/>
  <c r="I6" i="1"/>
  <c r="I7" i="1"/>
  <c r="I8" i="1"/>
  <c r="I9" i="1"/>
  <c r="I10" i="1"/>
  <c r="I11" i="1"/>
  <c r="I16" i="1"/>
  <c r="I17" i="1"/>
  <c r="I18" i="1"/>
  <c r="I19" i="1"/>
  <c r="I20" i="1"/>
  <c r="I22" i="1"/>
  <c r="I23" i="1"/>
  <c r="I24" i="1"/>
  <c r="I25" i="1"/>
  <c r="I26" i="1"/>
  <c r="I29" i="1"/>
  <c r="I30" i="1"/>
  <c r="I31" i="1"/>
  <c r="I4" i="1"/>
  <c r="F10" i="1"/>
  <c r="F11" i="1"/>
  <c r="F31" i="1"/>
  <c r="F29" i="1"/>
  <c r="F30" i="1"/>
  <c r="F4" i="1"/>
  <c r="F5" i="1"/>
  <c r="F6" i="1"/>
  <c r="F7" i="1"/>
  <c r="F8" i="1"/>
  <c r="F9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<sst xmlns="http://schemas.openxmlformats.org/spreadsheetml/2006/main" count="154" uniqueCount="104">
  <si>
    <t>Risikoanalyse</t>
  </si>
  <si>
    <t>Ressourcen</t>
  </si>
  <si>
    <t>Art</t>
  </si>
  <si>
    <t>Mitglied fällt aus</t>
  </si>
  <si>
    <t>Fehlermöglichkeit</t>
  </si>
  <si>
    <t>Beschreibung</t>
  </si>
  <si>
    <t>Mitglied im Team fällt aus
z.B. Krankheitsgründen und kann so
 nicht am Meeting teilnehmen</t>
  </si>
  <si>
    <t>IMP</t>
  </si>
  <si>
    <t>PRB</t>
  </si>
  <si>
    <t>MAG</t>
  </si>
  <si>
    <t>It:</t>
  </si>
  <si>
    <t>Owner</t>
  </si>
  <si>
    <t>Projektmanagement</t>
  </si>
  <si>
    <t>Gegenmaßnahme</t>
  </si>
  <si>
    <t>Gewissenhaftes Protokollieren der Meetings --&gt; Nachlesen
Absagen in der Gruppe
Rollen mehrfach besetzen</t>
  </si>
  <si>
    <t>Kommunikationsprobleme</t>
  </si>
  <si>
    <t>Mit Coach/Themensteller fehlend/missverständlich</t>
  </si>
  <si>
    <t>intern fehlend/missverständlich</t>
  </si>
  <si>
    <t>Auseinandersetzungen</t>
  </si>
  <si>
    <t>Streit innerhalb des Teams</t>
  </si>
  <si>
    <t>Führungswechsel</t>
  </si>
  <si>
    <t>Führungswechsel (spätestens nach 1.Semester) führt zu Informationsverlsut</t>
  </si>
  <si>
    <t>Fehlende Managementtechnicken</t>
  </si>
  <si>
    <t>Unstrukturierte Vorgehensweise in Projektplanung und -durchführung</t>
  </si>
  <si>
    <t>Fehlendes Know-How in anderen Bereichen</t>
  </si>
  <si>
    <t>Ratlosigkeit aufgrund Wissenslücken</t>
  </si>
  <si>
    <t>Überforderung</t>
  </si>
  <si>
    <t>Zu großer Workload/ Bereits große Auslastung in anderen Modulen</t>
  </si>
  <si>
    <t>Geschäftlich</t>
  </si>
  <si>
    <t>Ganzes Team</t>
  </si>
  <si>
    <t>Ganzes Team, Projektmanagement</t>
  </si>
  <si>
    <t>Probleme mit Datenschutz</t>
  </si>
  <si>
    <t>Prototyp wird abgelehnt</t>
  </si>
  <si>
    <t>fehlende Hilfestellung Coach/TS</t>
  </si>
  <si>
    <t>Verzögerungen durch Coronavirus</t>
  </si>
  <si>
    <t>Verlust von Mitgliedern nach 1. Semester</t>
  </si>
  <si>
    <t>Unübersichtlichkeit/ unkontrollierbarer Umfang Projekt</t>
  </si>
  <si>
    <t>Datenschutz bei mangelnder Sicherheit kann nicht gewährleistet werden</t>
  </si>
  <si>
    <t>Vorstellungen des Auftraggebers werden verfehlt</t>
  </si>
  <si>
    <t>Durch Abgänge der WINGs nach dem Wintersemester --&gt; Verlust von Dokumenten/Wissen/Tools</t>
  </si>
  <si>
    <t>zu hohe Anforderungen an eigenes Projekt führt zu Überforderung/Unübersichtlichkeit</t>
  </si>
  <si>
    <t>Technisch</t>
  </si>
  <si>
    <t>Internetstörungen/-ausfall</t>
  </si>
  <si>
    <t>Systemausfälle (Tests etc.)</t>
  </si>
  <si>
    <t>Serverprobleme</t>
  </si>
  <si>
    <t>Sicherheitslücken, Datenverlust</t>
  </si>
  <si>
    <t>Motivationprobleme</t>
  </si>
  <si>
    <t>Lustlosigkeit bei Bearbeitung des Projekts</t>
  </si>
  <si>
    <t>Anforderungen technisch nicht umsetzbar</t>
  </si>
  <si>
    <t>technische Inkompatibilität</t>
  </si>
  <si>
    <t>Internetausfall führt zu Kommunikationsproblemen</t>
  </si>
  <si>
    <t>Zeitlich</t>
  </si>
  <si>
    <t>Inkompatibilität der Stundenpläne</t>
  </si>
  <si>
    <t>Verzögerungen bei Kommunikation/Beschaffungsprozessen</t>
  </si>
  <si>
    <t>Iteration braucht länger als geplant</t>
  </si>
  <si>
    <t>Austausch auch nach dem Wintersemester aufrechterhalten</t>
  </si>
  <si>
    <t>Einheitlicher Coding-Style</t>
  </si>
  <si>
    <t>Nutzung von Python/ Java --&gt; right ones run everywhere</t>
  </si>
  <si>
    <t xml:space="preserve">Bei Unklarheiten nachhaken, Initiative ergreifen </t>
  </si>
  <si>
    <t>Klar ausdrücken, Klare Arbeitszuweisungen, Meetings bringen größte Klarheit</t>
  </si>
  <si>
    <t>Aussprache mit einer zusätzlichen Person als Vermittler</t>
  </si>
  <si>
    <t>Analysten</t>
  </si>
  <si>
    <t>Nachlesen, Learning-by-Doing, Nachfragen</t>
  </si>
  <si>
    <t>Nachlesen, Coach fragen</t>
  </si>
  <si>
    <t>Pausen einlegen, evtl. 1,2 Tage Fokus auf andere Module --&gt; mit neuer Motivation zurückkommen</t>
  </si>
  <si>
    <t xml:space="preserve">Gerechte Arbeitszuweisung, eine Woche Teil der Workload abgeben --&gt; bei größerer zeitlicher Kapazität dafür dann unterstützen </t>
  </si>
  <si>
    <t>Entwickler</t>
  </si>
  <si>
    <t>sichere Verwahrung der Passwörter, keine personenbezogenen Daten aufnehmen</t>
  </si>
  <si>
    <t>stetiger Austausch mit Themensteller --&gt; kleinere Fehler/ andere Vorstellungen werden schneller entdeckt</t>
  </si>
  <si>
    <t>Ganzes Team, Projektmanagement, Coach, TS</t>
  </si>
  <si>
    <t>ganzes Team</t>
  </si>
  <si>
    <t>Alles Online machen</t>
  </si>
  <si>
    <t>Wing</t>
  </si>
  <si>
    <t xml:space="preserve">Know-How gut Dokumentieren, Austausch nach WS aufrecht erhalten </t>
  </si>
  <si>
    <t>nicht/schwierig Umsetzbar</t>
  </si>
  <si>
    <t>Austausch mit TS --&gt; ggf Anpassen der Vorstellungen an System</t>
  </si>
  <si>
    <t>Verschieden Programmiersprachen führen zu Unkombinierbarkeit</t>
  </si>
  <si>
    <t>Durch unterschiedliche Stundenpläne --&gt; verschiedene freie Zeiträume</t>
  </si>
  <si>
    <t>Projektmanagement, Coach, TS</t>
  </si>
  <si>
    <t>Terminabsprache über Element</t>
  </si>
  <si>
    <t>z.B. Antwort auf Fragen/Mails an TS/Coach werden sehr spät beantwortet</t>
  </si>
  <si>
    <t>Möglichst viele Fragen im Meeting klären, Mails in der Woche versenden</t>
  </si>
  <si>
    <t>Möglichst an Iterationsplan halten</t>
  </si>
  <si>
    <t>Projektdokumente nicht für alle verfügbar</t>
  </si>
  <si>
    <t>Projektdokumente werden nach Anfertigung nicht direkt ins Repository gepusht --&gt; Nicht alle auf dem gleichen Stand</t>
  </si>
  <si>
    <t>Projektdokumente so früh wie möglich pushen, drau hinweisen wenn Dokumente fehlen</t>
  </si>
  <si>
    <t>System fällt während der Tests aus</t>
  </si>
  <si>
    <t>Verzögerung Programmierung</t>
  </si>
  <si>
    <t>Planung braucht länger als geplant --&gt; Start der Programmierung verzögert sich</t>
  </si>
  <si>
    <t>Projektmanagement, ganzes Team</t>
  </si>
  <si>
    <t>Anfang Programmierung / Ende Planung Überlappen, Basics im Prototyp schon umsetzbar</t>
  </si>
  <si>
    <t>Abschluss der Iteration verzögert sich</t>
  </si>
  <si>
    <t>Konsistenz</t>
  </si>
  <si>
    <t>Bezeichnungen einheitlich lassen</t>
  </si>
  <si>
    <t>Auf einheitliche Bezeichnungen einigen, am Ende bei Erstellung des Glossars nochmal gegenchecken</t>
  </si>
  <si>
    <t>Iterationengröße</t>
  </si>
  <si>
    <t>Iterationen sind sehr groß, läuft Gefahr unübersichtlich zu werden / Zeitmanagement erschwert</t>
  </si>
  <si>
    <t>Iterationen so kurz wie möglich, bei großen Iterationen besonders auf Zeitmanagement achten</t>
  </si>
  <si>
    <t>Anpassung Prototyp</t>
  </si>
  <si>
    <t>Prototyp evtl. weniger umfangreich als zuerst gedacht</t>
  </si>
  <si>
    <t>Beschränkung auf wichtigste Features, Rest 2. Semester</t>
  </si>
  <si>
    <t>Deadline verpassen</t>
  </si>
  <si>
    <t>Die Deadline für die Abgabe wird verpasst</t>
  </si>
  <si>
    <t>Abgabe zusammen, jeder verfügt über das Endprodukt und kann es hochladen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</si>
</sst>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</borders>
  <cellStyleXfs count="3">
    <xf numFmtId="0" fontId="0" fillId="0" borderId="0"/>
    <xf numFmtId="0" fontId="2" fillId="8" borderId="0" applyNumberFormat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9" fontId="0" fillId="9" borderId="2" xfId="0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5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10" borderId="9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 wrapText="1"/>
    </xf>
    <xf numFmtId="9" fontId="0" fillId="0" borderId="13" xfId="2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9" fontId="0" fillId="0" borderId="13" xfId="0" applyNumberFormat="1" applyFont="1" applyBorder="1" applyAlignment="1">
      <alignment horizontal="center" vertical="center"/>
    </xf>
    <xf numFmtId="0" fontId="3" fillId="8" borderId="13" xfId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9" fontId="0" fillId="0" borderId="8" xfId="0" applyNumberFormat="1" applyFont="1" applyBorder="1" applyAlignment="1">
      <alignment horizontal="center" vertical="center"/>
    </xf>
    <xf numFmtId="0" fontId="3" fillId="8" borderId="8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9" fontId="0" fillId="0" borderId="13" xfId="0" applyNumberFormat="1" applyFont="1" applyBorder="1" applyAlignment="1">
      <alignment horizontal="center" vertical="center" wrapText="1"/>
    </xf>
    <xf numFmtId="0" fontId="3" fillId="8" borderId="13" xfId="1" applyFont="1" applyBorder="1" applyAlignment="1">
      <alignment horizontal="center" vertical="center" wrapText="1"/>
    </xf>
    <xf numFmtId="9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" fillId="2" borderId="13" xfId="0" applyFont="1" applyFill="1" applyBorder="1"/>
    <xf numFmtId="0" fontId="1" fillId="2" borderId="13" xfId="0" applyNumberFormat="1" applyFont="1" applyFill="1" applyBorder="1" applyAlignment="1">
      <alignment horizontal="center" vertical="center"/>
    </xf>
    <xf numFmtId="9" fontId="1" fillId="2" borderId="13" xfId="2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9" fontId="0" fillId="9" borderId="5" xfId="0" applyNumberFormat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3" fillId="8" borderId="7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9" fontId="0" fillId="9" borderId="6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wrapText="1"/>
    </xf>
    <xf numFmtId="0" fontId="0" fillId="5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center" vertical="center"/>
    </xf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B4F4F"/>
      <color rgb="FFFF7C80"/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5101-80C2-4233-A4B7-E89763D7F7FC}">
  <dimension ref="A1:AK51"/>
  <sheetViews>
    <sheetView tabSelected="1" topLeftCell="B16" zoomScale="70" zoomScaleNormal="70" zoomScalePageLayoutView="77" workbookViewId="0">
      <selection activeCell="Z35" sqref="Z35"/>
    </sheetView>
  </sheetViews>
  <sheetFormatPr baseColWidth="10" defaultRowHeight="15" x14ac:dyDescent="0.25"/>
  <cols>
    <col min="1" max="1" width="19.7109375" customWidth="1"/>
    <col min="2" max="2" width="51.5703125" customWidth="1"/>
    <col min="3" max="3" width="57.140625" customWidth="1"/>
    <col min="4" max="15" width="10.7109375" customWidth="1"/>
    <col min="16" max="16" width="10.7109375" style="8" customWidth="1"/>
    <col min="17" max="17" width="10.7109375" style="9" customWidth="1"/>
    <col min="18" max="18" width="10.7109375" customWidth="1"/>
    <col min="19" max="19" width="10.7109375" style="2" customWidth="1"/>
    <col min="20" max="20" width="10.7109375" style="9" customWidth="1"/>
    <col min="21" max="22" width="10.7109375" style="2" customWidth="1"/>
    <col min="23" max="23" width="10.7109375" style="9" customWidth="1"/>
    <col min="24" max="25" width="10.7109375" style="2" customWidth="1"/>
    <col min="26" max="26" width="10.7109375" style="9" customWidth="1"/>
    <col min="27" max="27" width="10.7109375" style="2" customWidth="1"/>
    <col min="28" max="28" width="37.85546875" customWidth="1"/>
    <col min="29" max="29" width="60" customWidth="1"/>
  </cols>
  <sheetData>
    <row r="1" spans="1:37" x14ac:dyDescent="0.25">
      <c r="A1" s="80" t="s">
        <v>0</v>
      </c>
      <c r="B1" s="80"/>
    </row>
    <row r="2" spans="1:37" x14ac:dyDescent="0.25">
      <c r="D2" s="10" t="s">
        <v>10</v>
      </c>
      <c r="E2" s="78">
        <v>1</v>
      </c>
      <c r="F2" s="79"/>
      <c r="G2" s="11" t="s">
        <v>10</v>
      </c>
      <c r="H2" s="86">
        <v>2</v>
      </c>
      <c r="I2" s="87"/>
      <c r="J2" s="12" t="s">
        <v>10</v>
      </c>
      <c r="K2" s="86">
        <v>3</v>
      </c>
      <c r="L2" s="87"/>
      <c r="M2" s="13" t="s">
        <v>10</v>
      </c>
      <c r="N2" s="86">
        <v>4</v>
      </c>
      <c r="O2" s="87"/>
      <c r="P2" s="14" t="s">
        <v>10</v>
      </c>
      <c r="Q2" s="83">
        <v>5</v>
      </c>
      <c r="R2" s="83"/>
      <c r="S2" s="15" t="s">
        <v>10</v>
      </c>
      <c r="T2" s="75">
        <v>6</v>
      </c>
      <c r="U2" s="76"/>
      <c r="V2" s="15" t="s">
        <v>10</v>
      </c>
      <c r="W2" s="75">
        <v>7</v>
      </c>
      <c r="X2" s="76"/>
      <c r="Y2" s="15" t="s">
        <v>10</v>
      </c>
      <c r="Z2" s="74">
        <v>8</v>
      </c>
      <c r="AA2" s="74"/>
    </row>
    <row r="3" spans="1:37" ht="13.9" customHeight="1" x14ac:dyDescent="0.25">
      <c r="A3" s="49" t="s">
        <v>2</v>
      </c>
      <c r="B3" s="49" t="s">
        <v>4</v>
      </c>
      <c r="C3" s="49" t="s">
        <v>5</v>
      </c>
      <c r="D3" s="49" t="s">
        <v>7</v>
      </c>
      <c r="E3" s="49" t="s">
        <v>8</v>
      </c>
      <c r="F3" s="49" t="s">
        <v>9</v>
      </c>
      <c r="G3" s="49" t="s">
        <v>7</v>
      </c>
      <c r="H3" s="49" t="s">
        <v>8</v>
      </c>
      <c r="I3" s="49" t="s">
        <v>9</v>
      </c>
      <c r="J3" s="49" t="s">
        <v>7</v>
      </c>
      <c r="K3" s="49" t="s">
        <v>8</v>
      </c>
      <c r="L3" s="49" t="s">
        <v>9</v>
      </c>
      <c r="M3" s="49" t="s">
        <v>7</v>
      </c>
      <c r="N3" s="49" t="s">
        <v>8</v>
      </c>
      <c r="O3" s="49" t="s">
        <v>9</v>
      </c>
      <c r="P3" s="50" t="s">
        <v>7</v>
      </c>
      <c r="Q3" s="51" t="s">
        <v>8</v>
      </c>
      <c r="R3" s="49" t="s">
        <v>9</v>
      </c>
      <c r="S3" s="52" t="s">
        <v>7</v>
      </c>
      <c r="T3" s="51" t="s">
        <v>8</v>
      </c>
      <c r="U3" s="52" t="s">
        <v>9</v>
      </c>
      <c r="V3" s="52" t="s">
        <v>7</v>
      </c>
      <c r="W3" s="51" t="s">
        <v>8</v>
      </c>
      <c r="X3" s="52" t="s">
        <v>9</v>
      </c>
      <c r="Y3" s="52" t="s">
        <v>7</v>
      </c>
      <c r="Z3" s="51" t="s">
        <v>8</v>
      </c>
      <c r="AA3" s="52" t="s">
        <v>9</v>
      </c>
      <c r="AB3" s="49" t="s">
        <v>11</v>
      </c>
      <c r="AC3" s="49" t="s">
        <v>13</v>
      </c>
    </row>
    <row r="4" spans="1:37" ht="47.25" customHeight="1" x14ac:dyDescent="0.25">
      <c r="A4" s="82" t="s">
        <v>1</v>
      </c>
      <c r="B4" s="24" t="s">
        <v>3</v>
      </c>
      <c r="C4" s="41" t="s">
        <v>6</v>
      </c>
      <c r="D4" s="24">
        <v>2</v>
      </c>
      <c r="E4" s="26">
        <v>0.8</v>
      </c>
      <c r="F4" s="27">
        <f>Tabelle1!$E4*Tabelle1!$D4</f>
        <v>1.6</v>
      </c>
      <c r="G4" s="18">
        <v>2</v>
      </c>
      <c r="H4" s="20">
        <v>0.7</v>
      </c>
      <c r="I4" s="18">
        <f>G4*H4</f>
        <v>1.4</v>
      </c>
      <c r="J4" s="18">
        <v>2</v>
      </c>
      <c r="K4" s="20">
        <v>0.7</v>
      </c>
      <c r="L4" s="18">
        <f>J4*K4</f>
        <v>1.4</v>
      </c>
      <c r="M4" s="18">
        <v>2</v>
      </c>
      <c r="N4" s="20">
        <v>0.65</v>
      </c>
      <c r="O4" s="18">
        <f>M4*N4</f>
        <v>1.3</v>
      </c>
      <c r="P4" s="28">
        <v>2</v>
      </c>
      <c r="Q4" s="29">
        <v>0.4</v>
      </c>
      <c r="R4" s="18">
        <f>P4*Q4</f>
        <v>0.8</v>
      </c>
      <c r="S4" s="18">
        <v>2</v>
      </c>
      <c r="T4" s="29">
        <v>0.3</v>
      </c>
      <c r="U4" s="18">
        <f>S4*T4</f>
        <v>0.6</v>
      </c>
      <c r="V4" s="18">
        <v>2</v>
      </c>
      <c r="W4" s="29">
        <v>0.3</v>
      </c>
      <c r="X4" s="18">
        <f>V4*W4</f>
        <v>0.6</v>
      </c>
      <c r="Y4" s="18">
        <v>2</v>
      </c>
      <c r="Z4" s="29">
        <v>0.3</v>
      </c>
      <c r="AA4" s="18">
        <f>Y4*Z4</f>
        <v>0.6</v>
      </c>
      <c r="AB4" s="24" t="s">
        <v>12</v>
      </c>
      <c r="AC4" s="25" t="s">
        <v>14</v>
      </c>
    </row>
    <row r="5" spans="1:37" ht="48" customHeight="1" x14ac:dyDescent="0.25">
      <c r="A5" s="82"/>
      <c r="B5" s="81" t="s">
        <v>15</v>
      </c>
      <c r="C5" s="41" t="s">
        <v>16</v>
      </c>
      <c r="D5" s="24">
        <v>4</v>
      </c>
      <c r="E5" s="26">
        <v>0.4</v>
      </c>
      <c r="F5" s="27">
        <f>Tabelle1!$E5*Tabelle1!$D5</f>
        <v>1.6</v>
      </c>
      <c r="G5" s="18">
        <v>4</v>
      </c>
      <c r="H5" s="20">
        <v>0.3</v>
      </c>
      <c r="I5" s="18">
        <f t="shared" ref="I5:I31" si="0">G5*H5</f>
        <v>1.2</v>
      </c>
      <c r="J5" s="18">
        <v>3</v>
      </c>
      <c r="K5" s="20">
        <v>0.3</v>
      </c>
      <c r="L5" s="18">
        <f t="shared" ref="L5:L31" si="1">J5*K5</f>
        <v>0.89999999999999991</v>
      </c>
      <c r="M5" s="18">
        <v>2</v>
      </c>
      <c r="N5" s="20">
        <v>0.2</v>
      </c>
      <c r="O5" s="18">
        <f t="shared" ref="O5:O31" si="2">M5*N5</f>
        <v>0.4</v>
      </c>
      <c r="P5" s="28">
        <v>2</v>
      </c>
      <c r="Q5" s="29">
        <v>0.2</v>
      </c>
      <c r="R5" s="18">
        <f t="shared" ref="R5:R32" si="3">P5*Q5</f>
        <v>0.4</v>
      </c>
      <c r="S5" s="18">
        <v>2</v>
      </c>
      <c r="T5" s="29">
        <v>0.25</v>
      </c>
      <c r="U5" s="18">
        <f t="shared" ref="U5:U32" si="4">S5*T5</f>
        <v>0.5</v>
      </c>
      <c r="V5" s="18">
        <v>2</v>
      </c>
      <c r="W5" s="29">
        <v>0.2</v>
      </c>
      <c r="X5" s="18">
        <f>V5*W5</f>
        <v>0.4</v>
      </c>
      <c r="Y5" s="18">
        <v>2</v>
      </c>
      <c r="Z5" s="29">
        <v>0.15</v>
      </c>
      <c r="AA5" s="18">
        <f t="shared" ref="AA5:AA33" si="5">Y5*Z5</f>
        <v>0.3</v>
      </c>
      <c r="AB5" s="41" t="s">
        <v>69</v>
      </c>
      <c r="AC5" s="25" t="s">
        <v>58</v>
      </c>
    </row>
    <row r="6" spans="1:37" ht="47.25" customHeight="1" x14ac:dyDescent="0.25">
      <c r="A6" s="82"/>
      <c r="B6" s="81"/>
      <c r="C6" s="24" t="s">
        <v>17</v>
      </c>
      <c r="D6" s="24">
        <v>3</v>
      </c>
      <c r="E6" s="26">
        <v>0.75</v>
      </c>
      <c r="F6" s="27">
        <f>Tabelle1!$E6*Tabelle1!$D6</f>
        <v>2.25</v>
      </c>
      <c r="G6" s="18">
        <v>3</v>
      </c>
      <c r="H6" s="20">
        <v>0.6</v>
      </c>
      <c r="I6" s="18">
        <f t="shared" si="0"/>
        <v>1.7999999999999998</v>
      </c>
      <c r="J6" s="18">
        <v>3</v>
      </c>
      <c r="K6" s="20">
        <v>0.5</v>
      </c>
      <c r="L6" s="18">
        <f t="shared" si="1"/>
        <v>1.5</v>
      </c>
      <c r="M6" s="18">
        <v>3</v>
      </c>
      <c r="N6" s="20">
        <v>0.4</v>
      </c>
      <c r="O6" s="18">
        <f t="shared" si="2"/>
        <v>1.2000000000000002</v>
      </c>
      <c r="P6" s="28">
        <v>2</v>
      </c>
      <c r="Q6" s="29">
        <v>0.3</v>
      </c>
      <c r="R6" s="18">
        <f t="shared" si="3"/>
        <v>0.6</v>
      </c>
      <c r="S6" s="18">
        <v>2</v>
      </c>
      <c r="T6" s="29">
        <v>0.2</v>
      </c>
      <c r="U6" s="18">
        <f t="shared" si="4"/>
        <v>0.4</v>
      </c>
      <c r="V6" s="18">
        <v>2</v>
      </c>
      <c r="W6" s="29">
        <v>0.2</v>
      </c>
      <c r="X6" s="18">
        <f>V6*W6</f>
        <v>0.4</v>
      </c>
      <c r="Y6" s="18">
        <v>2</v>
      </c>
      <c r="Z6" s="29">
        <v>0.15</v>
      </c>
      <c r="AA6" s="18">
        <f t="shared" si="5"/>
        <v>0.3</v>
      </c>
      <c r="AB6" s="24" t="s">
        <v>29</v>
      </c>
      <c r="AC6" s="25" t="s">
        <v>59</v>
      </c>
    </row>
    <row r="7" spans="1:37" ht="47.25" customHeight="1" x14ac:dyDescent="0.25">
      <c r="A7" s="82"/>
      <c r="B7" s="24" t="s">
        <v>18</v>
      </c>
      <c r="C7" s="24" t="s">
        <v>19</v>
      </c>
      <c r="D7" s="24">
        <v>5</v>
      </c>
      <c r="E7" s="26">
        <v>0.05</v>
      </c>
      <c r="F7" s="27">
        <f>Tabelle1!$E7*Tabelle1!$D7</f>
        <v>0.25</v>
      </c>
      <c r="G7" s="18">
        <v>5</v>
      </c>
      <c r="H7" s="20">
        <v>0.1</v>
      </c>
      <c r="I7" s="18">
        <f t="shared" si="0"/>
        <v>0.5</v>
      </c>
      <c r="J7" s="18">
        <v>4</v>
      </c>
      <c r="K7" s="20">
        <v>0.1</v>
      </c>
      <c r="L7" s="18">
        <f t="shared" si="1"/>
        <v>0.4</v>
      </c>
      <c r="M7" s="18">
        <v>4</v>
      </c>
      <c r="N7" s="20">
        <v>0.1</v>
      </c>
      <c r="O7" s="18">
        <f t="shared" si="2"/>
        <v>0.4</v>
      </c>
      <c r="P7" s="40">
        <v>4</v>
      </c>
      <c r="Q7" s="36">
        <v>0.05</v>
      </c>
      <c r="R7" s="33">
        <f t="shared" si="3"/>
        <v>0.2</v>
      </c>
      <c r="S7" s="33">
        <v>4</v>
      </c>
      <c r="T7" s="36">
        <v>0.05</v>
      </c>
      <c r="U7" s="33">
        <f t="shared" si="4"/>
        <v>0.2</v>
      </c>
      <c r="V7" s="33">
        <v>4</v>
      </c>
      <c r="W7" s="36">
        <v>0.05</v>
      </c>
      <c r="X7" s="33">
        <f>V7*W7</f>
        <v>0.2</v>
      </c>
      <c r="Y7" s="33">
        <v>4</v>
      </c>
      <c r="Z7" s="36">
        <v>0.05</v>
      </c>
      <c r="AA7" s="18">
        <f t="shared" si="5"/>
        <v>0.2</v>
      </c>
      <c r="AB7" s="41" t="s">
        <v>30</v>
      </c>
      <c r="AC7" s="25" t="s">
        <v>60</v>
      </c>
    </row>
    <row r="8" spans="1:37" ht="47.25" customHeight="1" x14ac:dyDescent="0.25">
      <c r="A8" s="82"/>
      <c r="B8" s="24" t="s">
        <v>20</v>
      </c>
      <c r="C8" s="41" t="s">
        <v>21</v>
      </c>
      <c r="D8" s="24">
        <v>2</v>
      </c>
      <c r="E8" s="26">
        <v>0.5</v>
      </c>
      <c r="F8" s="27">
        <f>Tabelle1!$E8*Tabelle1!$D8</f>
        <v>1</v>
      </c>
      <c r="G8" s="18">
        <v>2</v>
      </c>
      <c r="H8" s="20">
        <v>0.4</v>
      </c>
      <c r="I8" s="18">
        <f t="shared" si="0"/>
        <v>0.8</v>
      </c>
      <c r="J8" s="18">
        <v>2</v>
      </c>
      <c r="K8" s="20">
        <v>0.1</v>
      </c>
      <c r="L8" s="18">
        <f t="shared" si="1"/>
        <v>0.2</v>
      </c>
      <c r="M8" s="18">
        <v>2</v>
      </c>
      <c r="N8" s="20">
        <v>0.1</v>
      </c>
      <c r="O8" s="18">
        <f t="shared" si="2"/>
        <v>0.2</v>
      </c>
      <c r="P8" s="72"/>
      <c r="Q8" s="66"/>
      <c r="R8" s="58"/>
      <c r="S8" s="58"/>
      <c r="T8" s="58"/>
      <c r="U8" s="58"/>
      <c r="V8" s="58"/>
      <c r="W8" s="58"/>
      <c r="X8" s="58"/>
      <c r="Y8" s="58"/>
      <c r="Z8" s="58"/>
      <c r="AA8" s="73"/>
      <c r="AB8" s="16" t="s">
        <v>12</v>
      </c>
      <c r="AC8" s="25" t="s">
        <v>55</v>
      </c>
      <c r="AK8" s="17"/>
    </row>
    <row r="9" spans="1:37" ht="47.25" customHeight="1" x14ac:dyDescent="0.25">
      <c r="A9" s="82"/>
      <c r="B9" s="24" t="s">
        <v>22</v>
      </c>
      <c r="C9" s="41" t="s">
        <v>23</v>
      </c>
      <c r="D9" s="24">
        <v>2</v>
      </c>
      <c r="E9" s="26">
        <v>0.6</v>
      </c>
      <c r="F9" s="27">
        <f>Tabelle1!$E9*Tabelle1!$D9</f>
        <v>1.2</v>
      </c>
      <c r="G9" s="18">
        <v>2</v>
      </c>
      <c r="H9" s="20">
        <v>0.4</v>
      </c>
      <c r="I9" s="18">
        <f t="shared" si="0"/>
        <v>0.8</v>
      </c>
      <c r="J9" s="18">
        <v>2</v>
      </c>
      <c r="K9" s="20">
        <v>0.2</v>
      </c>
      <c r="L9" s="18">
        <f t="shared" si="1"/>
        <v>0.4</v>
      </c>
      <c r="M9" s="18">
        <v>2</v>
      </c>
      <c r="N9" s="20">
        <v>0.2</v>
      </c>
      <c r="O9" s="18">
        <f t="shared" si="2"/>
        <v>0.4</v>
      </c>
      <c r="P9" s="40">
        <v>2</v>
      </c>
      <c r="Q9" s="39">
        <v>0.2</v>
      </c>
      <c r="R9" s="19">
        <f t="shared" si="3"/>
        <v>0.4</v>
      </c>
      <c r="S9" s="19">
        <v>2</v>
      </c>
      <c r="T9" s="39">
        <v>0.2</v>
      </c>
      <c r="U9" s="19">
        <f t="shared" si="4"/>
        <v>0.4</v>
      </c>
      <c r="V9" s="19">
        <v>2</v>
      </c>
      <c r="W9" s="39">
        <v>0.2</v>
      </c>
      <c r="X9" s="19">
        <f t="shared" ref="X9:X16" si="6">V9*W9</f>
        <v>0.4</v>
      </c>
      <c r="Y9" s="19">
        <v>2</v>
      </c>
      <c r="Z9" s="39">
        <v>0.15</v>
      </c>
      <c r="AA9" s="18">
        <f t="shared" si="5"/>
        <v>0.3</v>
      </c>
      <c r="AB9" s="24" t="s">
        <v>61</v>
      </c>
      <c r="AC9" s="25" t="s">
        <v>62</v>
      </c>
    </row>
    <row r="10" spans="1:37" ht="47.25" customHeight="1" x14ac:dyDescent="0.25">
      <c r="A10" s="82"/>
      <c r="B10" s="24" t="s">
        <v>24</v>
      </c>
      <c r="C10" s="24" t="s">
        <v>25</v>
      </c>
      <c r="D10" s="24">
        <v>3</v>
      </c>
      <c r="E10" s="26">
        <v>0.8</v>
      </c>
      <c r="F10" s="27">
        <f>Tabelle1!$E10*Tabelle1!$D10</f>
        <v>2.4000000000000004</v>
      </c>
      <c r="G10" s="18">
        <v>3</v>
      </c>
      <c r="H10" s="20">
        <v>0.6</v>
      </c>
      <c r="I10" s="18">
        <f t="shared" si="0"/>
        <v>1.7999999999999998</v>
      </c>
      <c r="J10" s="18">
        <v>3</v>
      </c>
      <c r="K10" s="20">
        <v>0.3</v>
      </c>
      <c r="L10" s="18">
        <f t="shared" si="1"/>
        <v>0.89999999999999991</v>
      </c>
      <c r="M10" s="18">
        <v>3</v>
      </c>
      <c r="N10" s="20">
        <v>0.3</v>
      </c>
      <c r="O10" s="18">
        <f t="shared" si="2"/>
        <v>0.89999999999999991</v>
      </c>
      <c r="P10" s="40">
        <v>2</v>
      </c>
      <c r="Q10" s="29">
        <v>0.2</v>
      </c>
      <c r="R10" s="18">
        <f t="shared" si="3"/>
        <v>0.4</v>
      </c>
      <c r="S10" s="18">
        <v>2</v>
      </c>
      <c r="T10" s="29">
        <v>0.2</v>
      </c>
      <c r="U10" s="18">
        <f t="shared" si="4"/>
        <v>0.4</v>
      </c>
      <c r="V10" s="18">
        <v>2</v>
      </c>
      <c r="W10" s="29">
        <v>0.2</v>
      </c>
      <c r="X10" s="18">
        <f t="shared" si="6"/>
        <v>0.4</v>
      </c>
      <c r="Y10" s="18">
        <v>2</v>
      </c>
      <c r="Z10" s="29">
        <v>0.15</v>
      </c>
      <c r="AA10" s="18">
        <f t="shared" si="5"/>
        <v>0.3</v>
      </c>
      <c r="AB10" s="24" t="s">
        <v>29</v>
      </c>
      <c r="AC10" s="25" t="s">
        <v>63</v>
      </c>
    </row>
    <row r="11" spans="1:37" s="1" customFormat="1" ht="48" customHeight="1" x14ac:dyDescent="0.25">
      <c r="A11" s="82"/>
      <c r="B11" s="41" t="s">
        <v>46</v>
      </c>
      <c r="C11" s="41" t="s">
        <v>47</v>
      </c>
      <c r="D11" s="41">
        <v>2</v>
      </c>
      <c r="E11" s="42">
        <v>0.7</v>
      </c>
      <c r="F11" s="27">
        <f>Tabelle1!$E11*Tabelle1!$D11</f>
        <v>1.4</v>
      </c>
      <c r="G11" s="23">
        <v>2</v>
      </c>
      <c r="H11" s="44">
        <v>0.75</v>
      </c>
      <c r="I11" s="18">
        <f t="shared" si="0"/>
        <v>1.5</v>
      </c>
      <c r="J11" s="23">
        <v>2</v>
      </c>
      <c r="K11" s="44">
        <v>0.7</v>
      </c>
      <c r="L11" s="18">
        <f t="shared" si="1"/>
        <v>1.4</v>
      </c>
      <c r="M11" s="23">
        <v>2</v>
      </c>
      <c r="N11" s="44">
        <v>0.7</v>
      </c>
      <c r="O11" s="18">
        <f t="shared" si="2"/>
        <v>1.4</v>
      </c>
      <c r="P11" s="21">
        <v>2</v>
      </c>
      <c r="Q11" s="22">
        <v>0.6</v>
      </c>
      <c r="R11" s="18">
        <f t="shared" si="3"/>
        <v>1.2</v>
      </c>
      <c r="S11" s="23">
        <v>2</v>
      </c>
      <c r="T11" s="22">
        <v>0.5</v>
      </c>
      <c r="U11" s="18">
        <f t="shared" si="4"/>
        <v>1</v>
      </c>
      <c r="V11" s="23">
        <v>2</v>
      </c>
      <c r="W11" s="22">
        <v>0.5</v>
      </c>
      <c r="X11" s="18">
        <f t="shared" si="6"/>
        <v>1</v>
      </c>
      <c r="Y11" s="23">
        <v>2</v>
      </c>
      <c r="Z11" s="22">
        <v>0.5</v>
      </c>
      <c r="AA11" s="18">
        <f t="shared" si="5"/>
        <v>1</v>
      </c>
      <c r="AB11" s="41" t="s">
        <v>29</v>
      </c>
      <c r="AC11" s="25" t="s">
        <v>64</v>
      </c>
    </row>
    <row r="12" spans="1:37" s="1" customFormat="1" ht="47.25" customHeight="1" x14ac:dyDescent="0.25">
      <c r="A12" s="82"/>
      <c r="B12" s="24" t="s">
        <v>26</v>
      </c>
      <c r="C12" s="41" t="s">
        <v>27</v>
      </c>
      <c r="D12" s="30">
        <v>3</v>
      </c>
      <c r="E12" s="31">
        <v>0.85</v>
      </c>
      <c r="F12" s="32">
        <f>Tabelle1!$E12*Tabelle1!$D12</f>
        <v>2.5499999999999998</v>
      </c>
      <c r="G12" s="18">
        <v>3</v>
      </c>
      <c r="H12" s="20">
        <v>0.9</v>
      </c>
      <c r="I12" s="18">
        <f t="shared" ref="I12:I15" si="7">G12*H12</f>
        <v>2.7</v>
      </c>
      <c r="J12" s="18">
        <v>3</v>
      </c>
      <c r="K12" s="20">
        <v>0.85</v>
      </c>
      <c r="L12" s="18">
        <f t="shared" si="1"/>
        <v>2.5499999999999998</v>
      </c>
      <c r="M12" s="18">
        <v>3</v>
      </c>
      <c r="N12" s="20">
        <v>0.9</v>
      </c>
      <c r="O12" s="18">
        <f t="shared" si="2"/>
        <v>2.7</v>
      </c>
      <c r="P12" s="21">
        <v>3</v>
      </c>
      <c r="Q12" s="22">
        <v>0.5</v>
      </c>
      <c r="R12" s="18">
        <f t="shared" si="3"/>
        <v>1.5</v>
      </c>
      <c r="S12" s="23">
        <v>3</v>
      </c>
      <c r="T12" s="22">
        <v>0.7</v>
      </c>
      <c r="U12" s="18">
        <f t="shared" si="4"/>
        <v>2.0999999999999996</v>
      </c>
      <c r="V12" s="23">
        <v>3</v>
      </c>
      <c r="W12" s="22">
        <v>0.8</v>
      </c>
      <c r="X12" s="18">
        <f t="shared" si="6"/>
        <v>2.4000000000000004</v>
      </c>
      <c r="Y12" s="23">
        <v>3</v>
      </c>
      <c r="Z12" s="22">
        <v>0.9</v>
      </c>
      <c r="AA12" s="18">
        <f t="shared" si="5"/>
        <v>2.7</v>
      </c>
      <c r="AB12" s="24" t="s">
        <v>29</v>
      </c>
      <c r="AC12" s="25" t="s">
        <v>65</v>
      </c>
    </row>
    <row r="13" spans="1:37" s="1" customFormat="1" ht="47.25" customHeight="1" x14ac:dyDescent="0.25">
      <c r="A13" s="82"/>
      <c r="B13" s="24" t="s">
        <v>92</v>
      </c>
      <c r="C13" s="55" t="s">
        <v>93</v>
      </c>
      <c r="D13" s="60"/>
      <c r="E13" s="3"/>
      <c r="F13" s="61"/>
      <c r="G13" s="56">
        <v>3</v>
      </c>
      <c r="H13" s="20">
        <v>0.6</v>
      </c>
      <c r="I13" s="18">
        <f t="shared" si="7"/>
        <v>1.7999999999999998</v>
      </c>
      <c r="J13" s="18">
        <v>3</v>
      </c>
      <c r="K13" s="20">
        <v>0.6</v>
      </c>
      <c r="L13" s="18">
        <f t="shared" si="1"/>
        <v>1.7999999999999998</v>
      </c>
      <c r="M13" s="18">
        <v>3</v>
      </c>
      <c r="N13" s="20">
        <v>0.3</v>
      </c>
      <c r="O13" s="18">
        <f t="shared" si="2"/>
        <v>0.89999999999999991</v>
      </c>
      <c r="P13" s="21">
        <v>1</v>
      </c>
      <c r="Q13" s="22">
        <v>0.6</v>
      </c>
      <c r="R13" s="18">
        <f t="shared" si="3"/>
        <v>0.6</v>
      </c>
      <c r="S13" s="23">
        <v>1</v>
      </c>
      <c r="T13" s="22">
        <v>0.6</v>
      </c>
      <c r="U13" s="18">
        <f t="shared" si="4"/>
        <v>0.6</v>
      </c>
      <c r="V13" s="23">
        <v>1</v>
      </c>
      <c r="W13" s="22">
        <v>0.6</v>
      </c>
      <c r="X13" s="18">
        <f t="shared" si="6"/>
        <v>0.6</v>
      </c>
      <c r="Y13" s="23">
        <v>1</v>
      </c>
      <c r="Z13" s="22">
        <v>0.6</v>
      </c>
      <c r="AA13" s="18">
        <f t="shared" si="5"/>
        <v>0.6</v>
      </c>
      <c r="AB13" s="24" t="s">
        <v>29</v>
      </c>
      <c r="AC13" s="25" t="s">
        <v>94</v>
      </c>
    </row>
    <row r="14" spans="1:37" s="1" customFormat="1" ht="47.25" customHeight="1" x14ac:dyDescent="0.25">
      <c r="A14" s="82"/>
      <c r="B14" s="24" t="s">
        <v>95</v>
      </c>
      <c r="C14" s="55" t="s">
        <v>96</v>
      </c>
      <c r="D14" s="60"/>
      <c r="E14" s="3"/>
      <c r="F14" s="61"/>
      <c r="G14" s="56">
        <v>2</v>
      </c>
      <c r="H14" s="20">
        <v>0.75</v>
      </c>
      <c r="I14" s="18">
        <f t="shared" si="7"/>
        <v>1.5</v>
      </c>
      <c r="J14" s="18">
        <v>2</v>
      </c>
      <c r="K14" s="20">
        <v>0.6</v>
      </c>
      <c r="L14" s="18">
        <f t="shared" si="1"/>
        <v>1.2</v>
      </c>
      <c r="M14" s="18">
        <v>2</v>
      </c>
      <c r="N14" s="20">
        <v>0.4</v>
      </c>
      <c r="O14" s="18">
        <f t="shared" si="2"/>
        <v>0.8</v>
      </c>
      <c r="P14" s="21">
        <v>2</v>
      </c>
      <c r="Q14" s="22">
        <v>0.2</v>
      </c>
      <c r="R14" s="18">
        <f t="shared" si="3"/>
        <v>0.4</v>
      </c>
      <c r="S14" s="23">
        <v>2</v>
      </c>
      <c r="T14" s="22">
        <v>0.75</v>
      </c>
      <c r="U14" s="18">
        <f t="shared" si="4"/>
        <v>1.5</v>
      </c>
      <c r="V14" s="23">
        <v>2</v>
      </c>
      <c r="W14" s="22">
        <v>0.55000000000000004</v>
      </c>
      <c r="X14" s="18">
        <f t="shared" si="6"/>
        <v>1.1000000000000001</v>
      </c>
      <c r="Y14" s="23">
        <v>2</v>
      </c>
      <c r="Z14" s="22">
        <v>0.55000000000000004</v>
      </c>
      <c r="AA14" s="18">
        <f t="shared" si="5"/>
        <v>1.1000000000000001</v>
      </c>
      <c r="AB14" s="24" t="s">
        <v>12</v>
      </c>
      <c r="AC14" s="25" t="s">
        <v>97</v>
      </c>
    </row>
    <row r="15" spans="1:37" ht="48" customHeight="1" x14ac:dyDescent="0.25">
      <c r="A15" s="82"/>
      <c r="B15" s="24" t="s">
        <v>83</v>
      </c>
      <c r="C15" s="55" t="s">
        <v>84</v>
      </c>
      <c r="D15" s="57"/>
      <c r="E15" s="58"/>
      <c r="F15" s="59"/>
      <c r="G15" s="56">
        <v>2</v>
      </c>
      <c r="H15" s="20">
        <v>0.7</v>
      </c>
      <c r="I15" s="18">
        <f t="shared" si="7"/>
        <v>1.4</v>
      </c>
      <c r="J15" s="18">
        <v>2</v>
      </c>
      <c r="K15" s="20">
        <v>0.7</v>
      </c>
      <c r="L15" s="18">
        <f t="shared" si="1"/>
        <v>1.4</v>
      </c>
      <c r="M15" s="18">
        <v>2</v>
      </c>
      <c r="N15" s="20">
        <v>0.7</v>
      </c>
      <c r="O15" s="18">
        <f t="shared" si="2"/>
        <v>1.4</v>
      </c>
      <c r="P15" s="28">
        <v>2</v>
      </c>
      <c r="Q15" s="29">
        <v>0.3</v>
      </c>
      <c r="R15" s="18">
        <f t="shared" si="3"/>
        <v>0.6</v>
      </c>
      <c r="S15" s="18">
        <v>2</v>
      </c>
      <c r="T15" s="29">
        <v>0.3</v>
      </c>
      <c r="U15" s="18">
        <f t="shared" si="4"/>
        <v>0.6</v>
      </c>
      <c r="V15" s="18">
        <v>2</v>
      </c>
      <c r="W15" s="29">
        <v>0.3</v>
      </c>
      <c r="X15" s="18">
        <f t="shared" si="6"/>
        <v>0.6</v>
      </c>
      <c r="Y15" s="18">
        <v>2</v>
      </c>
      <c r="Z15" s="29">
        <v>0.4</v>
      </c>
      <c r="AA15" s="18">
        <f t="shared" si="5"/>
        <v>0.8</v>
      </c>
      <c r="AB15" s="24" t="s">
        <v>12</v>
      </c>
      <c r="AC15" s="41" t="s">
        <v>85</v>
      </c>
    </row>
    <row r="16" spans="1:37" ht="48" customHeight="1" x14ac:dyDescent="0.25">
      <c r="A16" s="84" t="s">
        <v>28</v>
      </c>
      <c r="B16" s="24" t="s">
        <v>31</v>
      </c>
      <c r="C16" s="41" t="s">
        <v>37</v>
      </c>
      <c r="D16" s="62">
        <v>2</v>
      </c>
      <c r="E16" s="63">
        <v>0.3</v>
      </c>
      <c r="F16" s="64">
        <f>Tabelle1!$E16*Tabelle1!$D16</f>
        <v>0.6</v>
      </c>
      <c r="G16" s="18">
        <v>2</v>
      </c>
      <c r="H16" s="20">
        <v>0.3</v>
      </c>
      <c r="I16" s="18">
        <f t="shared" si="0"/>
        <v>0.6</v>
      </c>
      <c r="J16" s="18">
        <v>2</v>
      </c>
      <c r="K16" s="20">
        <v>0.3</v>
      </c>
      <c r="L16" s="18">
        <f t="shared" si="1"/>
        <v>0.6</v>
      </c>
      <c r="M16" s="18">
        <v>2</v>
      </c>
      <c r="N16" s="34">
        <v>0.3</v>
      </c>
      <c r="O16" s="33">
        <f t="shared" si="2"/>
        <v>0.6</v>
      </c>
      <c r="P16" s="35">
        <v>2</v>
      </c>
      <c r="Q16" s="36">
        <v>0.1</v>
      </c>
      <c r="R16" s="33">
        <f t="shared" si="3"/>
        <v>0.2</v>
      </c>
      <c r="S16" s="33">
        <v>2</v>
      </c>
      <c r="T16" s="36">
        <v>0.1</v>
      </c>
      <c r="U16" s="33">
        <f t="shared" si="4"/>
        <v>0.2</v>
      </c>
      <c r="V16" s="33">
        <v>2</v>
      </c>
      <c r="W16" s="36">
        <v>0.1</v>
      </c>
      <c r="X16" s="33">
        <f t="shared" si="6"/>
        <v>0.2</v>
      </c>
      <c r="Y16" s="33">
        <v>2</v>
      </c>
      <c r="Z16" s="36">
        <v>0.1</v>
      </c>
      <c r="AA16" s="18">
        <f t="shared" si="5"/>
        <v>0.2</v>
      </c>
      <c r="AB16" s="30" t="s">
        <v>66</v>
      </c>
      <c r="AC16" s="25" t="s">
        <v>67</v>
      </c>
    </row>
    <row r="17" spans="1:29" s="1" customFormat="1" ht="48" customHeight="1" x14ac:dyDescent="0.25">
      <c r="A17" s="84"/>
      <c r="B17" s="41" t="s">
        <v>32</v>
      </c>
      <c r="C17" s="41" t="s">
        <v>38</v>
      </c>
      <c r="D17" s="41">
        <v>5</v>
      </c>
      <c r="E17" s="42">
        <v>0.15</v>
      </c>
      <c r="F17" s="43">
        <f>Tabelle1!$E17*Tabelle1!$D17</f>
        <v>0.75</v>
      </c>
      <c r="G17" s="23">
        <v>5</v>
      </c>
      <c r="H17" s="44">
        <v>0.1</v>
      </c>
      <c r="I17" s="18">
        <f t="shared" si="0"/>
        <v>0.5</v>
      </c>
      <c r="J17" s="23">
        <v>5</v>
      </c>
      <c r="K17" s="44">
        <v>0</v>
      </c>
      <c r="L17" s="18">
        <f t="shared" si="1"/>
        <v>0</v>
      </c>
      <c r="M17" s="65">
        <v>5</v>
      </c>
      <c r="N17" s="6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91"/>
      <c r="AB17" s="90" t="s">
        <v>61</v>
      </c>
      <c r="AC17" s="88" t="s">
        <v>68</v>
      </c>
    </row>
    <row r="18" spans="1:29" ht="47.25" customHeight="1" x14ac:dyDescent="0.25">
      <c r="A18" s="84"/>
      <c r="B18" s="24" t="s">
        <v>33</v>
      </c>
      <c r="C18" s="24"/>
      <c r="D18" s="24">
        <v>3</v>
      </c>
      <c r="E18" s="26">
        <v>0.1</v>
      </c>
      <c r="F18" s="27">
        <f>Tabelle1!$E18*Tabelle1!$D18</f>
        <v>0.30000000000000004</v>
      </c>
      <c r="G18" s="18">
        <v>3</v>
      </c>
      <c r="H18" s="20">
        <v>0.1</v>
      </c>
      <c r="I18" s="18">
        <f t="shared" si="0"/>
        <v>0.30000000000000004</v>
      </c>
      <c r="J18" s="18">
        <v>2</v>
      </c>
      <c r="K18" s="20">
        <v>0.1</v>
      </c>
      <c r="L18" s="18">
        <f t="shared" si="1"/>
        <v>0.2</v>
      </c>
      <c r="M18" s="18">
        <v>2</v>
      </c>
      <c r="N18" s="37">
        <v>0.1</v>
      </c>
      <c r="O18" s="19">
        <f t="shared" si="2"/>
        <v>0.2</v>
      </c>
      <c r="P18" s="38">
        <v>3</v>
      </c>
      <c r="Q18" s="39">
        <v>0.1</v>
      </c>
      <c r="R18" s="19">
        <f t="shared" si="3"/>
        <v>0.30000000000000004</v>
      </c>
      <c r="S18" s="19">
        <v>3</v>
      </c>
      <c r="T18" s="39">
        <v>0.1</v>
      </c>
      <c r="U18" s="19">
        <f t="shared" si="4"/>
        <v>0.30000000000000004</v>
      </c>
      <c r="V18" s="19">
        <v>3</v>
      </c>
      <c r="W18" s="39">
        <v>0.1</v>
      </c>
      <c r="X18" s="19">
        <f t="shared" ref="X18:X27" si="8">V18*W18</f>
        <v>0.30000000000000004</v>
      </c>
      <c r="Y18" s="19">
        <v>3</v>
      </c>
      <c r="Z18" s="39">
        <v>0.05</v>
      </c>
      <c r="AA18" s="18">
        <f t="shared" si="5"/>
        <v>0.15000000000000002</v>
      </c>
      <c r="AB18" s="89" t="s">
        <v>78</v>
      </c>
      <c r="AC18" s="25" t="s">
        <v>58</v>
      </c>
    </row>
    <row r="19" spans="1:29" ht="48" customHeight="1" x14ac:dyDescent="0.25">
      <c r="A19" s="84"/>
      <c r="B19" s="24" t="s">
        <v>34</v>
      </c>
      <c r="C19" s="24"/>
      <c r="D19" s="24">
        <v>3</v>
      </c>
      <c r="E19" s="26">
        <v>0.1</v>
      </c>
      <c r="F19" s="27">
        <f>Tabelle1!$E19*Tabelle1!$D19</f>
        <v>0.30000000000000004</v>
      </c>
      <c r="G19" s="18">
        <v>3</v>
      </c>
      <c r="H19" s="20">
        <v>0.05</v>
      </c>
      <c r="I19" s="18">
        <f t="shared" si="0"/>
        <v>0.15000000000000002</v>
      </c>
      <c r="J19" s="18">
        <v>2</v>
      </c>
      <c r="K19" s="20">
        <v>0.05</v>
      </c>
      <c r="L19" s="18">
        <f t="shared" si="1"/>
        <v>0.1</v>
      </c>
      <c r="M19" s="18">
        <v>2</v>
      </c>
      <c r="N19" s="20">
        <v>0.05</v>
      </c>
      <c r="O19" s="18">
        <f t="shared" si="2"/>
        <v>0.1</v>
      </c>
      <c r="P19" s="28">
        <v>2</v>
      </c>
      <c r="Q19" s="29">
        <v>0.05</v>
      </c>
      <c r="R19" s="18">
        <f t="shared" si="3"/>
        <v>0.1</v>
      </c>
      <c r="S19" s="18">
        <v>2</v>
      </c>
      <c r="T19" s="29">
        <v>0.05</v>
      </c>
      <c r="U19" s="18">
        <f t="shared" si="4"/>
        <v>0.1</v>
      </c>
      <c r="V19" s="18">
        <v>2</v>
      </c>
      <c r="W19" s="29">
        <v>0.05</v>
      </c>
      <c r="X19" s="18">
        <f t="shared" si="8"/>
        <v>0.1</v>
      </c>
      <c r="Y19" s="18">
        <v>2</v>
      </c>
      <c r="Z19" s="29">
        <v>0.05</v>
      </c>
      <c r="AA19" s="18">
        <f t="shared" si="5"/>
        <v>0.1</v>
      </c>
      <c r="AB19" s="24" t="s">
        <v>70</v>
      </c>
      <c r="AC19" s="25" t="s">
        <v>71</v>
      </c>
    </row>
    <row r="20" spans="1:29" ht="47.25" customHeight="1" x14ac:dyDescent="0.25">
      <c r="A20" s="84"/>
      <c r="B20" s="24" t="s">
        <v>35</v>
      </c>
      <c r="C20" s="41" t="s">
        <v>39</v>
      </c>
      <c r="D20" s="24">
        <v>3</v>
      </c>
      <c r="E20" s="26">
        <v>0.2</v>
      </c>
      <c r="F20" s="27">
        <f>Tabelle1!$E20*Tabelle1!$D20</f>
        <v>0.60000000000000009</v>
      </c>
      <c r="G20" s="18">
        <v>3</v>
      </c>
      <c r="H20" s="20">
        <v>0.15</v>
      </c>
      <c r="I20" s="18">
        <f t="shared" si="0"/>
        <v>0.44999999999999996</v>
      </c>
      <c r="J20" s="18">
        <v>2</v>
      </c>
      <c r="K20" s="20">
        <v>0.1</v>
      </c>
      <c r="L20" s="18">
        <f t="shared" si="1"/>
        <v>0.2</v>
      </c>
      <c r="M20" s="18">
        <v>2</v>
      </c>
      <c r="N20" s="20">
        <v>0.1</v>
      </c>
      <c r="O20" s="18">
        <f t="shared" si="2"/>
        <v>0.2</v>
      </c>
      <c r="P20" s="28"/>
      <c r="Q20" s="29"/>
      <c r="R20" s="18">
        <f t="shared" si="3"/>
        <v>0</v>
      </c>
      <c r="S20" s="18"/>
      <c r="T20" s="29"/>
      <c r="U20" s="18">
        <f t="shared" si="4"/>
        <v>0</v>
      </c>
      <c r="V20" s="18"/>
      <c r="W20" s="29"/>
      <c r="X20" s="18">
        <f t="shared" si="8"/>
        <v>0</v>
      </c>
      <c r="Y20" s="18"/>
      <c r="Z20" s="29"/>
      <c r="AA20" s="18">
        <f t="shared" si="5"/>
        <v>0</v>
      </c>
      <c r="AB20" s="24" t="s">
        <v>72</v>
      </c>
      <c r="AC20" s="25" t="s">
        <v>73</v>
      </c>
    </row>
    <row r="21" spans="1:29" ht="48" customHeight="1" x14ac:dyDescent="0.25">
      <c r="A21" s="84"/>
      <c r="B21" s="24" t="s">
        <v>36</v>
      </c>
      <c r="C21" s="41" t="s">
        <v>40</v>
      </c>
      <c r="D21" s="24">
        <v>3</v>
      </c>
      <c r="E21" s="26">
        <v>0.7</v>
      </c>
      <c r="F21" s="27">
        <f>Tabelle1!$E21*Tabelle1!$D21</f>
        <v>2.0999999999999996</v>
      </c>
      <c r="G21" s="18">
        <v>3</v>
      </c>
      <c r="H21" s="20">
        <v>0.6</v>
      </c>
      <c r="I21" s="18">
        <f t="shared" si="0"/>
        <v>1.7999999999999998</v>
      </c>
      <c r="J21" s="18">
        <v>3</v>
      </c>
      <c r="K21" s="20">
        <v>0.4</v>
      </c>
      <c r="L21" s="18">
        <f t="shared" si="1"/>
        <v>1.2000000000000002</v>
      </c>
      <c r="M21" s="18">
        <v>3</v>
      </c>
      <c r="N21" s="20">
        <v>0.2</v>
      </c>
      <c r="O21" s="18">
        <f t="shared" si="2"/>
        <v>0.60000000000000009</v>
      </c>
      <c r="P21" s="28">
        <v>3</v>
      </c>
      <c r="Q21" s="29">
        <v>0.2</v>
      </c>
      <c r="R21" s="18">
        <f t="shared" si="3"/>
        <v>0.60000000000000009</v>
      </c>
      <c r="S21" s="18">
        <v>3</v>
      </c>
      <c r="T21" s="29">
        <v>0.2</v>
      </c>
      <c r="U21" s="18">
        <f t="shared" si="4"/>
        <v>0.60000000000000009</v>
      </c>
      <c r="V21" s="18">
        <v>3</v>
      </c>
      <c r="W21" s="29">
        <v>0.2</v>
      </c>
      <c r="X21" s="18">
        <f t="shared" si="8"/>
        <v>0.60000000000000009</v>
      </c>
      <c r="Y21" s="18">
        <v>3</v>
      </c>
      <c r="Z21" s="29">
        <v>0.25</v>
      </c>
      <c r="AA21" s="18">
        <f t="shared" si="5"/>
        <v>0.75</v>
      </c>
      <c r="AB21" s="24" t="s">
        <v>66</v>
      </c>
      <c r="AC21" s="25" t="s">
        <v>56</v>
      </c>
    </row>
    <row r="22" spans="1:29" ht="48" customHeight="1" x14ac:dyDescent="0.25">
      <c r="A22" s="85" t="s">
        <v>41</v>
      </c>
      <c r="B22" s="24" t="s">
        <v>42</v>
      </c>
      <c r="C22" s="41" t="s">
        <v>50</v>
      </c>
      <c r="D22" s="24">
        <v>2</v>
      </c>
      <c r="E22" s="26">
        <v>0.15</v>
      </c>
      <c r="F22" s="27">
        <f>Tabelle1!$E22*Tabelle1!$D22</f>
        <v>0.3</v>
      </c>
      <c r="G22" s="18">
        <v>2</v>
      </c>
      <c r="H22" s="20">
        <v>0.15</v>
      </c>
      <c r="I22" s="18">
        <f t="shared" si="0"/>
        <v>0.3</v>
      </c>
      <c r="J22" s="18">
        <v>2</v>
      </c>
      <c r="K22" s="20">
        <v>0.15</v>
      </c>
      <c r="L22" s="18">
        <f t="shared" si="1"/>
        <v>0.3</v>
      </c>
      <c r="M22" s="18">
        <v>2</v>
      </c>
      <c r="N22" s="20">
        <v>0.15</v>
      </c>
      <c r="O22" s="18">
        <f t="shared" si="2"/>
        <v>0.3</v>
      </c>
      <c r="P22" s="28">
        <v>1</v>
      </c>
      <c r="Q22" s="29">
        <v>0.05</v>
      </c>
      <c r="R22" s="18">
        <f t="shared" si="3"/>
        <v>0.05</v>
      </c>
      <c r="S22" s="18">
        <v>1</v>
      </c>
      <c r="T22" s="29">
        <v>0.05</v>
      </c>
      <c r="U22" s="18">
        <f t="shared" si="4"/>
        <v>0.05</v>
      </c>
      <c r="V22" s="18">
        <v>1</v>
      </c>
      <c r="W22" s="29">
        <v>0.05</v>
      </c>
      <c r="X22" s="18">
        <f t="shared" si="8"/>
        <v>0.05</v>
      </c>
      <c r="Y22" s="18">
        <v>1</v>
      </c>
      <c r="Z22" s="29">
        <v>0.05</v>
      </c>
      <c r="AA22" s="18">
        <f t="shared" si="5"/>
        <v>0.05</v>
      </c>
      <c r="AB22" s="24" t="s">
        <v>70</v>
      </c>
      <c r="AC22" s="25"/>
    </row>
    <row r="23" spans="1:29" ht="48" customHeight="1" x14ac:dyDescent="0.25">
      <c r="A23" s="85"/>
      <c r="B23" s="24" t="s">
        <v>43</v>
      </c>
      <c r="C23" s="24" t="s">
        <v>86</v>
      </c>
      <c r="D23" s="24">
        <v>3</v>
      </c>
      <c r="E23" s="26">
        <v>0.1</v>
      </c>
      <c r="F23" s="27">
        <f>Tabelle1!$E23*Tabelle1!$D23</f>
        <v>0.30000000000000004</v>
      </c>
      <c r="G23" s="18">
        <v>3</v>
      </c>
      <c r="H23" s="20">
        <v>0.1</v>
      </c>
      <c r="I23" s="18">
        <f t="shared" si="0"/>
        <v>0.30000000000000004</v>
      </c>
      <c r="J23" s="18">
        <v>3</v>
      </c>
      <c r="K23" s="20">
        <v>0.1</v>
      </c>
      <c r="L23" s="18">
        <f t="shared" si="1"/>
        <v>0.30000000000000004</v>
      </c>
      <c r="M23" s="18">
        <v>3</v>
      </c>
      <c r="N23" s="20">
        <v>0.1</v>
      </c>
      <c r="O23" s="18">
        <f t="shared" si="2"/>
        <v>0.30000000000000004</v>
      </c>
      <c r="P23" s="28">
        <v>3</v>
      </c>
      <c r="Q23" s="29">
        <v>0.1</v>
      </c>
      <c r="R23" s="18">
        <f t="shared" si="3"/>
        <v>0.30000000000000004</v>
      </c>
      <c r="S23" s="18">
        <v>3</v>
      </c>
      <c r="T23" s="29">
        <v>0.05</v>
      </c>
      <c r="U23" s="18">
        <f>S23*T23</f>
        <v>0.15000000000000002</v>
      </c>
      <c r="V23" s="18">
        <v>3</v>
      </c>
      <c r="W23" s="29">
        <v>0.05</v>
      </c>
      <c r="X23" s="18">
        <f t="shared" si="8"/>
        <v>0.15000000000000002</v>
      </c>
      <c r="Y23" s="18">
        <v>3</v>
      </c>
      <c r="Z23" s="29">
        <v>0.1</v>
      </c>
      <c r="AA23" s="18">
        <f t="shared" si="5"/>
        <v>0.30000000000000004</v>
      </c>
      <c r="AB23" s="24" t="s">
        <v>66</v>
      </c>
      <c r="AC23" s="25"/>
    </row>
    <row r="24" spans="1:29" ht="48" customHeight="1" x14ac:dyDescent="0.25">
      <c r="A24" s="85"/>
      <c r="B24" s="24" t="s">
        <v>44</v>
      </c>
      <c r="C24" s="24"/>
      <c r="D24" s="24">
        <v>3</v>
      </c>
      <c r="E24" s="26">
        <v>0.05</v>
      </c>
      <c r="F24" s="27">
        <f>Tabelle1!$E24*Tabelle1!$D24</f>
        <v>0.15000000000000002</v>
      </c>
      <c r="G24" s="18">
        <v>3</v>
      </c>
      <c r="H24" s="20">
        <v>0.05</v>
      </c>
      <c r="I24" s="18">
        <f t="shared" si="0"/>
        <v>0.15000000000000002</v>
      </c>
      <c r="J24" s="18">
        <v>3</v>
      </c>
      <c r="K24" s="20">
        <v>0.05</v>
      </c>
      <c r="L24" s="18">
        <f t="shared" si="1"/>
        <v>0.15000000000000002</v>
      </c>
      <c r="M24" s="18">
        <v>3</v>
      </c>
      <c r="N24" s="20">
        <v>0.05</v>
      </c>
      <c r="O24" s="18">
        <f t="shared" si="2"/>
        <v>0.15000000000000002</v>
      </c>
      <c r="P24" s="28">
        <v>3</v>
      </c>
      <c r="Q24" s="29">
        <v>0.05</v>
      </c>
      <c r="R24" s="18">
        <f t="shared" si="3"/>
        <v>0.15000000000000002</v>
      </c>
      <c r="S24" s="18">
        <v>3</v>
      </c>
      <c r="T24" s="29">
        <v>0.05</v>
      </c>
      <c r="U24" s="18">
        <f t="shared" si="4"/>
        <v>0.15000000000000002</v>
      </c>
      <c r="V24" s="18">
        <v>4</v>
      </c>
      <c r="W24" s="29">
        <v>0.15</v>
      </c>
      <c r="X24" s="18">
        <f t="shared" si="8"/>
        <v>0.6</v>
      </c>
      <c r="Y24" s="18">
        <v>4</v>
      </c>
      <c r="Z24" s="29">
        <v>0.2</v>
      </c>
      <c r="AA24" s="18">
        <f t="shared" si="5"/>
        <v>0.8</v>
      </c>
      <c r="AB24" s="24" t="s">
        <v>66</v>
      </c>
      <c r="AC24" s="25"/>
    </row>
    <row r="25" spans="1:29" ht="48" customHeight="1" x14ac:dyDescent="0.25">
      <c r="A25" s="85"/>
      <c r="B25" s="24" t="s">
        <v>45</v>
      </c>
      <c r="C25" s="24"/>
      <c r="D25" s="24">
        <v>4</v>
      </c>
      <c r="E25" s="26">
        <v>0.1</v>
      </c>
      <c r="F25" s="27">
        <f>Tabelle1!$E25*Tabelle1!$D25</f>
        <v>0.4</v>
      </c>
      <c r="G25" s="18">
        <v>4</v>
      </c>
      <c r="H25" s="20">
        <v>0.1</v>
      </c>
      <c r="I25" s="18">
        <f t="shared" si="0"/>
        <v>0.4</v>
      </c>
      <c r="J25" s="18">
        <v>4</v>
      </c>
      <c r="K25" s="20">
        <v>0.1</v>
      </c>
      <c r="L25" s="18">
        <f t="shared" si="1"/>
        <v>0.4</v>
      </c>
      <c r="M25" s="18">
        <v>4</v>
      </c>
      <c r="N25" s="20">
        <v>0.1</v>
      </c>
      <c r="O25" s="18">
        <f t="shared" si="2"/>
        <v>0.4</v>
      </c>
      <c r="P25" s="28">
        <v>4</v>
      </c>
      <c r="Q25" s="29">
        <v>0.1</v>
      </c>
      <c r="R25" s="18">
        <f t="shared" si="3"/>
        <v>0.4</v>
      </c>
      <c r="S25" s="18">
        <v>4</v>
      </c>
      <c r="T25" s="29">
        <v>0.1</v>
      </c>
      <c r="U25" s="18">
        <f t="shared" si="4"/>
        <v>0.4</v>
      </c>
      <c r="V25" s="18">
        <v>4</v>
      </c>
      <c r="W25" s="29">
        <v>0.1</v>
      </c>
      <c r="X25" s="18">
        <f t="shared" si="8"/>
        <v>0.4</v>
      </c>
      <c r="Y25" s="18">
        <v>4</v>
      </c>
      <c r="Z25" s="29">
        <v>0.1</v>
      </c>
      <c r="AA25" s="18">
        <f t="shared" si="5"/>
        <v>0.4</v>
      </c>
      <c r="AB25" s="24" t="s">
        <v>66</v>
      </c>
      <c r="AC25" s="25" t="s">
        <v>67</v>
      </c>
    </row>
    <row r="26" spans="1:29" ht="48" customHeight="1" x14ac:dyDescent="0.25">
      <c r="A26" s="85"/>
      <c r="B26" s="24" t="s">
        <v>48</v>
      </c>
      <c r="C26" s="24" t="s">
        <v>74</v>
      </c>
      <c r="D26" s="24">
        <v>3</v>
      </c>
      <c r="E26" s="26">
        <v>0.4</v>
      </c>
      <c r="F26" s="27">
        <f>Tabelle1!$E26*Tabelle1!$D26</f>
        <v>1.2000000000000002</v>
      </c>
      <c r="G26" s="18">
        <v>3</v>
      </c>
      <c r="H26" s="20">
        <v>0.35</v>
      </c>
      <c r="I26" s="18">
        <f t="shared" si="0"/>
        <v>1.0499999999999998</v>
      </c>
      <c r="J26" s="18">
        <v>3</v>
      </c>
      <c r="K26" s="20">
        <v>0.2</v>
      </c>
      <c r="L26" s="18">
        <f t="shared" si="1"/>
        <v>0.60000000000000009</v>
      </c>
      <c r="M26" s="18">
        <v>3</v>
      </c>
      <c r="N26" s="20">
        <v>0.2</v>
      </c>
      <c r="O26" s="18">
        <f t="shared" si="2"/>
        <v>0.60000000000000009</v>
      </c>
      <c r="P26" s="28">
        <v>3</v>
      </c>
      <c r="Q26" s="29">
        <v>0.2</v>
      </c>
      <c r="R26" s="18">
        <f t="shared" si="3"/>
        <v>0.60000000000000009</v>
      </c>
      <c r="S26" s="18">
        <v>3</v>
      </c>
      <c r="T26" s="29">
        <v>0.15</v>
      </c>
      <c r="U26" s="18">
        <f t="shared" si="4"/>
        <v>0.44999999999999996</v>
      </c>
      <c r="V26" s="18">
        <v>3</v>
      </c>
      <c r="W26" s="29">
        <v>0.1</v>
      </c>
      <c r="X26" s="18">
        <f t="shared" si="8"/>
        <v>0.30000000000000004</v>
      </c>
      <c r="Y26" s="18">
        <v>3</v>
      </c>
      <c r="Z26" s="29">
        <v>0.05</v>
      </c>
      <c r="AA26" s="18">
        <f t="shared" si="5"/>
        <v>0.15000000000000002</v>
      </c>
      <c r="AB26" s="24" t="s">
        <v>66</v>
      </c>
      <c r="AC26" s="25" t="s">
        <v>75</v>
      </c>
    </row>
    <row r="27" spans="1:29" ht="48" customHeight="1" x14ac:dyDescent="0.25">
      <c r="A27" s="85"/>
      <c r="B27" s="18" t="s">
        <v>49</v>
      </c>
      <c r="C27" s="23" t="s">
        <v>76</v>
      </c>
      <c r="D27" s="33">
        <v>3</v>
      </c>
      <c r="E27" s="34">
        <v>0.15</v>
      </c>
      <c r="F27" s="32">
        <f>Tabelle1!$E27*Tabelle1!$D27</f>
        <v>0.44999999999999996</v>
      </c>
      <c r="G27" s="18">
        <v>3</v>
      </c>
      <c r="H27" s="20">
        <v>0.05</v>
      </c>
      <c r="I27" s="18">
        <f t="shared" ref="I27:I28" si="9">G27*H27</f>
        <v>0.15000000000000002</v>
      </c>
      <c r="J27" s="18">
        <v>3</v>
      </c>
      <c r="K27" s="20">
        <v>0.05</v>
      </c>
      <c r="L27" s="18">
        <f t="shared" si="1"/>
        <v>0.15000000000000002</v>
      </c>
      <c r="M27" s="18">
        <v>3</v>
      </c>
      <c r="N27" s="20">
        <v>0.05</v>
      </c>
      <c r="O27" s="18">
        <f t="shared" si="2"/>
        <v>0.15000000000000002</v>
      </c>
      <c r="P27" s="35">
        <v>3</v>
      </c>
      <c r="Q27" s="36">
        <v>0.06</v>
      </c>
      <c r="R27" s="33">
        <f t="shared" si="3"/>
        <v>0.18</v>
      </c>
      <c r="S27" s="33">
        <v>3</v>
      </c>
      <c r="T27" s="36">
        <v>0.06</v>
      </c>
      <c r="U27" s="33">
        <f t="shared" si="4"/>
        <v>0.18</v>
      </c>
      <c r="V27" s="33">
        <v>3</v>
      </c>
      <c r="W27" s="36">
        <v>0.06</v>
      </c>
      <c r="X27" s="33">
        <f t="shared" si="8"/>
        <v>0.18</v>
      </c>
      <c r="Y27" s="33">
        <v>3</v>
      </c>
      <c r="Z27" s="36">
        <v>0.05</v>
      </c>
      <c r="AA27" s="18">
        <f t="shared" si="5"/>
        <v>0.15000000000000002</v>
      </c>
      <c r="AB27" s="18" t="s">
        <v>66</v>
      </c>
      <c r="AC27" s="45" t="s">
        <v>57</v>
      </c>
    </row>
    <row r="28" spans="1:29" ht="48" customHeight="1" x14ac:dyDescent="0.25">
      <c r="A28" s="85"/>
      <c r="B28" s="18" t="s">
        <v>98</v>
      </c>
      <c r="C28" s="65" t="s">
        <v>99</v>
      </c>
      <c r="D28" s="67"/>
      <c r="E28" s="5"/>
      <c r="F28" s="59"/>
      <c r="G28" s="56">
        <v>2</v>
      </c>
      <c r="H28" s="20">
        <v>0.7</v>
      </c>
      <c r="I28" s="18">
        <f t="shared" si="9"/>
        <v>1.4</v>
      </c>
      <c r="J28" s="18">
        <v>2</v>
      </c>
      <c r="K28" s="20">
        <v>0.4</v>
      </c>
      <c r="L28" s="18">
        <f t="shared" si="1"/>
        <v>0.8</v>
      </c>
      <c r="M28" s="18">
        <v>2</v>
      </c>
      <c r="N28" s="20">
        <v>0.4</v>
      </c>
      <c r="O28" s="46">
        <f t="shared" si="2"/>
        <v>0.8</v>
      </c>
      <c r="P28" s="66"/>
      <c r="Q28" s="7"/>
      <c r="R28" s="7"/>
      <c r="S28" s="7"/>
      <c r="T28" s="7"/>
      <c r="U28" s="7"/>
      <c r="V28" s="7"/>
      <c r="W28" s="7"/>
      <c r="X28" s="7"/>
      <c r="Y28" s="7"/>
      <c r="Z28" s="7"/>
      <c r="AA28" s="59"/>
      <c r="AB28" s="56" t="s">
        <v>66</v>
      </c>
      <c r="AC28" s="45" t="s">
        <v>100</v>
      </c>
    </row>
    <row r="29" spans="1:29" ht="48" customHeight="1" x14ac:dyDescent="0.25">
      <c r="A29" s="77" t="s">
        <v>51</v>
      </c>
      <c r="B29" s="18" t="s">
        <v>52</v>
      </c>
      <c r="C29" s="23" t="s">
        <v>77</v>
      </c>
      <c r="D29" s="19">
        <v>2</v>
      </c>
      <c r="E29" s="37">
        <v>0.65</v>
      </c>
      <c r="F29" s="64">
        <f>Tabelle1!$E29*Tabelle1!$D29</f>
        <v>1.3</v>
      </c>
      <c r="G29" s="18">
        <v>2</v>
      </c>
      <c r="H29" s="20">
        <v>0.4</v>
      </c>
      <c r="I29" s="18">
        <f t="shared" si="0"/>
        <v>0.8</v>
      </c>
      <c r="J29" s="18">
        <v>1</v>
      </c>
      <c r="K29" s="20">
        <v>0.4</v>
      </c>
      <c r="L29" s="18">
        <f t="shared" si="1"/>
        <v>0.4</v>
      </c>
      <c r="M29" s="18">
        <v>1</v>
      </c>
      <c r="N29" s="20">
        <v>0.4</v>
      </c>
      <c r="O29" s="18">
        <f t="shared" si="2"/>
        <v>0.4</v>
      </c>
      <c r="P29" s="38">
        <v>2</v>
      </c>
      <c r="Q29" s="39">
        <v>0.6</v>
      </c>
      <c r="R29" s="19">
        <f t="shared" si="3"/>
        <v>1.2</v>
      </c>
      <c r="S29" s="19">
        <v>2</v>
      </c>
      <c r="T29" s="39">
        <v>0.6</v>
      </c>
      <c r="U29" s="19">
        <f t="shared" si="4"/>
        <v>1.2</v>
      </c>
      <c r="V29" s="19">
        <v>2</v>
      </c>
      <c r="W29" s="39">
        <v>0.6</v>
      </c>
      <c r="X29" s="19">
        <f>V29*W29</f>
        <v>1.2</v>
      </c>
      <c r="Y29" s="19">
        <v>2</v>
      </c>
      <c r="Z29" s="39">
        <v>0.6</v>
      </c>
      <c r="AA29" s="18">
        <f t="shared" si="5"/>
        <v>1.2</v>
      </c>
      <c r="AB29" s="18" t="s">
        <v>12</v>
      </c>
      <c r="AC29" s="45" t="s">
        <v>79</v>
      </c>
    </row>
    <row r="30" spans="1:29" ht="48" customHeight="1" x14ac:dyDescent="0.25">
      <c r="A30" s="77"/>
      <c r="B30" s="53" t="s">
        <v>53</v>
      </c>
      <c r="C30" s="23" t="s">
        <v>80</v>
      </c>
      <c r="D30" s="18">
        <v>2</v>
      </c>
      <c r="E30" s="20">
        <v>0.3</v>
      </c>
      <c r="F30" s="27">
        <f>Tabelle1!$E30*Tabelle1!$D30</f>
        <v>0.6</v>
      </c>
      <c r="G30" s="18">
        <v>2</v>
      </c>
      <c r="H30" s="20">
        <v>0.2</v>
      </c>
      <c r="I30" s="18">
        <f t="shared" si="0"/>
        <v>0.4</v>
      </c>
      <c r="J30" s="18">
        <v>2</v>
      </c>
      <c r="K30" s="20">
        <v>0.2</v>
      </c>
      <c r="L30" s="18">
        <f t="shared" si="1"/>
        <v>0.4</v>
      </c>
      <c r="M30" s="18">
        <v>2</v>
      </c>
      <c r="N30" s="20">
        <v>0.2</v>
      </c>
      <c r="O30" s="18">
        <f t="shared" si="2"/>
        <v>0.4</v>
      </c>
      <c r="P30" s="28">
        <v>2</v>
      </c>
      <c r="Q30" s="29">
        <v>0.2</v>
      </c>
      <c r="R30" s="18">
        <f t="shared" si="3"/>
        <v>0.4</v>
      </c>
      <c r="S30" s="18">
        <v>2</v>
      </c>
      <c r="T30" s="29">
        <v>0.2</v>
      </c>
      <c r="U30" s="18">
        <f t="shared" si="4"/>
        <v>0.4</v>
      </c>
      <c r="V30" s="18">
        <v>2</v>
      </c>
      <c r="W30" s="29">
        <v>0.2</v>
      </c>
      <c r="X30" s="18">
        <f>V30*W30</f>
        <v>0.4</v>
      </c>
      <c r="Y30" s="18">
        <v>2</v>
      </c>
      <c r="Z30" s="29">
        <v>0.2</v>
      </c>
      <c r="AA30" s="18">
        <f t="shared" si="5"/>
        <v>0.4</v>
      </c>
      <c r="AB30" s="23" t="s">
        <v>78</v>
      </c>
      <c r="AC30" s="45" t="s">
        <v>81</v>
      </c>
    </row>
    <row r="31" spans="1:29" ht="48" customHeight="1" x14ac:dyDescent="0.25">
      <c r="A31" s="77"/>
      <c r="B31" s="54" t="s">
        <v>54</v>
      </c>
      <c r="C31" s="23" t="s">
        <v>91</v>
      </c>
      <c r="D31" s="33">
        <v>1</v>
      </c>
      <c r="E31" s="34">
        <v>0.8</v>
      </c>
      <c r="F31" s="32">
        <f>Tabelle1!$E31*Tabelle1!$D31</f>
        <v>0.8</v>
      </c>
      <c r="G31" s="18">
        <v>1</v>
      </c>
      <c r="H31" s="20">
        <v>0.9</v>
      </c>
      <c r="I31" s="18">
        <f t="shared" si="0"/>
        <v>0.9</v>
      </c>
      <c r="J31" s="18">
        <v>1</v>
      </c>
      <c r="K31" s="20">
        <v>0.8</v>
      </c>
      <c r="L31" s="18">
        <f t="shared" si="1"/>
        <v>0.8</v>
      </c>
      <c r="M31" s="18">
        <v>1</v>
      </c>
      <c r="N31" s="20">
        <v>0.6</v>
      </c>
      <c r="O31" s="18">
        <f t="shared" si="2"/>
        <v>0.6</v>
      </c>
      <c r="P31" s="28">
        <v>1</v>
      </c>
      <c r="Q31" s="29">
        <v>0.4</v>
      </c>
      <c r="R31" s="18">
        <f t="shared" si="3"/>
        <v>0.4</v>
      </c>
      <c r="S31" s="18">
        <v>1</v>
      </c>
      <c r="T31" s="29">
        <v>0.8</v>
      </c>
      <c r="U31" s="18">
        <f t="shared" si="4"/>
        <v>0.8</v>
      </c>
      <c r="V31" s="18">
        <v>1</v>
      </c>
      <c r="W31" s="29">
        <v>0.4</v>
      </c>
      <c r="X31" s="18">
        <f>V31*W31</f>
        <v>0.4</v>
      </c>
      <c r="Y31" s="18">
        <v>1</v>
      </c>
      <c r="Z31" s="29">
        <v>0</v>
      </c>
      <c r="AA31" s="18">
        <f t="shared" si="5"/>
        <v>0</v>
      </c>
      <c r="AB31" s="18" t="s">
        <v>12</v>
      </c>
      <c r="AC31" s="45" t="s">
        <v>82</v>
      </c>
    </row>
    <row r="32" spans="1:29" ht="48" customHeight="1" x14ac:dyDescent="0.25">
      <c r="A32" s="77"/>
      <c r="B32" s="54" t="s">
        <v>87</v>
      </c>
      <c r="C32" s="65" t="s">
        <v>88</v>
      </c>
      <c r="D32" s="68"/>
      <c r="E32" s="6"/>
      <c r="F32" s="61"/>
      <c r="G32" s="69">
        <v>3</v>
      </c>
      <c r="H32" s="34">
        <v>0.7</v>
      </c>
      <c r="I32" s="33">
        <f t="shared" ref="I32" si="10">G32*H32</f>
        <v>2.0999999999999996</v>
      </c>
      <c r="J32" s="33">
        <v>3</v>
      </c>
      <c r="K32" s="34">
        <v>0.4</v>
      </c>
      <c r="L32" s="33">
        <f t="shared" ref="L32" si="11">J32*K32</f>
        <v>1.2000000000000002</v>
      </c>
      <c r="M32" s="18">
        <v>3</v>
      </c>
      <c r="N32" s="20">
        <v>0.4</v>
      </c>
      <c r="O32" s="18">
        <f t="shared" ref="O32:O33" si="12">M32*N32</f>
        <v>1.2000000000000002</v>
      </c>
      <c r="P32" s="35">
        <v>3</v>
      </c>
      <c r="Q32" s="36">
        <v>0.4</v>
      </c>
      <c r="R32" s="33">
        <f t="shared" si="3"/>
        <v>1.2000000000000002</v>
      </c>
      <c r="S32" s="33">
        <v>3</v>
      </c>
      <c r="T32" s="36">
        <v>0.4</v>
      </c>
      <c r="U32" s="33">
        <f t="shared" si="4"/>
        <v>1.2000000000000002</v>
      </c>
      <c r="V32" s="33">
        <v>3</v>
      </c>
      <c r="W32" s="36">
        <v>0.4</v>
      </c>
      <c r="X32" s="33">
        <f>V32*W32</f>
        <v>1.2000000000000002</v>
      </c>
      <c r="Y32" s="33">
        <v>3</v>
      </c>
      <c r="Z32" s="36">
        <v>0</v>
      </c>
      <c r="AA32" s="18">
        <f t="shared" si="5"/>
        <v>0</v>
      </c>
      <c r="AB32" s="23" t="s">
        <v>89</v>
      </c>
      <c r="AC32" s="45" t="s">
        <v>90</v>
      </c>
    </row>
    <row r="33" spans="1:29" ht="48" customHeight="1" x14ac:dyDescent="0.25">
      <c r="A33" s="77"/>
      <c r="B33" s="54" t="s">
        <v>101</v>
      </c>
      <c r="C33" s="65" t="s">
        <v>102</v>
      </c>
      <c r="D33" s="67"/>
      <c r="E33" s="5"/>
      <c r="F33" s="7"/>
      <c r="G33" s="4"/>
      <c r="H33" s="5"/>
      <c r="I33" s="4"/>
      <c r="J33" s="4"/>
      <c r="K33" s="5"/>
      <c r="L33" s="70"/>
      <c r="M33" s="56">
        <v>5</v>
      </c>
      <c r="N33" s="20">
        <v>0.05</v>
      </c>
      <c r="O33" s="46">
        <f t="shared" si="12"/>
        <v>0.25</v>
      </c>
      <c r="P33" s="67"/>
      <c r="Q33" s="4"/>
      <c r="R33" s="4"/>
      <c r="S33" s="4"/>
      <c r="T33" s="4"/>
      <c r="U33" s="4"/>
      <c r="V33" s="4"/>
      <c r="W33" s="4"/>
      <c r="X33" s="4"/>
      <c r="Y33" s="4"/>
      <c r="Z33" s="4"/>
      <c r="AA33" s="70"/>
      <c r="AB33" s="71" t="s">
        <v>89</v>
      </c>
      <c r="AC33" s="45" t="s">
        <v>103</v>
      </c>
    </row>
    <row r="37" spans="1:29" x14ac:dyDescent="0.25">
      <c r="H37" s="17"/>
      <c r="I37" s="17"/>
      <c r="J37" s="17"/>
      <c r="K37" s="17"/>
      <c r="L37" s="17"/>
      <c r="O37" s="17"/>
      <c r="P37" s="47"/>
      <c r="Q37" s="48"/>
      <c r="R37" s="17"/>
    </row>
    <row r="38" spans="1:29" x14ac:dyDescent="0.25">
      <c r="H38" s="17"/>
      <c r="I38" s="17"/>
      <c r="J38" s="17"/>
      <c r="K38" s="17"/>
      <c r="L38" s="17"/>
      <c r="O38" s="17"/>
      <c r="P38" s="47"/>
      <c r="Q38" s="48"/>
      <c r="R38" s="17"/>
    </row>
    <row r="39" spans="1:29" x14ac:dyDescent="0.25">
      <c r="H39" s="17"/>
      <c r="I39" s="17"/>
      <c r="J39" s="17"/>
      <c r="K39" s="17"/>
      <c r="L39" s="17"/>
      <c r="O39" s="17"/>
      <c r="P39" s="47"/>
      <c r="Q39" s="48"/>
      <c r="R39" s="17"/>
    </row>
    <row r="40" spans="1:29" x14ac:dyDescent="0.25">
      <c r="H40" s="17"/>
      <c r="I40" s="17"/>
      <c r="J40" s="17"/>
      <c r="K40" s="17"/>
      <c r="L40" s="17"/>
      <c r="O40" s="17"/>
      <c r="P40" s="47"/>
      <c r="Q40" s="48"/>
      <c r="R40" s="17"/>
    </row>
    <row r="41" spans="1:29" x14ac:dyDescent="0.25">
      <c r="H41" s="17"/>
      <c r="I41" s="17"/>
      <c r="J41" s="17"/>
      <c r="K41" s="17"/>
      <c r="L41" s="17"/>
      <c r="O41" s="17"/>
      <c r="P41" s="47"/>
      <c r="Q41" s="48"/>
      <c r="R41" s="17"/>
    </row>
    <row r="42" spans="1:29" x14ac:dyDescent="0.25">
      <c r="H42" s="17"/>
      <c r="I42" s="17"/>
      <c r="J42" s="17"/>
      <c r="K42" s="17"/>
      <c r="L42" s="17"/>
      <c r="O42" s="17"/>
      <c r="P42" s="47"/>
      <c r="Q42" s="48"/>
      <c r="R42" s="17"/>
    </row>
    <row r="43" spans="1:29" x14ac:dyDescent="0.25">
      <c r="H43" s="17"/>
      <c r="I43" s="17"/>
      <c r="J43" s="17"/>
      <c r="K43" s="17"/>
      <c r="L43" s="17"/>
      <c r="O43" s="17"/>
      <c r="P43" s="47"/>
      <c r="Q43" s="48"/>
      <c r="R43" s="17"/>
    </row>
    <row r="44" spans="1:29" x14ac:dyDescent="0.25">
      <c r="H44" s="17"/>
      <c r="I44" s="17"/>
      <c r="J44" s="17"/>
      <c r="K44" s="17"/>
      <c r="L44" s="17"/>
      <c r="O44" s="17"/>
      <c r="P44" s="47"/>
      <c r="Q44" s="48"/>
      <c r="R44" s="17"/>
    </row>
    <row r="45" spans="1:29" x14ac:dyDescent="0.25">
      <c r="H45" s="17"/>
      <c r="I45" s="17"/>
      <c r="J45" s="17"/>
      <c r="K45" s="17"/>
      <c r="L45" s="17"/>
      <c r="O45" s="17"/>
      <c r="P45" s="47"/>
      <c r="Q45" s="48"/>
      <c r="R45" s="17"/>
    </row>
    <row r="46" spans="1:29" x14ac:dyDescent="0.25">
      <c r="H46" s="17"/>
      <c r="I46" s="17"/>
      <c r="J46" s="17"/>
      <c r="K46" s="17"/>
      <c r="L46" s="17"/>
      <c r="O46" s="17"/>
      <c r="P46" s="47"/>
      <c r="Q46" s="48"/>
      <c r="R46" s="17"/>
    </row>
    <row r="47" spans="1:29" x14ac:dyDescent="0.25">
      <c r="H47" s="17"/>
      <c r="I47" s="17"/>
      <c r="J47" s="17"/>
      <c r="K47" s="17"/>
      <c r="L47" s="17"/>
      <c r="O47" s="17"/>
      <c r="P47" s="47"/>
      <c r="Q47" s="48"/>
      <c r="R47" s="17"/>
    </row>
    <row r="48" spans="1:29" x14ac:dyDescent="0.25">
      <c r="H48" s="17"/>
      <c r="I48" s="17"/>
      <c r="J48" s="17"/>
      <c r="K48" s="17"/>
      <c r="L48" s="17"/>
      <c r="O48" s="17"/>
      <c r="P48" s="47"/>
      <c r="Q48" s="48"/>
      <c r="R48" s="17"/>
    </row>
    <row r="49" spans="8:18" x14ac:dyDescent="0.25">
      <c r="H49" s="17"/>
      <c r="I49" s="17"/>
      <c r="J49" s="17"/>
      <c r="K49" s="17"/>
      <c r="L49" s="17"/>
      <c r="O49" s="17"/>
      <c r="P49" s="47"/>
      <c r="Q49" s="48"/>
      <c r="R49" s="17"/>
    </row>
    <row r="50" spans="8:18" x14ac:dyDescent="0.25">
      <c r="H50" s="17"/>
      <c r="I50" s="17"/>
      <c r="J50" s="17"/>
      <c r="K50" s="17"/>
      <c r="L50" s="17"/>
    </row>
    <row r="51" spans="8:18" x14ac:dyDescent="0.25">
      <c r="H51" s="17"/>
      <c r="I51" s="17"/>
      <c r="J51" s="17"/>
      <c r="K51" s="17"/>
      <c r="L51" s="17"/>
    </row>
  </sheetData>
  <mergeCells count="14">
    <mergeCell ref="Z2:AA2"/>
    <mergeCell ref="W2:X2"/>
    <mergeCell ref="A29:A33"/>
    <mergeCell ref="E2:F2"/>
    <mergeCell ref="A1:B1"/>
    <mergeCell ref="B5:B6"/>
    <mergeCell ref="A4:A15"/>
    <mergeCell ref="Q2:R2"/>
    <mergeCell ref="T2:U2"/>
    <mergeCell ref="A16:A21"/>
    <mergeCell ref="A22:A28"/>
    <mergeCell ref="K2:L2"/>
    <mergeCell ref="N2:O2"/>
    <mergeCell ref="H2:I2"/>
  </mergeCells>
  <conditionalFormatting sqref="E4:E6">
    <cfRule type="colorScale" priority="28">
      <colorScale>
        <cfvo type="min"/>
        <cfvo type="max"/>
        <color theme="0"/>
        <color theme="0"/>
      </colorScale>
    </cfRule>
    <cfRule type="colorScale" priority="30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X4:X7 I4:I34 L4:L30 F4:F30 O4:O16 L33 F32:F33 R4:R7 U4:U7 X9:X16 U9:U16 R9:R16 R18:R27 U18:U27 X18:X27 O18:O33 X29:X33 U29:U33 R29:R33 N17:Z17 P28:Z28 AA4:AA7 AA9:AA32">
    <cfRule type="colorScale" priority="4">
      <colorScale>
        <cfvo type="min"/>
        <cfvo type="max"/>
        <color theme="0"/>
        <color rgb="FFFF7C80"/>
      </colorScale>
    </cfRule>
  </conditionalFormatting>
  <conditionalFormatting sqref="X4:X7 F4:F33 I4:I33 L4:L33 O4:O16 R4:R7 U4:U7 X9:X16 U9:U16 R9:R16 R18:R27 U18:U27 X18:X27 O18:O33 X29:X33 U29:U33 R29:R33 N17:Z17 P28:Z28 AA4:AA7 AA9:AA32">
    <cfRule type="colorScale" priority="3">
      <colorScale>
        <cfvo type="min"/>
        <cfvo type="max"/>
        <color theme="0"/>
        <color rgb="FFFB4F4F"/>
      </colorScale>
    </cfRule>
  </conditionalFormatting>
  <conditionalFormatting sqref="Q8">
    <cfRule type="colorScale" priority="2">
      <colorScale>
        <cfvo type="min"/>
        <cfvo type="max"/>
        <color theme="0"/>
        <color rgb="FFFF7C80"/>
      </colorScale>
    </cfRule>
  </conditionalFormatting>
  <conditionalFormatting sqref="Q8">
    <cfRule type="colorScale" priority="1">
      <colorScale>
        <cfvo type="min"/>
        <cfvo type="max"/>
        <color theme="0"/>
        <color rgb="FFFB4F4F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Reuß</dc:creator>
  <cp:lastModifiedBy>Ludwig Schönthier</cp:lastModifiedBy>
  <dcterms:created xsi:type="dcterms:W3CDTF">2021-12-09T09:41:06Z</dcterms:created>
  <dcterms:modified xsi:type="dcterms:W3CDTF">2022-06-14T11:03:53Z</dcterms:modified>
</cp:coreProperties>
</file>