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Hochschule\"/>
    </mc:Choice>
  </mc:AlternateContent>
  <xr:revisionPtr revIDLastSave="0" documentId="8_{D6D7B8F7-B3A1-4542-88FB-759A99BD0930}" xr6:coauthVersionLast="47" xr6:coauthVersionMax="47" xr10:uidLastSave="{00000000-0000-0000-0000-000000000000}"/>
  <bookViews>
    <workbookView xWindow="-108" yWindow="-108" windowWidth="23256" windowHeight="13176" xr2:uid="{B090D167-59B9-41A7-A7C8-1C96FB8D6461}"/>
  </bookViews>
  <sheets>
    <sheet name="Tabelle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O33" i="1"/>
  <c r="L33" i="1"/>
  <c r="I3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I28" i="1"/>
  <c r="I27" i="1"/>
  <c r="F27" i="1"/>
  <c r="I14" i="1"/>
  <c r="I13" i="1"/>
  <c r="I32" i="1"/>
  <c r="F32" i="1"/>
  <c r="I15" i="1"/>
  <c r="I12" i="1"/>
  <c r="F12" i="1"/>
  <c r="I5" i="1"/>
  <c r="I6" i="1"/>
  <c r="I7" i="1"/>
  <c r="I8" i="1"/>
  <c r="I9" i="1"/>
  <c r="I10" i="1"/>
  <c r="I11" i="1"/>
  <c r="I16" i="1"/>
  <c r="I17" i="1"/>
  <c r="I18" i="1"/>
  <c r="I19" i="1"/>
  <c r="I20" i="1"/>
  <c r="I21" i="1"/>
  <c r="I22" i="1"/>
  <c r="I23" i="1"/>
  <c r="I24" i="1"/>
  <c r="I25" i="1"/>
  <c r="I26" i="1"/>
  <c r="I29" i="1"/>
  <c r="I30" i="1"/>
  <c r="I31" i="1"/>
  <c r="I4" i="1"/>
  <c r="F10" i="1"/>
  <c r="F11" i="1"/>
  <c r="F31" i="1"/>
  <c r="F29" i="1"/>
  <c r="F30" i="1"/>
  <c r="F4" i="1"/>
  <c r="F5" i="1"/>
  <c r="F6" i="1"/>
  <c r="F7" i="1"/>
  <c r="F8" i="1"/>
  <c r="F9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<sst xmlns="http://schemas.openxmlformats.org/spreadsheetml/2006/main" count="142" uniqueCount="107">
  <si>
    <t>Risikoanalyse</t>
  </si>
  <si>
    <t>Ressourcen</t>
  </si>
  <si>
    <t>Art</t>
  </si>
  <si>
    <t>Mitglied fällt aus</t>
  </si>
  <si>
    <t>Fehlermöglichkeit</t>
  </si>
  <si>
    <t>Beschreibung</t>
  </si>
  <si>
    <t>Mitglied im Team fällt aus
z.B. Krankheitsgründen und kann so
 nicht am Meeting teilnehmen</t>
  </si>
  <si>
    <t>IMP</t>
  </si>
  <si>
    <t>PRB</t>
  </si>
  <si>
    <t>MAG</t>
  </si>
  <si>
    <t>It:</t>
  </si>
  <si>
    <t>Owner</t>
  </si>
  <si>
    <t>Projektmanagement</t>
  </si>
  <si>
    <t>Gegenmaßnahme</t>
  </si>
  <si>
    <t>Gewissenhaftes Protokollieren der Meetings --&gt; Nachlesen
Absagen in der Gruppe
Rollen mehrfach besetzen</t>
  </si>
  <si>
    <t>Kommunikationsprobleme</t>
  </si>
  <si>
    <t>Mit Coach/Themensteller fehlend/missverständlich</t>
  </si>
  <si>
    <t>intern fehlend/missverständlich</t>
  </si>
  <si>
    <t>Auseinandersetzungen</t>
  </si>
  <si>
    <t>Streit innerhalb des Teams</t>
  </si>
  <si>
    <t>Führungswechsel</t>
  </si>
  <si>
    <t>Führungswechsel (spätestens nach 1.Semester) führt zu Informationsverlsut</t>
  </si>
  <si>
    <t>Fehlende Managementtechnicken</t>
  </si>
  <si>
    <t>Unstrukturierte Vorgehensweise in Projektplanung und -durchführung</t>
  </si>
  <si>
    <t>Fehlendes Know-How in anderen Bereichen</t>
  </si>
  <si>
    <t>Ratlosigkeit aufgrund Wissenslücken</t>
  </si>
  <si>
    <t>Überforderung</t>
  </si>
  <si>
    <t>Zu großer Workload/ Bereits große Auslastung in anderen Modulen</t>
  </si>
  <si>
    <t>Geschäftlich</t>
  </si>
  <si>
    <t>Ganzes Team</t>
  </si>
  <si>
    <t>Ganzes Team, Projektmanagement</t>
  </si>
  <si>
    <t>Probleme mit Datenschutz</t>
  </si>
  <si>
    <t>Prototyp wird abgelehnt</t>
  </si>
  <si>
    <t>fehlende Hilfestellung Coach/TS</t>
  </si>
  <si>
    <t>Verzögerungen durch Coronavirus</t>
  </si>
  <si>
    <t>Verlust von Mitgliedern nach 1. Semester</t>
  </si>
  <si>
    <t>Unübersichtlichkeit/ unkontrollierbarer Umfang Projekt</t>
  </si>
  <si>
    <t>Datenschutz bei mangelnder Sicherheit kann nicht gewährleistet werden</t>
  </si>
  <si>
    <t>Vorstellungen des Auftraggebers werden verfehlt</t>
  </si>
  <si>
    <t>Durch Abgänge der WINGs nach dem Wintersemester --&gt; Verlust von Dokumenten/Wissen/Tools</t>
  </si>
  <si>
    <t>zu hohe Anforderungen an eigenes Projekt führt zu Überforderung/Unübersichtlichkeit</t>
  </si>
  <si>
    <t>Technisch</t>
  </si>
  <si>
    <t>Internetstörungen/-ausfall</t>
  </si>
  <si>
    <t>Systemausfälle (Tests etc.)</t>
  </si>
  <si>
    <t>Serverprobleme</t>
  </si>
  <si>
    <t>Sicherheitslücken, Datenverlust</t>
  </si>
  <si>
    <t>Motivationprobleme</t>
  </si>
  <si>
    <t>Lustlosigkeit bei Bearbeitung des Projekts</t>
  </si>
  <si>
    <t>Anforderungen technisch nicht umsetzbar</t>
  </si>
  <si>
    <t>technische Inkompatibilität</t>
  </si>
  <si>
    <t>Internetausfall führt zu Kommunikationsproblemen</t>
  </si>
  <si>
    <t>Zeitlich</t>
  </si>
  <si>
    <t>Inkompatibilität der Stundenpläne</t>
  </si>
  <si>
    <t>Verzögerungen bei Kommunikation/Beschaffungsprozessen</t>
  </si>
  <si>
    <t>Iteration braucht länger als geplant</t>
  </si>
  <si>
    <t>Meilenstein wird nicht im Zeitrahmen erreicht</t>
  </si>
  <si>
    <t>Austausch auch nach dem Wintersemester aufrechterhalten</t>
  </si>
  <si>
    <t>Einheitlicher Coding-Style</t>
  </si>
  <si>
    <t>Nutzung von Python/ Java --&gt; right ones run everywhere</t>
  </si>
  <si>
    <t xml:space="preserve">Bei Unklarheiten nachhaken, Initiative ergreifen </t>
  </si>
  <si>
    <t>Klar ausdrücken, Klare Arbeitszuweisungen, Meetings bringen größte Klarheit</t>
  </si>
  <si>
    <t>Aussprache mit einer zusätzlichen Person als Vermittler</t>
  </si>
  <si>
    <t>Analysten</t>
  </si>
  <si>
    <t>Nachlesen, Learning-by-Doing, Nachfragen</t>
  </si>
  <si>
    <t>Nachlesen, Coach fragen</t>
  </si>
  <si>
    <t>Pausen einlegen, evtl. 1,2 Tage Fokus auf andere Module --&gt; mit neuer Motivation zurückkommen</t>
  </si>
  <si>
    <t xml:space="preserve">Gerechte Arbeitszuweisung, eine Woche Teil der Workload abgeben --&gt; bei größerer zeitlicher Kapazität dafür dann unterstützen </t>
  </si>
  <si>
    <t>Entwickler</t>
  </si>
  <si>
    <t>sichere Verwahrung der Passwörter, keine personenbezogenen Daten aufnehmen</t>
  </si>
  <si>
    <t>stetiger Austausch mit Themensteller --&gt; kleinere Fehler/ andere Vorstellungen werden schneller entdeckt</t>
  </si>
  <si>
    <t>Ganzes Team, Projektmanagement, Coach, TS</t>
  </si>
  <si>
    <t>ganzes Team</t>
  </si>
  <si>
    <t>Alles Online machen</t>
  </si>
  <si>
    <t>Wing</t>
  </si>
  <si>
    <t xml:space="preserve">Know-How gut Dokumentieren, Austausch nach WS aufrecht erhalten </t>
  </si>
  <si>
    <t>nicht/schwierig Umsetzbar</t>
  </si>
  <si>
    <t>Austausch mit TS --&gt; ggf Anpassen der Vorstellungen an System</t>
  </si>
  <si>
    <t>Verschieden Programmiersprachen führen zu Unkombinierbarkeit</t>
  </si>
  <si>
    <t>Durch unterschiedliche Stundenpläne --&gt; verschiedene freie Zeiträume</t>
  </si>
  <si>
    <t>Projektmanagement, Coach, TS</t>
  </si>
  <si>
    <t>Terminabsprache über Element</t>
  </si>
  <si>
    <t>z.B. Antwort auf Fragen/Mails an TS/Coach werden sehr spät beantwortet</t>
  </si>
  <si>
    <t>Möglichst viele Fragen im Meeting klären, Mails in der Woche versenden</t>
  </si>
  <si>
    <t>Möglichst an Iterationsplan halten</t>
  </si>
  <si>
    <t>Aufgaben gleichmäßig aufteilen</t>
  </si>
  <si>
    <t>Projektdokumente nicht für alle verfügbar</t>
  </si>
  <si>
    <t>Projektdokumente werden nach Anfertigung nicht direkt ins Repository gepusht --&gt; Nicht alle auf dem gleichen Stand</t>
  </si>
  <si>
    <t>Projektdokumente so früh wie möglich pushen, drau hinweisen wenn Dokumente fehlen</t>
  </si>
  <si>
    <t>System fällt während der Tests aus</t>
  </si>
  <si>
    <t>Verzögerung Programmierung</t>
  </si>
  <si>
    <t>Planung braucht länger als geplant --&gt; Start der Programmierung verzögert sich</t>
  </si>
  <si>
    <t>Projektmanagement, ganzes Team</t>
  </si>
  <si>
    <t>Anfang Programmierung / Ende Planung Überlappen, Basics im Prototyp schon umsetzbar</t>
  </si>
  <si>
    <t>Abschluss der Iteration verzögert sich</t>
  </si>
  <si>
    <t>Meilenstein wird später erreicht</t>
  </si>
  <si>
    <t>Konsistenz</t>
  </si>
  <si>
    <t>Bezeichnungen einheitlich lassen</t>
  </si>
  <si>
    <t>Auf einheitliche Bezeichnungen einigen, am Ende bei Erstellung des Glossars nochmal gegenchecken</t>
  </si>
  <si>
    <t>Iterationengröße</t>
  </si>
  <si>
    <t>Iterationen sind sehr groß, läuft Gefahr unübersichtlich zu werden / Zeitmanagement erschwert</t>
  </si>
  <si>
    <t>Iterationen so kurz wie möglich, bei großen Iterationen besonders auf Zeitmanagement achten</t>
  </si>
  <si>
    <t>Anpassung Prototyp</t>
  </si>
  <si>
    <t>Prototyp evtl. weniger umfangreich als zuerst gedacht</t>
  </si>
  <si>
    <t>Beschränkung auf wichtigste Features, Rest 2. Semester</t>
  </si>
  <si>
    <t>Deadline verpassen</t>
  </si>
  <si>
    <t>Die Deadline für die Abgabe wird verpasst</t>
  </si>
  <si>
    <t>Abgabe zusammen, jeder verfügt über das Endprodukt und kann es hochladen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</si>
</sst>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wrapText="1"/>
    </xf>
    <xf numFmtId="0" fontId="0" fillId="0" borderId="2" xfId="0" applyFont="1" applyBorder="1" applyAlignment="1">
      <alignment horizontal="center" vertical="center" wrapText="1"/>
    </xf>
    <xf numFmtId="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5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5" borderId="12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9" fontId="0" fillId="9" borderId="2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9" fontId="0" fillId="9" borderId="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13" xfId="0" applyBorder="1"/>
    <xf numFmtId="0" fontId="0" fillId="10" borderId="7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3" fillId="8" borderId="2" xfId="1" applyFont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/>
    </xf>
    <xf numFmtId="0" fontId="3" fillId="8" borderId="2" xfId="1" applyFont="1" applyBorder="1" applyAlignment="1">
      <alignment horizontal="center" vertical="center" wrapText="1"/>
    </xf>
    <xf numFmtId="0" fontId="3" fillId="8" borderId="5" xfId="1" applyFont="1" applyBorder="1" applyAlignment="1">
      <alignment horizontal="center" vertical="center"/>
    </xf>
    <xf numFmtId="0" fontId="3" fillId="9" borderId="5" xfId="1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9" borderId="0" xfId="0" applyNumberFormat="1" applyFill="1" applyAlignment="1">
      <alignment horizontal="center" vertical="center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5101-80C2-4233-A4B7-E89763D7F7FC}">
  <dimension ref="A1:Q34"/>
  <sheetViews>
    <sheetView tabSelected="1" zoomScale="75" zoomScaleNormal="75" zoomScalePageLayoutView="77" workbookViewId="0">
      <selection activeCell="R32" sqref="R32"/>
    </sheetView>
  </sheetViews>
  <sheetFormatPr baseColWidth="10" defaultRowHeight="14.4" x14ac:dyDescent="0.3"/>
  <cols>
    <col min="1" max="1" width="19.77734375" customWidth="1"/>
    <col min="2" max="2" width="49.21875" customWidth="1"/>
    <col min="3" max="3" width="30.6640625" customWidth="1"/>
    <col min="4" max="4" width="6.21875" customWidth="1"/>
    <col min="5" max="5" width="7.88671875" customWidth="1"/>
    <col min="6" max="6" width="7.109375" customWidth="1"/>
    <col min="7" max="7" width="8.21875" customWidth="1"/>
    <col min="8" max="8" width="11.21875" customWidth="1"/>
    <col min="9" max="15" width="10" customWidth="1"/>
    <col min="16" max="16" width="20.109375" customWidth="1"/>
    <col min="17" max="17" width="24.6640625" customWidth="1"/>
  </cols>
  <sheetData>
    <row r="1" spans="1:17" x14ac:dyDescent="0.3">
      <c r="A1" s="42" t="s">
        <v>0</v>
      </c>
      <c r="B1" s="42"/>
    </row>
    <row r="2" spans="1:17" x14ac:dyDescent="0.3">
      <c r="D2" s="56" t="s">
        <v>10</v>
      </c>
      <c r="E2" s="40">
        <v>1</v>
      </c>
      <c r="F2" s="41"/>
      <c r="G2" s="57" t="s">
        <v>10</v>
      </c>
      <c r="H2" s="29">
        <v>2</v>
      </c>
      <c r="I2" s="30"/>
      <c r="J2" s="58" t="s">
        <v>10</v>
      </c>
      <c r="K2" s="29">
        <v>3</v>
      </c>
      <c r="L2" s="30"/>
      <c r="M2" s="59" t="s">
        <v>10</v>
      </c>
      <c r="N2" s="29">
        <v>4</v>
      </c>
      <c r="O2" s="30"/>
    </row>
    <row r="3" spans="1:17" ht="13.8" customHeight="1" x14ac:dyDescent="0.3">
      <c r="A3" s="1" t="s">
        <v>2</v>
      </c>
      <c r="B3" s="2" t="s">
        <v>4</v>
      </c>
      <c r="C3" s="2" t="s">
        <v>5</v>
      </c>
      <c r="D3" s="24" t="s">
        <v>7</v>
      </c>
      <c r="E3" s="24" t="s">
        <v>8</v>
      </c>
      <c r="F3" s="24" t="s">
        <v>9</v>
      </c>
      <c r="G3" s="24" t="s">
        <v>7</v>
      </c>
      <c r="H3" s="24" t="s">
        <v>8</v>
      </c>
      <c r="I3" s="24" t="s">
        <v>9</v>
      </c>
      <c r="J3" s="24" t="s">
        <v>7</v>
      </c>
      <c r="K3" s="24" t="s">
        <v>8</v>
      </c>
      <c r="L3" s="24" t="s">
        <v>9</v>
      </c>
      <c r="M3" s="24" t="s">
        <v>7</v>
      </c>
      <c r="N3" s="24" t="s">
        <v>8</v>
      </c>
      <c r="O3" s="24" t="s">
        <v>9</v>
      </c>
      <c r="P3" s="2" t="s">
        <v>11</v>
      </c>
      <c r="Q3" s="3" t="s">
        <v>13</v>
      </c>
    </row>
    <row r="4" spans="1:17" ht="116.4" customHeight="1" x14ac:dyDescent="0.3">
      <c r="A4" s="45" t="s">
        <v>1</v>
      </c>
      <c r="B4" s="7" t="s">
        <v>3</v>
      </c>
      <c r="C4" s="5" t="s">
        <v>6</v>
      </c>
      <c r="D4" s="7">
        <v>2</v>
      </c>
      <c r="E4" s="6">
        <v>0.8</v>
      </c>
      <c r="F4" s="60">
        <f>Tabelle1!$E4*Tabelle1!$D4</f>
        <v>1.6</v>
      </c>
      <c r="G4" s="25">
        <v>2</v>
      </c>
      <c r="H4" s="27">
        <v>0.7</v>
      </c>
      <c r="I4" s="25">
        <f>G4*H4</f>
        <v>1.4</v>
      </c>
      <c r="J4" s="25">
        <v>2</v>
      </c>
      <c r="K4" s="27">
        <v>0.7</v>
      </c>
      <c r="L4" s="25">
        <f>J4*K4</f>
        <v>1.4</v>
      </c>
      <c r="M4" s="25">
        <v>2</v>
      </c>
      <c r="N4" s="27">
        <v>0.7</v>
      </c>
      <c r="O4" s="25">
        <f>M4*N4</f>
        <v>1.4</v>
      </c>
      <c r="P4" s="22" t="s">
        <v>12</v>
      </c>
      <c r="Q4" s="19" t="s">
        <v>14</v>
      </c>
    </row>
    <row r="5" spans="1:17" ht="49.2" customHeight="1" x14ac:dyDescent="0.3">
      <c r="A5" s="46"/>
      <c r="B5" s="43" t="s">
        <v>15</v>
      </c>
      <c r="C5" s="5" t="s">
        <v>16</v>
      </c>
      <c r="D5" s="7">
        <v>4</v>
      </c>
      <c r="E5" s="6">
        <v>0.4</v>
      </c>
      <c r="F5" s="60">
        <f>Tabelle1!$E5*Tabelle1!$D5</f>
        <v>1.6</v>
      </c>
      <c r="G5" s="25">
        <v>4</v>
      </c>
      <c r="H5" s="27">
        <v>0.3</v>
      </c>
      <c r="I5" s="25">
        <f t="shared" ref="I5:I31" si="0">G5*H5</f>
        <v>1.2</v>
      </c>
      <c r="J5" s="25">
        <v>3</v>
      </c>
      <c r="K5" s="27">
        <v>0.3</v>
      </c>
      <c r="L5" s="25">
        <f t="shared" ref="L5:L34" si="1">J5*K5</f>
        <v>0.89999999999999991</v>
      </c>
      <c r="M5" s="25">
        <v>2</v>
      </c>
      <c r="N5" s="27">
        <v>0.2</v>
      </c>
      <c r="O5" s="25">
        <f t="shared" ref="O5:O34" si="2">M5*N5</f>
        <v>0.4</v>
      </c>
      <c r="P5" s="5" t="s">
        <v>70</v>
      </c>
      <c r="Q5" s="19" t="s">
        <v>59</v>
      </c>
    </row>
    <row r="6" spans="1:17" ht="57" customHeight="1" x14ac:dyDescent="0.3">
      <c r="A6" s="46"/>
      <c r="B6" s="44"/>
      <c r="C6" s="7" t="s">
        <v>17</v>
      </c>
      <c r="D6" s="7">
        <v>3</v>
      </c>
      <c r="E6" s="6">
        <v>0.75</v>
      </c>
      <c r="F6" s="60">
        <f>Tabelle1!$E6*Tabelle1!$D6</f>
        <v>2.25</v>
      </c>
      <c r="G6" s="25">
        <v>3</v>
      </c>
      <c r="H6" s="27">
        <v>0.6</v>
      </c>
      <c r="I6" s="25">
        <f t="shared" si="0"/>
        <v>1.7999999999999998</v>
      </c>
      <c r="J6" s="25">
        <v>3</v>
      </c>
      <c r="K6" s="27">
        <v>0.5</v>
      </c>
      <c r="L6" s="25">
        <f t="shared" si="1"/>
        <v>1.5</v>
      </c>
      <c r="M6" s="25">
        <v>3</v>
      </c>
      <c r="N6" s="27">
        <v>0.4</v>
      </c>
      <c r="O6" s="25">
        <f t="shared" si="2"/>
        <v>1.2000000000000002</v>
      </c>
      <c r="P6" s="22" t="s">
        <v>29</v>
      </c>
      <c r="Q6" s="19" t="s">
        <v>60</v>
      </c>
    </row>
    <row r="7" spans="1:17" ht="42.6" customHeight="1" x14ac:dyDescent="0.3">
      <c r="A7" s="46"/>
      <c r="B7" s="7" t="s">
        <v>18</v>
      </c>
      <c r="C7" s="7" t="s">
        <v>19</v>
      </c>
      <c r="D7" s="7">
        <v>5</v>
      </c>
      <c r="E7" s="6">
        <v>0.05</v>
      </c>
      <c r="F7" s="60">
        <f>Tabelle1!$E7*Tabelle1!$D7</f>
        <v>0.25</v>
      </c>
      <c r="G7" s="25">
        <v>5</v>
      </c>
      <c r="H7" s="27">
        <v>0.1</v>
      </c>
      <c r="I7" s="25">
        <f t="shared" si="0"/>
        <v>0.5</v>
      </c>
      <c r="J7" s="25">
        <v>4</v>
      </c>
      <c r="K7" s="27">
        <v>0.1</v>
      </c>
      <c r="L7" s="25">
        <f t="shared" si="1"/>
        <v>0.4</v>
      </c>
      <c r="M7" s="25">
        <v>4</v>
      </c>
      <c r="N7" s="27">
        <v>0.1</v>
      </c>
      <c r="O7" s="25">
        <f t="shared" si="2"/>
        <v>0.4</v>
      </c>
      <c r="P7" s="5" t="s">
        <v>30</v>
      </c>
      <c r="Q7" s="19" t="s">
        <v>61</v>
      </c>
    </row>
    <row r="8" spans="1:17" ht="46.2" customHeight="1" x14ac:dyDescent="0.3">
      <c r="A8" s="46"/>
      <c r="B8" s="7" t="s">
        <v>20</v>
      </c>
      <c r="C8" s="5" t="s">
        <v>21</v>
      </c>
      <c r="D8" s="7">
        <v>2</v>
      </c>
      <c r="E8" s="6">
        <v>0.5</v>
      </c>
      <c r="F8" s="60">
        <f>Tabelle1!$E8*Tabelle1!$D8</f>
        <v>1</v>
      </c>
      <c r="G8" s="25">
        <v>2</v>
      </c>
      <c r="H8" s="27">
        <v>0.4</v>
      </c>
      <c r="I8" s="25">
        <f t="shared" si="0"/>
        <v>0.8</v>
      </c>
      <c r="J8" s="25">
        <v>2</v>
      </c>
      <c r="K8" s="27">
        <v>0.1</v>
      </c>
      <c r="L8" s="25">
        <f t="shared" si="1"/>
        <v>0.2</v>
      </c>
      <c r="M8" s="25">
        <v>2</v>
      </c>
      <c r="N8" s="27">
        <v>0.1</v>
      </c>
      <c r="O8" s="25">
        <f t="shared" si="2"/>
        <v>0.2</v>
      </c>
      <c r="P8" s="22" t="s">
        <v>12</v>
      </c>
      <c r="Q8" s="19" t="s">
        <v>56</v>
      </c>
    </row>
    <row r="9" spans="1:17" ht="36.6" customHeight="1" x14ac:dyDescent="0.3">
      <c r="A9" s="46"/>
      <c r="B9" s="7" t="s">
        <v>22</v>
      </c>
      <c r="C9" s="5" t="s">
        <v>23</v>
      </c>
      <c r="D9" s="7">
        <v>2</v>
      </c>
      <c r="E9" s="6">
        <v>0.6</v>
      </c>
      <c r="F9" s="60">
        <f>Tabelle1!$E9*Tabelle1!$D9</f>
        <v>1.2</v>
      </c>
      <c r="G9" s="25">
        <v>2</v>
      </c>
      <c r="H9" s="27">
        <v>0.4</v>
      </c>
      <c r="I9" s="25">
        <f t="shared" si="0"/>
        <v>0.8</v>
      </c>
      <c r="J9" s="25">
        <v>2</v>
      </c>
      <c r="K9" s="27">
        <v>0.2</v>
      </c>
      <c r="L9" s="25">
        <f t="shared" si="1"/>
        <v>0.4</v>
      </c>
      <c r="M9" s="25">
        <v>2</v>
      </c>
      <c r="N9" s="27">
        <v>0.2</v>
      </c>
      <c r="O9" s="25">
        <f t="shared" si="2"/>
        <v>0.4</v>
      </c>
      <c r="P9" s="22" t="s">
        <v>62</v>
      </c>
      <c r="Q9" s="19" t="s">
        <v>63</v>
      </c>
    </row>
    <row r="10" spans="1:17" ht="38.4" customHeight="1" x14ac:dyDescent="0.3">
      <c r="A10" s="46"/>
      <c r="B10" s="7" t="s">
        <v>24</v>
      </c>
      <c r="C10" s="7" t="s">
        <v>25</v>
      </c>
      <c r="D10" s="7">
        <v>3</v>
      </c>
      <c r="E10" s="6">
        <v>0.8</v>
      </c>
      <c r="F10" s="60">
        <f>Tabelle1!$E10*Tabelle1!$D10</f>
        <v>2.4000000000000004</v>
      </c>
      <c r="G10" s="25">
        <v>3</v>
      </c>
      <c r="H10" s="27">
        <v>0.6</v>
      </c>
      <c r="I10" s="25">
        <f t="shared" si="0"/>
        <v>1.7999999999999998</v>
      </c>
      <c r="J10" s="25">
        <v>3</v>
      </c>
      <c r="K10" s="27">
        <v>0.3</v>
      </c>
      <c r="L10" s="25">
        <f t="shared" si="1"/>
        <v>0.89999999999999991</v>
      </c>
      <c r="M10" s="25">
        <v>3</v>
      </c>
      <c r="N10" s="27">
        <v>0.3</v>
      </c>
      <c r="O10" s="25">
        <f t="shared" si="2"/>
        <v>0.89999999999999991</v>
      </c>
      <c r="P10" s="22" t="s">
        <v>29</v>
      </c>
      <c r="Q10" s="19" t="s">
        <v>64</v>
      </c>
    </row>
    <row r="11" spans="1:17" s="4" customFormat="1" ht="73.2" customHeight="1" x14ac:dyDescent="0.3">
      <c r="A11" s="46"/>
      <c r="B11" s="5" t="s">
        <v>46</v>
      </c>
      <c r="C11" s="5" t="s">
        <v>47</v>
      </c>
      <c r="D11" s="5">
        <v>2</v>
      </c>
      <c r="E11" s="11">
        <v>0.7</v>
      </c>
      <c r="F11" s="60">
        <f>Tabelle1!$E11*Tabelle1!$D11</f>
        <v>1.4</v>
      </c>
      <c r="G11" s="26">
        <v>2</v>
      </c>
      <c r="H11" s="28">
        <v>0.75</v>
      </c>
      <c r="I11" s="25">
        <f t="shared" si="0"/>
        <v>1.5</v>
      </c>
      <c r="J11" s="26">
        <v>2</v>
      </c>
      <c r="K11" s="28">
        <v>0.7</v>
      </c>
      <c r="L11" s="25">
        <f t="shared" si="1"/>
        <v>1.4</v>
      </c>
      <c r="M11" s="26">
        <v>2</v>
      </c>
      <c r="N11" s="28">
        <v>0.7</v>
      </c>
      <c r="O11" s="25">
        <f t="shared" si="2"/>
        <v>1.4</v>
      </c>
      <c r="P11" s="5" t="s">
        <v>29</v>
      </c>
      <c r="Q11" s="19" t="s">
        <v>65</v>
      </c>
    </row>
    <row r="12" spans="1:17" s="4" customFormat="1" ht="86.4" customHeight="1" x14ac:dyDescent="0.3">
      <c r="A12" s="46"/>
      <c r="B12" s="23" t="s">
        <v>26</v>
      </c>
      <c r="C12" s="5" t="s">
        <v>27</v>
      </c>
      <c r="D12" s="23">
        <v>3</v>
      </c>
      <c r="E12" s="6">
        <v>0.85</v>
      </c>
      <c r="F12" s="60">
        <f>Tabelle1!$E12*Tabelle1!$D12</f>
        <v>2.5499999999999998</v>
      </c>
      <c r="G12" s="25">
        <v>3</v>
      </c>
      <c r="H12" s="27">
        <v>0.9</v>
      </c>
      <c r="I12" s="25">
        <f t="shared" ref="I12:I15" si="3">G12*H12</f>
        <v>2.7</v>
      </c>
      <c r="J12" s="25">
        <v>3</v>
      </c>
      <c r="K12" s="27">
        <v>0.85</v>
      </c>
      <c r="L12" s="25">
        <f t="shared" si="1"/>
        <v>2.5499999999999998</v>
      </c>
      <c r="M12" s="25">
        <v>3</v>
      </c>
      <c r="N12" s="27">
        <v>0.9</v>
      </c>
      <c r="O12" s="25">
        <f t="shared" si="2"/>
        <v>2.7</v>
      </c>
      <c r="P12" s="23" t="s">
        <v>29</v>
      </c>
      <c r="Q12" s="19" t="s">
        <v>66</v>
      </c>
    </row>
    <row r="13" spans="1:17" s="4" customFormat="1" ht="86.4" customHeight="1" x14ac:dyDescent="0.3">
      <c r="A13" s="46"/>
      <c r="B13" s="23" t="s">
        <v>95</v>
      </c>
      <c r="C13" s="5" t="s">
        <v>96</v>
      </c>
      <c r="D13" s="48"/>
      <c r="E13" s="49"/>
      <c r="F13" s="61"/>
      <c r="G13" s="25">
        <v>3</v>
      </c>
      <c r="H13" s="27">
        <v>0.6</v>
      </c>
      <c r="I13" s="25">
        <f t="shared" si="3"/>
        <v>1.7999999999999998</v>
      </c>
      <c r="J13" s="25">
        <v>3</v>
      </c>
      <c r="K13" s="27">
        <v>0.6</v>
      </c>
      <c r="L13" s="25">
        <f t="shared" si="1"/>
        <v>1.7999999999999998</v>
      </c>
      <c r="M13" s="25">
        <v>3</v>
      </c>
      <c r="N13" s="27">
        <v>0.3</v>
      </c>
      <c r="O13" s="25">
        <f t="shared" si="2"/>
        <v>0.89999999999999991</v>
      </c>
      <c r="P13" s="23" t="s">
        <v>29</v>
      </c>
      <c r="Q13" s="19" t="s">
        <v>97</v>
      </c>
    </row>
    <row r="14" spans="1:17" s="4" customFormat="1" ht="86.4" customHeight="1" x14ac:dyDescent="0.3">
      <c r="A14" s="46"/>
      <c r="B14" s="23" t="s">
        <v>98</v>
      </c>
      <c r="C14" s="5" t="s">
        <v>99</v>
      </c>
      <c r="D14" s="48"/>
      <c r="E14" s="49"/>
      <c r="F14" s="61"/>
      <c r="G14" s="25">
        <v>2</v>
      </c>
      <c r="H14" s="27">
        <v>0.75</v>
      </c>
      <c r="I14" s="25">
        <f t="shared" si="3"/>
        <v>1.5</v>
      </c>
      <c r="J14" s="25">
        <v>2</v>
      </c>
      <c r="K14" s="27">
        <v>0.6</v>
      </c>
      <c r="L14" s="25">
        <f t="shared" si="1"/>
        <v>1.2</v>
      </c>
      <c r="M14" s="25">
        <v>2</v>
      </c>
      <c r="N14" s="27">
        <v>0.4</v>
      </c>
      <c r="O14" s="25">
        <f t="shared" si="2"/>
        <v>0.8</v>
      </c>
      <c r="P14" s="23" t="s">
        <v>12</v>
      </c>
      <c r="Q14" s="19" t="s">
        <v>100</v>
      </c>
    </row>
    <row r="15" spans="1:17" ht="99" customHeight="1" x14ac:dyDescent="0.3">
      <c r="A15" s="47"/>
      <c r="B15" s="7" t="s">
        <v>85</v>
      </c>
      <c r="C15" s="5" t="s">
        <v>86</v>
      </c>
      <c r="D15" s="48"/>
      <c r="E15" s="49"/>
      <c r="F15" s="61"/>
      <c r="G15" s="25">
        <v>2</v>
      </c>
      <c r="H15" s="27">
        <v>0.7</v>
      </c>
      <c r="I15" s="25">
        <f t="shared" si="3"/>
        <v>1.4</v>
      </c>
      <c r="J15" s="25">
        <v>2</v>
      </c>
      <c r="K15" s="27">
        <v>0.7</v>
      </c>
      <c r="L15" s="25">
        <f t="shared" si="1"/>
        <v>1.4</v>
      </c>
      <c r="M15" s="25">
        <v>2</v>
      </c>
      <c r="N15" s="27">
        <v>0.7</v>
      </c>
      <c r="O15" s="25">
        <f t="shared" si="2"/>
        <v>1.4</v>
      </c>
      <c r="P15" s="22" t="s">
        <v>12</v>
      </c>
      <c r="Q15" s="50" t="s">
        <v>87</v>
      </c>
    </row>
    <row r="16" spans="1:17" ht="58.2" customHeight="1" x14ac:dyDescent="0.3">
      <c r="A16" s="31" t="s">
        <v>28</v>
      </c>
      <c r="B16" s="7" t="s">
        <v>31</v>
      </c>
      <c r="C16" s="5" t="s">
        <v>37</v>
      </c>
      <c r="D16" s="7">
        <v>2</v>
      </c>
      <c r="E16" s="6">
        <v>0.3</v>
      </c>
      <c r="F16" s="60">
        <f>Tabelle1!$E16*Tabelle1!$D16</f>
        <v>0.6</v>
      </c>
      <c r="G16" s="25">
        <v>2</v>
      </c>
      <c r="H16" s="27">
        <v>0.3</v>
      </c>
      <c r="I16" s="25">
        <f t="shared" si="0"/>
        <v>0.6</v>
      </c>
      <c r="J16" s="25">
        <v>2</v>
      </c>
      <c r="K16" s="27">
        <v>0.3</v>
      </c>
      <c r="L16" s="25">
        <f t="shared" si="1"/>
        <v>0.6</v>
      </c>
      <c r="M16" s="25">
        <v>2</v>
      </c>
      <c r="N16" s="27">
        <v>0.3</v>
      </c>
      <c r="O16" s="25">
        <f t="shared" si="2"/>
        <v>0.6</v>
      </c>
      <c r="P16" s="22" t="s">
        <v>67</v>
      </c>
      <c r="Q16" s="19" t="s">
        <v>68</v>
      </c>
    </row>
    <row r="17" spans="1:17" s="4" customFormat="1" ht="75" customHeight="1" x14ac:dyDescent="0.3">
      <c r="A17" s="32"/>
      <c r="B17" s="5" t="s">
        <v>32</v>
      </c>
      <c r="C17" s="5" t="s">
        <v>38</v>
      </c>
      <c r="D17" s="5">
        <v>5</v>
      </c>
      <c r="E17" s="11">
        <v>0.15</v>
      </c>
      <c r="F17" s="62">
        <f>Tabelle1!$E17*Tabelle1!$D17</f>
        <v>0.75</v>
      </c>
      <c r="G17" s="26">
        <v>5</v>
      </c>
      <c r="H17" s="28">
        <v>0.1</v>
      </c>
      <c r="I17" s="25">
        <f t="shared" si="0"/>
        <v>0.5</v>
      </c>
      <c r="J17" s="26">
        <v>5</v>
      </c>
      <c r="K17" s="28">
        <v>0</v>
      </c>
      <c r="L17" s="25">
        <f t="shared" si="1"/>
        <v>0</v>
      </c>
      <c r="M17" s="26">
        <v>5</v>
      </c>
      <c r="N17" s="28">
        <v>0</v>
      </c>
      <c r="O17" s="25">
        <f t="shared" si="2"/>
        <v>0</v>
      </c>
      <c r="P17" s="5" t="s">
        <v>62</v>
      </c>
      <c r="Q17" s="19" t="s">
        <v>69</v>
      </c>
    </row>
    <row r="18" spans="1:17" ht="47.4" customHeight="1" x14ac:dyDescent="0.3">
      <c r="A18" s="32"/>
      <c r="B18" s="7" t="s">
        <v>33</v>
      </c>
      <c r="C18" s="7"/>
      <c r="D18" s="7">
        <v>3</v>
      </c>
      <c r="E18" s="6">
        <v>0.1</v>
      </c>
      <c r="F18" s="60">
        <f>Tabelle1!$E18*Tabelle1!$D18</f>
        <v>0.30000000000000004</v>
      </c>
      <c r="G18" s="25">
        <v>3</v>
      </c>
      <c r="H18" s="27">
        <v>0.1</v>
      </c>
      <c r="I18" s="25">
        <f t="shared" si="0"/>
        <v>0.30000000000000004</v>
      </c>
      <c r="J18" s="25">
        <v>2</v>
      </c>
      <c r="K18" s="27">
        <v>0.1</v>
      </c>
      <c r="L18" s="25">
        <f t="shared" si="1"/>
        <v>0.2</v>
      </c>
      <c r="M18" s="25">
        <v>2</v>
      </c>
      <c r="N18" s="27">
        <v>0.1</v>
      </c>
      <c r="O18" s="25">
        <f t="shared" si="2"/>
        <v>0.2</v>
      </c>
      <c r="P18" s="5" t="s">
        <v>79</v>
      </c>
      <c r="Q18" s="19" t="s">
        <v>59</v>
      </c>
    </row>
    <row r="19" spans="1:17" x14ac:dyDescent="0.3">
      <c r="A19" s="32"/>
      <c r="B19" s="7" t="s">
        <v>34</v>
      </c>
      <c r="C19" s="7"/>
      <c r="D19" s="7">
        <v>3</v>
      </c>
      <c r="E19" s="6">
        <v>0.1</v>
      </c>
      <c r="F19" s="60">
        <f>Tabelle1!$E19*Tabelle1!$D19</f>
        <v>0.30000000000000004</v>
      </c>
      <c r="G19" s="25">
        <v>3</v>
      </c>
      <c r="H19" s="27">
        <v>0.05</v>
      </c>
      <c r="I19" s="25">
        <f t="shared" si="0"/>
        <v>0.15000000000000002</v>
      </c>
      <c r="J19" s="25">
        <v>2</v>
      </c>
      <c r="K19" s="27">
        <v>0.05</v>
      </c>
      <c r="L19" s="25">
        <f t="shared" si="1"/>
        <v>0.1</v>
      </c>
      <c r="M19" s="25">
        <v>2</v>
      </c>
      <c r="N19" s="27">
        <v>0.05</v>
      </c>
      <c r="O19" s="25">
        <f t="shared" si="2"/>
        <v>0.1</v>
      </c>
      <c r="P19" s="22" t="s">
        <v>71</v>
      </c>
      <c r="Q19" s="19" t="s">
        <v>72</v>
      </c>
    </row>
    <row r="20" spans="1:17" ht="57" customHeight="1" x14ac:dyDescent="0.3">
      <c r="A20" s="32"/>
      <c r="B20" s="7" t="s">
        <v>35</v>
      </c>
      <c r="C20" s="5" t="s">
        <v>39</v>
      </c>
      <c r="D20" s="7">
        <v>3</v>
      </c>
      <c r="E20" s="6">
        <v>0.2</v>
      </c>
      <c r="F20" s="60">
        <f>Tabelle1!$E20*Tabelle1!$D20</f>
        <v>0.60000000000000009</v>
      </c>
      <c r="G20" s="25">
        <v>3</v>
      </c>
      <c r="H20" s="27">
        <v>0.15</v>
      </c>
      <c r="I20" s="25">
        <f t="shared" si="0"/>
        <v>0.44999999999999996</v>
      </c>
      <c r="J20" s="25">
        <v>2</v>
      </c>
      <c r="K20" s="27">
        <v>0.1</v>
      </c>
      <c r="L20" s="25">
        <f t="shared" si="1"/>
        <v>0.2</v>
      </c>
      <c r="M20" s="25">
        <v>2</v>
      </c>
      <c r="N20" s="27">
        <v>0.1</v>
      </c>
      <c r="O20" s="25">
        <f t="shared" si="2"/>
        <v>0.2</v>
      </c>
      <c r="P20" s="22" t="s">
        <v>73</v>
      </c>
      <c r="Q20" s="19" t="s">
        <v>74</v>
      </c>
    </row>
    <row r="21" spans="1:17" ht="44.4" customHeight="1" x14ac:dyDescent="0.3">
      <c r="A21" s="33"/>
      <c r="B21" s="7" t="s">
        <v>36</v>
      </c>
      <c r="C21" s="5" t="s">
        <v>40</v>
      </c>
      <c r="D21" s="7">
        <v>3</v>
      </c>
      <c r="E21" s="6">
        <v>0.7</v>
      </c>
      <c r="F21" s="60">
        <f>Tabelle1!$E21*Tabelle1!$D21</f>
        <v>2.0999999999999996</v>
      </c>
      <c r="G21" s="25">
        <v>3</v>
      </c>
      <c r="H21" s="27">
        <v>0.6</v>
      </c>
      <c r="I21" s="25">
        <f t="shared" si="0"/>
        <v>1.7999999999999998</v>
      </c>
      <c r="J21" s="25">
        <v>3</v>
      </c>
      <c r="K21" s="27">
        <v>0.4</v>
      </c>
      <c r="L21" s="25">
        <f t="shared" si="1"/>
        <v>1.2000000000000002</v>
      </c>
      <c r="M21" s="25">
        <v>3</v>
      </c>
      <c r="N21" s="27">
        <v>0.2</v>
      </c>
      <c r="O21" s="25">
        <f t="shared" si="2"/>
        <v>0.60000000000000009</v>
      </c>
      <c r="P21" s="22" t="s">
        <v>67</v>
      </c>
      <c r="Q21" s="19" t="s">
        <v>57</v>
      </c>
    </row>
    <row r="22" spans="1:17" ht="30.6" customHeight="1" x14ac:dyDescent="0.3">
      <c r="A22" s="34" t="s">
        <v>41</v>
      </c>
      <c r="B22" s="7" t="s">
        <v>42</v>
      </c>
      <c r="C22" s="5" t="s">
        <v>50</v>
      </c>
      <c r="D22" s="7">
        <v>2</v>
      </c>
      <c r="E22" s="6">
        <v>0.15</v>
      </c>
      <c r="F22" s="60">
        <f>Tabelle1!$E22*Tabelle1!$D22</f>
        <v>0.3</v>
      </c>
      <c r="G22" s="25">
        <v>2</v>
      </c>
      <c r="H22" s="27">
        <v>0.15</v>
      </c>
      <c r="I22" s="25">
        <f t="shared" si="0"/>
        <v>0.3</v>
      </c>
      <c r="J22" s="25">
        <v>2</v>
      </c>
      <c r="K22" s="27">
        <v>0.15</v>
      </c>
      <c r="L22" s="25">
        <f t="shared" si="1"/>
        <v>0.3</v>
      </c>
      <c r="M22" s="25">
        <v>2</v>
      </c>
      <c r="N22" s="27">
        <v>0.15</v>
      </c>
      <c r="O22" s="25">
        <f t="shared" si="2"/>
        <v>0.3</v>
      </c>
      <c r="P22" s="22" t="s">
        <v>71</v>
      </c>
      <c r="Q22" s="19"/>
    </row>
    <row r="23" spans="1:17" x14ac:dyDescent="0.3">
      <c r="A23" s="35"/>
      <c r="B23" s="7" t="s">
        <v>43</v>
      </c>
      <c r="C23" s="7" t="s">
        <v>88</v>
      </c>
      <c r="D23" s="7">
        <v>3</v>
      </c>
      <c r="E23" s="6">
        <v>0.1</v>
      </c>
      <c r="F23" s="60">
        <f>Tabelle1!$E23*Tabelle1!$D23</f>
        <v>0.30000000000000004</v>
      </c>
      <c r="G23" s="25">
        <v>3</v>
      </c>
      <c r="H23" s="27">
        <v>0.1</v>
      </c>
      <c r="I23" s="25">
        <f t="shared" si="0"/>
        <v>0.30000000000000004</v>
      </c>
      <c r="J23" s="25">
        <v>3</v>
      </c>
      <c r="K23" s="27">
        <v>0.1</v>
      </c>
      <c r="L23" s="25">
        <f t="shared" si="1"/>
        <v>0.30000000000000004</v>
      </c>
      <c r="M23" s="25">
        <v>3</v>
      </c>
      <c r="N23" s="27">
        <v>0.1</v>
      </c>
      <c r="O23" s="25">
        <f t="shared" si="2"/>
        <v>0.30000000000000004</v>
      </c>
      <c r="P23" s="22" t="s">
        <v>67</v>
      </c>
      <c r="Q23" s="19"/>
    </row>
    <row r="24" spans="1:17" x14ac:dyDescent="0.3">
      <c r="A24" s="35"/>
      <c r="B24" s="7" t="s">
        <v>44</v>
      </c>
      <c r="C24" s="7"/>
      <c r="D24" s="7">
        <v>3</v>
      </c>
      <c r="E24" s="6">
        <v>0.15</v>
      </c>
      <c r="F24" s="60">
        <f>Tabelle1!$E24*Tabelle1!$D24</f>
        <v>0.44999999999999996</v>
      </c>
      <c r="G24" s="25">
        <v>3</v>
      </c>
      <c r="H24" s="27">
        <v>0.15</v>
      </c>
      <c r="I24" s="25">
        <f t="shared" si="0"/>
        <v>0.44999999999999996</v>
      </c>
      <c r="J24" s="25">
        <v>3</v>
      </c>
      <c r="K24" s="27">
        <v>0.15</v>
      </c>
      <c r="L24" s="25">
        <f t="shared" si="1"/>
        <v>0.44999999999999996</v>
      </c>
      <c r="M24" s="25">
        <v>3</v>
      </c>
      <c r="N24" s="27">
        <v>0.15</v>
      </c>
      <c r="O24" s="25">
        <f t="shared" si="2"/>
        <v>0.44999999999999996</v>
      </c>
      <c r="P24" s="22" t="s">
        <v>67</v>
      </c>
      <c r="Q24" s="19"/>
    </row>
    <row r="25" spans="1:17" ht="57.6" x14ac:dyDescent="0.3">
      <c r="A25" s="35"/>
      <c r="B25" s="7" t="s">
        <v>45</v>
      </c>
      <c r="C25" s="7"/>
      <c r="D25" s="7">
        <v>4</v>
      </c>
      <c r="E25" s="6">
        <v>0.1</v>
      </c>
      <c r="F25" s="60">
        <f>Tabelle1!$E25*Tabelle1!$D25</f>
        <v>0.4</v>
      </c>
      <c r="G25" s="25">
        <v>4</v>
      </c>
      <c r="H25" s="27">
        <v>0.1</v>
      </c>
      <c r="I25" s="25">
        <f t="shared" si="0"/>
        <v>0.4</v>
      </c>
      <c r="J25" s="25">
        <v>4</v>
      </c>
      <c r="K25" s="27">
        <v>0.1</v>
      </c>
      <c r="L25" s="25">
        <f t="shared" si="1"/>
        <v>0.4</v>
      </c>
      <c r="M25" s="25">
        <v>4</v>
      </c>
      <c r="N25" s="27">
        <v>0.1</v>
      </c>
      <c r="O25" s="25">
        <f t="shared" si="2"/>
        <v>0.4</v>
      </c>
      <c r="P25" s="22" t="s">
        <v>67</v>
      </c>
      <c r="Q25" s="19" t="s">
        <v>68</v>
      </c>
    </row>
    <row r="26" spans="1:17" ht="44.4" customHeight="1" x14ac:dyDescent="0.3">
      <c r="A26" s="35"/>
      <c r="B26" s="8" t="s">
        <v>48</v>
      </c>
      <c r="C26" s="8" t="s">
        <v>75</v>
      </c>
      <c r="D26" s="8">
        <v>3</v>
      </c>
      <c r="E26" s="12">
        <v>0.4</v>
      </c>
      <c r="F26" s="63">
        <f>Tabelle1!$E26*Tabelle1!$D26</f>
        <v>1.2000000000000002</v>
      </c>
      <c r="G26" s="25">
        <v>3</v>
      </c>
      <c r="H26" s="27">
        <v>0.35</v>
      </c>
      <c r="I26" s="25">
        <f t="shared" si="0"/>
        <v>1.0499999999999998</v>
      </c>
      <c r="J26" s="25">
        <v>3</v>
      </c>
      <c r="K26" s="27">
        <v>0.2</v>
      </c>
      <c r="L26" s="25">
        <f t="shared" si="1"/>
        <v>0.60000000000000009</v>
      </c>
      <c r="M26" s="25">
        <v>3</v>
      </c>
      <c r="N26" s="27">
        <v>0.2</v>
      </c>
      <c r="O26" s="25">
        <f t="shared" si="2"/>
        <v>0.60000000000000009</v>
      </c>
      <c r="P26" s="8" t="s">
        <v>67</v>
      </c>
      <c r="Q26" s="20" t="s">
        <v>76</v>
      </c>
    </row>
    <row r="27" spans="1:17" ht="44.4" customHeight="1" x14ac:dyDescent="0.3">
      <c r="A27" s="35"/>
      <c r="B27" s="9" t="s">
        <v>49</v>
      </c>
      <c r="C27" s="15" t="s">
        <v>77</v>
      </c>
      <c r="D27" s="9">
        <v>3</v>
      </c>
      <c r="E27" s="13">
        <v>0.15</v>
      </c>
      <c r="F27" s="63">
        <f>Tabelle1!$E27*Tabelle1!$D27</f>
        <v>0.44999999999999996</v>
      </c>
      <c r="G27" s="25">
        <v>3</v>
      </c>
      <c r="H27" s="27">
        <v>0.05</v>
      </c>
      <c r="I27" s="25">
        <f t="shared" ref="I27:I28" si="4">G27*H27</f>
        <v>0.15000000000000002</v>
      </c>
      <c r="J27" s="25">
        <v>3</v>
      </c>
      <c r="K27" s="27">
        <v>0.05</v>
      </c>
      <c r="L27" s="25">
        <f t="shared" si="1"/>
        <v>0.15000000000000002</v>
      </c>
      <c r="M27" s="25">
        <v>3</v>
      </c>
      <c r="N27" s="27">
        <v>0.05</v>
      </c>
      <c r="O27" s="25">
        <f t="shared" si="2"/>
        <v>0.15000000000000002</v>
      </c>
      <c r="P27" s="9" t="s">
        <v>67</v>
      </c>
      <c r="Q27" s="21" t="s">
        <v>58</v>
      </c>
    </row>
    <row r="28" spans="1:17" ht="43.8" customHeight="1" x14ac:dyDescent="0.3">
      <c r="A28" s="36"/>
      <c r="B28" s="9" t="s">
        <v>101</v>
      </c>
      <c r="C28" s="15" t="s">
        <v>102</v>
      </c>
      <c r="D28" s="54"/>
      <c r="E28" s="55"/>
      <c r="F28" s="64"/>
      <c r="G28" s="25">
        <v>2</v>
      </c>
      <c r="H28" s="27">
        <v>0.7</v>
      </c>
      <c r="I28" s="25">
        <f t="shared" si="4"/>
        <v>1.4</v>
      </c>
      <c r="J28" s="25">
        <v>2</v>
      </c>
      <c r="K28" s="27">
        <v>0.4</v>
      </c>
      <c r="L28" s="25">
        <f t="shared" si="1"/>
        <v>0.8</v>
      </c>
      <c r="M28" s="25">
        <v>2</v>
      </c>
      <c r="N28" s="27">
        <v>0.4</v>
      </c>
      <c r="O28" s="25">
        <f t="shared" si="2"/>
        <v>0.8</v>
      </c>
      <c r="P28" s="9" t="s">
        <v>67</v>
      </c>
      <c r="Q28" s="21" t="s">
        <v>103</v>
      </c>
    </row>
    <row r="29" spans="1:17" ht="43.8" customHeight="1" x14ac:dyDescent="0.3">
      <c r="A29" s="37" t="s">
        <v>51</v>
      </c>
      <c r="B29" s="10" t="s">
        <v>52</v>
      </c>
      <c r="C29" s="16" t="s">
        <v>78</v>
      </c>
      <c r="D29" s="10">
        <v>2</v>
      </c>
      <c r="E29" s="14">
        <v>0.65</v>
      </c>
      <c r="F29" s="63">
        <f>Tabelle1!$E29*Tabelle1!$D29</f>
        <v>1.3</v>
      </c>
      <c r="G29" s="25">
        <v>2</v>
      </c>
      <c r="H29" s="27">
        <v>0.4</v>
      </c>
      <c r="I29" s="25">
        <f t="shared" si="0"/>
        <v>0.8</v>
      </c>
      <c r="J29" s="25">
        <v>1</v>
      </c>
      <c r="K29" s="27">
        <v>0.4</v>
      </c>
      <c r="L29" s="25">
        <f t="shared" si="1"/>
        <v>0.4</v>
      </c>
      <c r="M29" s="25">
        <v>1</v>
      </c>
      <c r="N29" s="27">
        <v>0.4</v>
      </c>
      <c r="O29" s="25">
        <f t="shared" si="2"/>
        <v>0.4</v>
      </c>
      <c r="P29" s="10" t="s">
        <v>12</v>
      </c>
      <c r="Q29" s="17" t="s">
        <v>80</v>
      </c>
    </row>
    <row r="30" spans="1:17" ht="58.8" customHeight="1" x14ac:dyDescent="0.3">
      <c r="A30" s="38"/>
      <c r="B30" s="53" t="s">
        <v>53</v>
      </c>
      <c r="C30" s="16" t="s">
        <v>81</v>
      </c>
      <c r="D30" s="10">
        <v>2</v>
      </c>
      <c r="E30" s="14">
        <v>0.3</v>
      </c>
      <c r="F30" s="63">
        <f>Tabelle1!$E30*Tabelle1!$D30</f>
        <v>0.6</v>
      </c>
      <c r="G30" s="25">
        <v>2</v>
      </c>
      <c r="H30" s="27">
        <v>0.2</v>
      </c>
      <c r="I30" s="25">
        <f t="shared" si="0"/>
        <v>0.4</v>
      </c>
      <c r="J30" s="25">
        <v>2</v>
      </c>
      <c r="K30" s="27">
        <v>0.2</v>
      </c>
      <c r="L30" s="25">
        <f t="shared" si="1"/>
        <v>0.4</v>
      </c>
      <c r="M30" s="25">
        <v>2</v>
      </c>
      <c r="N30" s="27">
        <v>0.2</v>
      </c>
      <c r="O30" s="25">
        <f t="shared" si="2"/>
        <v>0.4</v>
      </c>
      <c r="P30" s="16" t="s">
        <v>79</v>
      </c>
      <c r="Q30" s="17" t="s">
        <v>82</v>
      </c>
    </row>
    <row r="31" spans="1:17" ht="38.4" customHeight="1" x14ac:dyDescent="0.3">
      <c r="A31" s="38"/>
      <c r="B31" s="18" t="s">
        <v>54</v>
      </c>
      <c r="C31" s="16" t="s">
        <v>93</v>
      </c>
      <c r="D31" s="10">
        <v>1</v>
      </c>
      <c r="E31" s="14">
        <v>0.8</v>
      </c>
      <c r="F31" s="63">
        <f>Tabelle1!$E31*Tabelle1!$D31</f>
        <v>0.8</v>
      </c>
      <c r="G31" s="25">
        <v>1</v>
      </c>
      <c r="H31" s="27">
        <v>0.9</v>
      </c>
      <c r="I31" s="25">
        <f t="shared" si="0"/>
        <v>0.9</v>
      </c>
      <c r="J31" s="25">
        <v>1</v>
      </c>
      <c r="K31" s="27">
        <v>0.8</v>
      </c>
      <c r="L31" s="25">
        <f t="shared" si="1"/>
        <v>0.8</v>
      </c>
      <c r="M31" s="25">
        <v>1</v>
      </c>
      <c r="N31" s="27">
        <v>0.6</v>
      </c>
      <c r="O31" s="25">
        <f t="shared" si="2"/>
        <v>0.6</v>
      </c>
      <c r="P31" s="10" t="s">
        <v>12</v>
      </c>
      <c r="Q31" s="17" t="s">
        <v>83</v>
      </c>
    </row>
    <row r="32" spans="1:17" ht="38.4" customHeight="1" x14ac:dyDescent="0.3">
      <c r="A32" s="38"/>
      <c r="B32" s="18" t="s">
        <v>55</v>
      </c>
      <c r="C32" s="10" t="s">
        <v>94</v>
      </c>
      <c r="D32" s="10">
        <v>2</v>
      </c>
      <c r="E32" s="14">
        <v>0.8</v>
      </c>
      <c r="F32" s="63">
        <f>Tabelle1!$E32*Tabelle1!$D32</f>
        <v>1.6</v>
      </c>
      <c r="G32" s="25">
        <v>2</v>
      </c>
      <c r="H32" s="27">
        <v>0.8</v>
      </c>
      <c r="I32" s="25">
        <f t="shared" ref="I32:I34" si="5">G32*H32</f>
        <v>1.6</v>
      </c>
      <c r="J32" s="25">
        <v>2</v>
      </c>
      <c r="K32" s="27">
        <v>0.7</v>
      </c>
      <c r="L32" s="25">
        <f t="shared" si="1"/>
        <v>1.4</v>
      </c>
      <c r="M32" s="25">
        <v>2</v>
      </c>
      <c r="N32" s="27">
        <v>0.6</v>
      </c>
      <c r="O32" s="25">
        <f t="shared" si="2"/>
        <v>1.2</v>
      </c>
      <c r="P32" s="10" t="s">
        <v>71</v>
      </c>
      <c r="Q32" s="17" t="s">
        <v>84</v>
      </c>
    </row>
    <row r="33" spans="1:17" ht="38.4" customHeight="1" x14ac:dyDescent="0.3">
      <c r="A33" s="38"/>
      <c r="B33" s="18" t="s">
        <v>89</v>
      </c>
      <c r="C33" s="16" t="s">
        <v>90</v>
      </c>
      <c r="D33" s="51"/>
      <c r="E33" s="52"/>
      <c r="F33" s="64"/>
      <c r="G33" s="25">
        <v>3</v>
      </c>
      <c r="H33" s="27">
        <v>0.7</v>
      </c>
      <c r="I33" s="25">
        <f t="shared" ref="I33" si="6">G33*H33</f>
        <v>2.0999999999999996</v>
      </c>
      <c r="J33" s="25">
        <v>3</v>
      </c>
      <c r="K33" s="27">
        <v>0.4</v>
      </c>
      <c r="L33" s="25">
        <f t="shared" ref="L33" si="7">J33*K33</f>
        <v>1.2000000000000002</v>
      </c>
      <c r="M33" s="25">
        <v>3</v>
      </c>
      <c r="N33" s="27">
        <v>0.4</v>
      </c>
      <c r="O33" s="25">
        <f t="shared" ref="O33:O34" si="8">M33*N33</f>
        <v>1.2000000000000002</v>
      </c>
      <c r="P33" s="16" t="s">
        <v>91</v>
      </c>
      <c r="Q33" s="17" t="s">
        <v>92</v>
      </c>
    </row>
    <row r="34" spans="1:17" ht="54" customHeight="1" x14ac:dyDescent="0.3">
      <c r="A34" s="39"/>
      <c r="B34" s="18" t="s">
        <v>104</v>
      </c>
      <c r="C34" s="16" t="s">
        <v>105</v>
      </c>
      <c r="D34" s="51"/>
      <c r="E34" s="52"/>
      <c r="F34" s="64"/>
      <c r="G34" s="65"/>
      <c r="H34" s="66"/>
      <c r="I34" s="65"/>
      <c r="J34" s="65"/>
      <c r="K34" s="66"/>
      <c r="L34" s="65"/>
      <c r="M34" s="25">
        <v>5</v>
      </c>
      <c r="N34" s="27">
        <v>0.05</v>
      </c>
      <c r="O34" s="25">
        <f t="shared" si="8"/>
        <v>0.25</v>
      </c>
      <c r="P34" s="16" t="s">
        <v>91</v>
      </c>
      <c r="Q34" s="17" t="s">
        <v>106</v>
      </c>
    </row>
  </sheetData>
  <mergeCells count="10">
    <mergeCell ref="A1:B1"/>
    <mergeCell ref="B5:B6"/>
    <mergeCell ref="A4:A15"/>
    <mergeCell ref="K2:L2"/>
    <mergeCell ref="N2:O2"/>
    <mergeCell ref="H2:I2"/>
    <mergeCell ref="A16:A21"/>
    <mergeCell ref="A22:A28"/>
    <mergeCell ref="A29:A34"/>
    <mergeCell ref="E2:F2"/>
  </mergeCells>
  <conditionalFormatting sqref="E4:E6">
    <cfRule type="colorScale" priority="22">
      <colorScale>
        <cfvo type="min"/>
        <cfvo type="max"/>
        <color theme="0"/>
        <color theme="0"/>
      </colorScale>
    </cfRule>
    <cfRule type="colorScale" priority="24">
      <colorScale>
        <cfvo type="min"/>
        <cfvo type="max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">
    <cfRule type="colorScale" priority="25">
      <colorScale>
        <cfvo type="min"/>
        <cfvo type="max"/>
        <color rgb="FFFCFCFF"/>
        <color rgb="FFF8696B"/>
      </colorScale>
    </cfRule>
  </conditionalFormatting>
  <conditionalFormatting sqref="F4:F11 F15:F26 F34 F28:F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I4:I11 I15:I26 I34 I28:I31 L4:L32 O4:O32 O34 L34">
    <cfRule type="colorScale" priority="20">
      <colorScale>
        <cfvo type="min"/>
        <cfvo type="max"/>
        <color rgb="FFFCFCFF"/>
        <color rgb="FFF8696B"/>
      </colorScale>
    </cfRule>
  </conditionalFormatting>
  <conditionalFormatting sqref="F12:F14">
    <cfRule type="colorScale" priority="19">
      <colorScale>
        <cfvo type="min"/>
        <cfvo type="max"/>
        <color rgb="FFFCFCFF"/>
        <color rgb="FFF8696B"/>
      </colorScale>
    </cfRule>
  </conditionalFormatting>
  <conditionalFormatting sqref="I12:I14 L12:L14 O12:O14">
    <cfRule type="colorScale" priority="1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17">
      <colorScale>
        <cfvo type="min"/>
        <cfvo type="max"/>
        <color rgb="FFFCFCFF"/>
        <color rgb="FFF8696B"/>
      </colorScale>
    </cfRule>
  </conditionalFormatting>
  <conditionalFormatting sqref="L32 I32 O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I4:I26 I28:I32 L4:L32 O4:O32 O34 L34 I34">
    <cfRule type="colorScale" priority="15">
      <colorScale>
        <cfvo type="min"/>
        <cfvo type="max"/>
        <color rgb="FFFCFCFF"/>
        <color rgb="FFF8696B"/>
      </colorScale>
    </cfRule>
  </conditionalFormatting>
  <conditionalFormatting sqref="F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I27 L27 O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L27 O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I4:I32 L4:L32 O4:O32 O34 L34 I34">
    <cfRule type="colorScale" priority="11">
      <colorScale>
        <cfvo type="min"/>
        <cfvo type="max"/>
        <color rgb="FFFCFCFF"/>
        <color rgb="FFF8696B"/>
      </colorScale>
    </cfRule>
  </conditionalFormatting>
  <conditionalFormatting sqref="F4:F32 F3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33">
    <cfRule type="colorScale" priority="9">
      <colorScale>
        <cfvo type="min"/>
        <cfvo type="max"/>
        <color rgb="FFFCFCFF"/>
        <color rgb="FFF8696B"/>
      </colorScale>
    </cfRule>
  </conditionalFormatting>
  <conditionalFormatting sqref="I33 L33 O33">
    <cfRule type="colorScale" priority="8">
      <colorScale>
        <cfvo type="min"/>
        <cfvo type="max"/>
        <color rgb="FFFCFCFF"/>
        <color rgb="FFF8696B"/>
      </colorScale>
    </cfRule>
  </conditionalFormatting>
  <conditionalFormatting sqref="I33 L33 O33">
    <cfRule type="colorScale" priority="7">
      <colorScale>
        <cfvo type="min"/>
        <cfvo type="max"/>
        <color rgb="FFFCFCFF"/>
        <color rgb="FFF8696B"/>
      </colorScale>
    </cfRule>
  </conditionalFormatting>
  <conditionalFormatting sqref="I33 L33 O33">
    <cfRule type="colorScale" priority="6">
      <colorScale>
        <cfvo type="min"/>
        <cfvo type="max"/>
        <color rgb="FFFCFCFF"/>
        <color rgb="FFF8696B"/>
      </colorScale>
    </cfRule>
  </conditionalFormatting>
  <conditionalFormatting sqref="F33">
    <cfRule type="colorScale" priority="5">
      <colorScale>
        <cfvo type="min"/>
        <cfvo type="max"/>
        <color rgb="FFFCFCFF"/>
        <color rgb="FFF8696B"/>
      </colorScale>
    </cfRule>
  </conditionalFormatting>
  <conditionalFormatting sqref="F4:F3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:I33">
    <cfRule type="colorScale" priority="3">
      <colorScale>
        <cfvo type="min"/>
        <cfvo type="max"/>
        <color rgb="FFFCFCFF"/>
        <color rgb="FFF8696B"/>
      </colorScale>
    </cfRule>
  </conditionalFormatting>
  <conditionalFormatting sqref="L4:L33">
    <cfRule type="colorScale" priority="2">
      <colorScale>
        <cfvo type="min"/>
        <cfvo type="max"/>
        <color rgb="FFFCFCFF"/>
        <color rgb="FFF8696B"/>
      </colorScale>
    </cfRule>
  </conditionalFormatting>
  <conditionalFormatting sqref="O4:O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Reuß</dc:creator>
  <cp:lastModifiedBy>Felix Reuß</cp:lastModifiedBy>
  <dcterms:created xsi:type="dcterms:W3CDTF">2021-12-09T09:41:06Z</dcterms:created>
  <dcterms:modified xsi:type="dcterms:W3CDTF">2022-01-24T15:26:48Z</dcterms:modified>
</cp:coreProperties>
</file>