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IF/Data/"/>
    </mc:Choice>
  </mc:AlternateContent>
  <xr:revisionPtr revIDLastSave="278" documentId="13_ncr:1_{1A6A57F3-3814-45BF-A516-7AE79EBE497C}" xr6:coauthVersionLast="45" xr6:coauthVersionMax="45" xr10:uidLastSave="{B37C94EA-3BE9-4215-ABBE-FA8E42525E3C}"/>
  <bookViews>
    <workbookView xWindow="-120" yWindow="-120" windowWidth="38640" windowHeight="21240" xr2:uid="{00000000-000D-0000-FFFF-FFFF00000000}"/>
  </bookViews>
  <sheets>
    <sheet name="Info" sheetId="9" r:id="rId1"/>
    <sheet name="Hydropower" sheetId="2" r:id="rId2"/>
    <sheet name="PowerPlants" sheetId="1" r:id="rId3"/>
    <sheet name="GenericTechnologies" sheetId="13" r:id="rId4"/>
    <sheet name="Fuels" sheetId="3" r:id="rId5"/>
    <sheet name="FuelCO2" sheetId="15" r:id="rId6"/>
    <sheet name="CO2Price" sheetId="16" r:id="rId7"/>
    <sheet name="PowerMarkets" sheetId="12" r:id="rId8"/>
    <sheet name="EnergyDemand" sheetId="4" r:id="rId9"/>
    <sheet name="EnergyValue" sheetId="11" r:id="rId10"/>
    <sheet name="EnergyTransmission" sheetId="5" r:id="rId11"/>
    <sheet name="PowerLoads" sheetId="6" r:id="rId12"/>
    <sheet name="LoadCapacit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/>
  <c r="C16" i="6"/>
  <c r="B17" i="6"/>
  <c r="B16" i="6"/>
  <c r="H24" i="2" l="1"/>
  <c r="H23" i="2"/>
  <c r="B30" i="4" l="1"/>
  <c r="B31" i="4"/>
  <c r="B32" i="4"/>
  <c r="B33" i="4"/>
  <c r="B34" i="4"/>
  <c r="B29" i="4"/>
  <c r="B25" i="4"/>
  <c r="B26" i="4"/>
  <c r="B27" i="4"/>
  <c r="B28" i="4"/>
  <c r="B24" i="4"/>
  <c r="B23" i="4"/>
  <c r="H16" i="1" l="1"/>
  <c r="G16" i="1" s="1"/>
  <c r="B23" i="15"/>
  <c r="G15" i="1"/>
  <c r="E23" i="13" l="1"/>
</calcChain>
</file>

<file path=xl/sharedStrings.xml><?xml version="1.0" encoding="utf-8"?>
<sst xmlns="http://schemas.openxmlformats.org/spreadsheetml/2006/main" count="408" uniqueCount="277">
  <si>
    <t>nhpp</t>
  </si>
  <si>
    <t>kWh/m³</t>
  </si>
  <si>
    <t>id</t>
  </si>
  <si>
    <t>units:</t>
  </si>
  <si>
    <t>comment:</t>
  </si>
  <si>
    <t>Description of hydropower plants</t>
  </si>
  <si>
    <t>$/kWh</t>
  </si>
  <si>
    <t>PowerPlants</t>
  </si>
  <si>
    <t>Description of power plants</t>
  </si>
  <si>
    <t>Fuels</t>
  </si>
  <si>
    <t>Description of fuels</t>
  </si>
  <si>
    <t>nfuel</t>
  </si>
  <si>
    <t>Description of power transmition</t>
  </si>
  <si>
    <t>nmonth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</si>
  <si>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</si>
  <si>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</si>
  <si>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</si>
  <si>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</si>
  <si>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</si>
  <si>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</si>
  <si>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</si>
  <si>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</si>
  <si>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</si>
  <si>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</si>
  <si>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#Power Plants</t>
  </si>
  <si>
    <t>#Region of PP</t>
  </si>
  <si>
    <t>#Production capacity</t>
  </si>
  <si>
    <t xml:space="preserve">#Operational production cost </t>
  </si>
  <si>
    <t xml:space="preserve">#Efficiency </t>
  </si>
  <si>
    <t>#HydroPower Plants</t>
  </si>
  <si>
    <t>#Capacity of HP turbines</t>
  </si>
  <si>
    <t>#Reservoir of HP</t>
  </si>
  <si>
    <t>jan</t>
  </si>
  <si>
    <t>feb</t>
  </si>
  <si>
    <t>mar</t>
  </si>
  <si>
    <t>apr</t>
  </si>
  <si>
    <t>jun</t>
  </si>
  <si>
    <t>jul</t>
  </si>
  <si>
    <t>aug</t>
  </si>
  <si>
    <t>sep</t>
  </si>
  <si>
    <t>nov</t>
  </si>
  <si>
    <t>#Production factor: energy produced per water flow through HP</t>
  </si>
  <si>
    <t>hp_catch</t>
  </si>
  <si>
    <t>hp_res</t>
  </si>
  <si>
    <t>#Transmission losses</t>
  </si>
  <si>
    <t>#Transmission costs</t>
  </si>
  <si>
    <t>EnergyDemand</t>
  </si>
  <si>
    <t>EnergyTransmission</t>
  </si>
  <si>
    <t>eOppEff</t>
  </si>
  <si>
    <t>eOppCap</t>
  </si>
  <si>
    <t>eHppCap</t>
  </si>
  <si>
    <t>Hydropower plants</t>
  </si>
  <si>
    <t>#Energy curtailment cost / marginal value</t>
  </si>
  <si>
    <t>Update</t>
  </si>
  <si>
    <t>npmarket</t>
  </si>
  <si>
    <t>hp_pmarket</t>
  </si>
  <si>
    <t>nopp</t>
  </si>
  <si>
    <t>#Transmission lines</t>
  </si>
  <si>
    <t>MW</t>
  </si>
  <si>
    <t>PowerLoads</t>
  </si>
  <si>
    <t>npload</t>
  </si>
  <si>
    <t>oct</t>
  </si>
  <si>
    <t>dec</t>
  </si>
  <si>
    <t>may</t>
  </si>
  <si>
    <t>#Power market of hydropower turbine</t>
  </si>
  <si>
    <t>SOURCES</t>
  </si>
  <si>
    <t>EXTRA CALCULATIONS/DATA</t>
  </si>
  <si>
    <t>eHppEff</t>
  </si>
  <si>
    <t>Hydropower</t>
  </si>
  <si>
    <t>Scenario</t>
  </si>
  <si>
    <t>OnlyCols</t>
  </si>
  <si>
    <t>EnergyValue</t>
  </si>
  <si>
    <t>GWh/month</t>
  </si>
  <si>
    <t>eEngyDem</t>
  </si>
  <si>
    <t>eEngyVal</t>
  </si>
  <si>
    <t>eOppCost</t>
  </si>
  <si>
    <t>eHppProd</t>
  </si>
  <si>
    <t>eHppCost</t>
  </si>
  <si>
    <t>eFuelCost</t>
  </si>
  <si>
    <t>ntransline</t>
  </si>
  <si>
    <t>eTransIn</t>
  </si>
  <si>
    <t>eTransOut</t>
  </si>
  <si>
    <t>eTransCap</t>
  </si>
  <si>
    <t>eTransLoss</t>
  </si>
  <si>
    <t>eTransCost</t>
  </si>
  <si>
    <t>eLoadTime</t>
  </si>
  <si>
    <t>op_pmarket</t>
  </si>
  <si>
    <t>op_fuel</t>
  </si>
  <si>
    <t>eHppVal</t>
  </si>
  <si>
    <t>#Value of power production, only active if energy market is off</t>
  </si>
  <si>
    <t>hp_country</t>
  </si>
  <si>
    <t>pmarket_country</t>
  </si>
  <si>
    <t>Power markets</t>
  </si>
  <si>
    <t>PowerMarkets</t>
  </si>
  <si>
    <t>$/KWh</t>
  </si>
  <si>
    <t>#Unit cost of additional power capacity</t>
  </si>
  <si>
    <t>unlimited</t>
  </si>
  <si>
    <t>kWh</t>
  </si>
  <si>
    <t>nptech</t>
  </si>
  <si>
    <t>eCAPEX</t>
  </si>
  <si>
    <t>eVarOPEX</t>
  </si>
  <si>
    <t>Coal</t>
  </si>
  <si>
    <t>#Lifetime</t>
  </si>
  <si>
    <t>eLifeTime</t>
  </si>
  <si>
    <t>years</t>
  </si>
  <si>
    <t>eFixOPEX</t>
  </si>
  <si>
    <t>#Limit maximum additional capacity investment</t>
  </si>
  <si>
    <t>op_ptech</t>
  </si>
  <si>
    <t>Solar</t>
  </si>
  <si>
    <t>eMaxCap</t>
  </si>
  <si>
    <t>eTechEff</t>
  </si>
  <si>
    <t>Gas</t>
  </si>
  <si>
    <t>Fuel Costs (eFuelCost)</t>
  </si>
  <si>
    <t>ptech_fuel</t>
  </si>
  <si>
    <t>LoadCapacity</t>
  </si>
  <si>
    <t>eLoadCap</t>
  </si>
  <si>
    <t>#Efficiency of technology (if "Fuels" is ON)</t>
  </si>
  <si>
    <t>#Fuel of technology (if "Fuels" is ON)</t>
  </si>
  <si>
    <t>#Fix yearly operational costs</t>
  </si>
  <si>
    <t>eTechRamp</t>
  </si>
  <si>
    <t>#Ramp rate of technology (if "Ramping" is ON)</t>
  </si>
  <si>
    <t>%Full capacity/load segment</t>
  </si>
  <si>
    <t>#Fuel of power plant</t>
  </si>
  <si>
    <t>#Power technology</t>
  </si>
  <si>
    <t>#Ramping rate</t>
  </si>
  <si>
    <t>eOppRamp</t>
  </si>
  <si>
    <t>eLoadDem</t>
  </si>
  <si>
    <t>eFuelCO2</t>
  </si>
  <si>
    <t>CO2 price</t>
  </si>
  <si>
    <t>eCO2Val</t>
  </si>
  <si>
    <t>https://www.rvo.nl/sites/default/files/2013/10/Vreuls%202005%20NL%20Energiedragerlijst%20-%20Update.pdf</t>
  </si>
  <si>
    <t>https://www.ipcc-nggip.iges.or.jp/EFDB/find_ef.php</t>
  </si>
  <si>
    <t>CO2Price</t>
  </si>
  <si>
    <t>FuelCO2</t>
  </si>
  <si>
    <t>https://www.ipcc.ch/meetings/session25/doc4a4b/vol2.pdf</t>
  </si>
  <si>
    <t>hard coded: "unlimited" key-word for unlimited capacity investment</t>
  </si>
  <si>
    <t>#Power market</t>
  </si>
  <si>
    <t>Description of power technologies (e.g. solar, gas, coal, nuclear …), representing a capacity expansion model</t>
  </si>
  <si>
    <t>#Variable (=marginal) operational costs</t>
  </si>
  <si>
    <t>-</t>
  </si>
  <si>
    <t>#Country of power market</t>
  </si>
  <si>
    <t>Description of power markets, representing nodes of the transmission infrastructure, and regional/national demand</t>
  </si>
  <si>
    <t>kWh/kWh-fuel</t>
  </si>
  <si>
    <t>Restricted capacity per load segment for the power technologies (e.g. sunny and non sunny days, no solar at night)</t>
  </si>
  <si>
    <t>Description of fuel prices (e.g coal, gas)</t>
  </si>
  <si>
    <t>Fuel CO₂ emissions</t>
  </si>
  <si>
    <t># CO₂ emission of different fuels</t>
  </si>
  <si>
    <t>tCO₂eq /kWh-fuel</t>
  </si>
  <si>
    <t># CO₂ price / tax</t>
  </si>
  <si>
    <t>Description of power demand per power market</t>
  </si>
  <si>
    <t>Energy demand (eEngyDem)</t>
  </si>
  <si>
    <t>Energy Value (eEngyVal)</t>
  </si>
  <si>
    <t>Description of the value of the energy demand</t>
  </si>
  <si>
    <t>#Share of demand per load segment</t>
  </si>
  <si>
    <t>Power load segments</t>
  </si>
  <si>
    <t>Description of power load segments (e.g. day night, peak/base)</t>
  </si>
  <si>
    <t>#Load segments</t>
  </si>
  <si>
    <t>#Time share of load segment</t>
  </si>
  <si>
    <t>unit:</t>
  </si>
  <si>
    <t>#Local supply losses</t>
  </si>
  <si>
    <t>eSupLoss</t>
  </si>
  <si>
    <t>#Net Transmission capacity</t>
  </si>
  <si>
    <t>M$/MW</t>
  </si>
  <si>
    <t>M$/MW /year</t>
  </si>
  <si>
    <t>GenericTechnologies</t>
  </si>
  <si>
    <t>Generic Power Technologies</t>
  </si>
  <si>
    <t>m³/s</t>
  </si>
  <si>
    <t>wMaxTurb</t>
  </si>
  <si>
    <t>wMinTurb</t>
  </si>
  <si>
    <t>TheDam</t>
  </si>
  <si>
    <t>PowerMarket</t>
  </si>
  <si>
    <t>Wakanda</t>
  </si>
  <si>
    <t>Upstream</t>
  </si>
  <si>
    <t>Vibranium</t>
  </si>
  <si>
    <t>VibraniumPlant</t>
  </si>
  <si>
    <t>Powerline1</t>
  </si>
  <si>
    <t>#Power Market exporting</t>
  </si>
  <si>
    <t>#Power Market importing</t>
  </si>
  <si>
    <t xml:space="preserve">Hard coded: "ROR" in "hp_res" is the keyword for Run-Off-River hydropower plant </t>
  </si>
  <si>
    <t>#construction time</t>
  </si>
  <si>
    <t>eConstTime</t>
  </si>
  <si>
    <t>load segment</t>
  </si>
  <si>
    <t>base</t>
  </si>
  <si>
    <t>NewSolar</t>
  </si>
  <si>
    <t>Turbine</t>
  </si>
  <si>
    <t>NewTurbine</t>
  </si>
  <si>
    <t>Energy price ($/kWh)</t>
  </si>
  <si>
    <t>single</t>
  </si>
  <si>
    <t>NewWind</t>
  </si>
  <si>
    <t>Wind</t>
  </si>
  <si>
    <t>Hydro</t>
  </si>
  <si>
    <t>#catchment</t>
  </si>
  <si>
    <t>eOppDT</t>
  </si>
  <si>
    <t>eCoolCoef</t>
  </si>
  <si>
    <t>#Share of heat that is cooled through cooling towers</t>
  </si>
  <si>
    <t>#temperature delta in water for once-through cooling</t>
  </si>
  <si>
    <t>op_catch</t>
  </si>
  <si>
    <t>plant cost per KWh</t>
  </si>
  <si>
    <t>oppcost</t>
  </si>
  <si>
    <t>fuel</t>
  </si>
  <si>
    <t>fuel CO₂</t>
  </si>
  <si>
    <t>Only active if cooling constraints are on</t>
  </si>
  <si>
    <t>Ramping constraints under development</t>
  </si>
  <si>
    <t>Other power plants are the non-hydropower, power producing facilities</t>
  </si>
  <si>
    <t>eOppCost represent marginal operation costs, excluding fuels (op_fuel) if those are represented a part - see option "Fuels" in MainFile</t>
  </si>
  <si>
    <t>The technology (op_ptech) needs to be specified if spefic load factors are defined (option "Load Capacity"), and for post-processing the results</t>
  </si>
  <si>
    <t>The efficiency (eOppEff) is the ratio between the energy injected in the grid and in the energy in the fuel used (again if option "Fuels" is activated)</t>
  </si>
  <si>
    <t>Hydropower plants (or turbines) have an associated reserservoir (hp_res) and power market (hp_pmarket) if markets are activated (see options)</t>
  </si>
  <si>
    <t>The production factor (eHppProd) is in kWh/m³ can be obtained from turbine capacity (often m³/s) and capacity in MW</t>
  </si>
  <si>
    <t>In this case wMaxTrub and wMinTurb indicate turbine capacity for wResFSL (Full supply level) and wResMOL (minimum operating level) - found in WaterModule, Reservoir</t>
  </si>
  <si>
    <t>#Turbine capacity at Full-Supply-level of reservoir</t>
  </si>
  <si>
    <t>#Turbine capacity at Minimum-operating-level of reservoir</t>
  </si>
  <si>
    <t>If the option "Hydropower" (MainFile) is set to "nonlinear" the production factor will be adjusted by the head in the corresponding reservoir</t>
  </si>
  <si>
    <t>If they are run-off-the-river (ROR) inset "ROR" in "hp_res", and the catchment of the turbine in hp_catch (the plant will be assumed to be downstream in the catchment - after all water uses)</t>
  </si>
  <si>
    <t>In case that power markets are not represented (options "Energy Markets"), hydropower production can be valuated at plant site (eHppVal)</t>
  </si>
  <si>
    <t>#Country of Hp (for post-processing)</t>
  </si>
  <si>
    <t>#Catchment of hpp for post-processing (if run off the river)</t>
  </si>
  <si>
    <t>There can be several hydropower plants (/turbines) per reservoir, and they can belong to different markets/countries</t>
  </si>
  <si>
    <t>To represent different losses depending on industrial, urban, rural, a market needs to be created for each of these demands</t>
  </si>
  <si>
    <t>Power markets are the finest spatial resolution of power trade/transmission (EnergyTransmission) and demand (EnergyDemand, EnergyValue)</t>
  </si>
  <si>
    <t>The associated country (pmarket_country) is for post-processing results, there can be several markets per country</t>
  </si>
  <si>
    <t>Supply losses (eSupLoss) are losses from grid to consummers</t>
  </si>
  <si>
    <t>Generic power technologies differ from other power plants (PowerPlants) in the sense that they do not refer to a specific plant</t>
  </si>
  <si>
    <t xml:space="preserve">Technologies are defined for a specific market, all technologies need to be defined for each market </t>
  </si>
  <si>
    <t>Investment in generic power technologies is endogenous and part of the objective function (which overlaps with the functions of the more general investment module)</t>
  </si>
  <si>
    <t>Technologies are defined by their capital costs (eCAPEX), variable operating costs (eVarOPEX), fix operating costs (eFixOPEX), lifetime (eLifeTime), and construction time (eConstTime)</t>
  </si>
  <si>
    <t>Fuels can be defined (see option "Fuels"), ptech_fuel and ptech_eff is similar to opp_fuel and eOppEff (Power Plants)</t>
  </si>
  <si>
    <t>Otherwise generic technologies behave like other power plants</t>
  </si>
  <si>
    <t>Their representation makes sense if power markets are represented (see options) and op_pmarket is the power market in which they produce</t>
  </si>
  <si>
    <t>Carbon costs can be represented if fuels are represented, fuel consumption and CO₂ emissions will then be traced (and carbon taxes applied if defined so)</t>
  </si>
  <si>
    <t>Fuels are consumed by Power plants and generic technologies</t>
  </si>
  <si>
    <t>Carbon costs can be represented (FuelCO2) if fuels are represented, fuel consumption and CO₂ emissions will then be traced (and carbon taxes applied if defined so)</t>
  </si>
  <si>
    <t>Units are $/kWh (excl. Carbon costs)</t>
  </si>
  <si>
    <t>If fuels are represented, all plants need to have a fuel associated, "free fuels" can be defined for solar/wind</t>
  </si>
  <si>
    <t>If fuels are represented, all technologies need to have a fuel associated, "free fuels" can be defined for solar/wind</t>
  </si>
  <si>
    <t>If fuels are represented, all technologies/power plants need to have a fuel associated, "free fuels" can be defined for solar/wind</t>
  </si>
  <si>
    <t>Potential sources:</t>
  </si>
  <si>
    <t>CO₂ (equivalent) emissions are in tCO2 per kWh of fuel</t>
  </si>
  <si>
    <t>Usually this requires som unit conversion</t>
  </si>
  <si>
    <t>1 kJ =</t>
  </si>
  <si>
    <t>tCO2eq/TJ</t>
  </si>
  <si>
    <t>Carbon price/tax reflects existing or potential policies</t>
  </si>
  <si>
    <t>It is considered as a cost in the objective function (and not just a transfer from producer to state)</t>
  </si>
  <si>
    <t>Carbon taxes can only be represented if fuels are represented (see "Fuels" option in MainFile)</t>
  </si>
  <si>
    <t>units</t>
  </si>
  <si>
    <t>$/t-CO2eq</t>
  </si>
  <si>
    <t>Units are dollars per tons of CO₂ equivalent</t>
  </si>
  <si>
    <t>To represent different demands depending on industrial, urban, rural, a market needs to be created for each of these demands</t>
  </si>
  <si>
    <t>Energy demand is the demand associated to a power market (typically one per country, but not necessarily)</t>
  </si>
  <si>
    <t>Demand is assumed to be fixed (not elastic), at the monthly scale</t>
  </si>
  <si>
    <t>Demand can be further divided in loads (see PowerLoads sheet and "Loads" option), representing e.g. peak, base demand</t>
  </si>
  <si>
    <t>Units are GWh per month</t>
  </si>
  <si>
    <t>Energy value is the value of electricity to consummers - which is the equivalent of "curtailment costs"</t>
  </si>
  <si>
    <t>as investments in power technologies will drive the price/value of power generation</t>
  </si>
  <si>
    <t>If generic power technologies are represented (see options "Power technologies") this value does not really impact the results</t>
  </si>
  <si>
    <t xml:space="preserve">Otherwise this value will have an important impact on power prices, specially if power shortages occur </t>
  </si>
  <si>
    <t>An example on how to set this value is to use the price of a diesel generator, assuming consumer would run it in case of shortage</t>
  </si>
  <si>
    <t>Rows are months and columns are power markets</t>
  </si>
  <si>
    <t>Transmission lines enable transmission/trade between power markets</t>
  </si>
  <si>
    <t>Transmission lines are in one direction and have an exporting market (eTransIn) and importing market (eTransOut)</t>
  </si>
  <si>
    <t>Therefore both directions should be represented individually (market A to B  and market B to A)</t>
  </si>
  <si>
    <t>Transmission have a maximum capacity (eTransCap), losses (eTransLoss), and operating costs (eTransCost)</t>
  </si>
  <si>
    <t>This correspond to a transhipment model, and does not consider voltage angles</t>
  </si>
  <si>
    <t>Load segments (sometimes called "time slices") enable divinding the demand in different loads (e.g. peak, base)</t>
  </si>
  <si>
    <t>loads are represented by their share of the monthly demand (eLoadDem) and share of the time (eLoadTime)</t>
  </si>
  <si>
    <t>peak demand is 2 GW during 2 hours of the day, base demand is 1 GW during the rest of the day</t>
  </si>
  <si>
    <t>peak</t>
  </si>
  <si>
    <t xml:space="preserve">Example case with peak and base demand, </t>
  </si>
  <si>
    <t>It leads to the following parameters (see calculus)</t>
  </si>
  <si>
    <t xml:space="preserve">Load segments can also be used to represent variability in renewables (e.g. solar, wind) </t>
  </si>
  <si>
    <t>by representing load segments where these have different capacity factors (see LoadCapacity)</t>
  </si>
  <si>
    <t>Only active if option "Load capacity" is 1 (see MainFile)</t>
  </si>
  <si>
    <t>Load capacity represent capacity factors per month and load segment of the different power producing technologies (hydropower excluded)</t>
  </si>
  <si>
    <t>Hydropower plants are assumed to be limited only by discharge capacity within load segments - except run-off-the-river plants that are assumed to have a steady production throughout the month</t>
  </si>
  <si>
    <t>Load segment capacity factor (eLoadCap)</t>
  </si>
  <si>
    <t>Capacity factors multiply the capacity of plants representing limited availability (e.g. because of maintenance needs, or limited availability of solar/wind resources)</t>
  </si>
  <si>
    <t>Unit is share of full capacity, 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</si>
</sst>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11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6"/>
      <color theme="1"/>
      <name val="Verdana"/>
      <family val="2"/>
    </font>
    <font>
      <sz val="9"/>
      <color rgb="FFFF0000"/>
      <name val="Verdana"/>
      <family val="2"/>
    </font>
    <font>
      <u/>
      <sz val="9"/>
      <color theme="10"/>
      <name val="Verdana"/>
      <family val="2"/>
    </font>
    <font>
      <b/>
      <i/>
      <sz val="9"/>
      <color theme="1"/>
      <name val="Verdana"/>
      <family val="2"/>
    </font>
    <font>
      <sz val="9"/>
      <color indexed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165" fontId="0" fillId="3" borderId="0" xfId="0" applyNumberFormat="1" applyFill="1"/>
    <xf numFmtId="164" fontId="0" fillId="3" borderId="0" xfId="0" applyNumberFormat="1" applyFill="1"/>
    <xf numFmtId="1" fontId="0" fillId="0" borderId="0" xfId="0" applyNumberFormat="1" applyBorder="1"/>
    <xf numFmtId="1" fontId="0" fillId="0" borderId="0" xfId="0" applyNumberFormat="1" applyFill="1" applyBorder="1"/>
    <xf numFmtId="0" fontId="4" fillId="0" borderId="0" xfId="0" applyFont="1"/>
    <xf numFmtId="0" fontId="0" fillId="4" borderId="0" xfId="0" applyFill="1" applyBorder="1"/>
    <xf numFmtId="0" fontId="0" fillId="4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" fontId="0" fillId="4" borderId="0" xfId="0" applyNumberFormat="1" applyFill="1" applyBorder="1"/>
    <xf numFmtId="0" fontId="5" fillId="0" borderId="0" xfId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6" fillId="3" borderId="2" xfId="0" applyFont="1" applyFill="1" applyBorder="1"/>
    <xf numFmtId="2" fontId="0" fillId="3" borderId="0" xfId="0" applyNumberFormat="1" applyFill="1" applyBorder="1"/>
    <xf numFmtId="0" fontId="0" fillId="0" borderId="0" xfId="0" applyFont="1"/>
    <xf numFmtId="0" fontId="0" fillId="0" borderId="9" xfId="0" applyBorder="1"/>
    <xf numFmtId="0" fontId="0" fillId="0" borderId="9" xfId="0" applyFill="1" applyBorder="1"/>
    <xf numFmtId="0" fontId="0" fillId="2" borderId="9" xfId="0" applyFill="1" applyBorder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Border="1"/>
    <xf numFmtId="1" fontId="0" fillId="0" borderId="0" xfId="0" applyNumberFormat="1" applyFont="1" applyFill="1" applyBorder="1"/>
    <xf numFmtId="0" fontId="0" fillId="0" borderId="5" xfId="0" applyFill="1" applyBorder="1"/>
    <xf numFmtId="0" fontId="0" fillId="0" borderId="4" xfId="0" applyFill="1" applyBorder="1"/>
    <xf numFmtId="2" fontId="0" fillId="0" borderId="0" xfId="0" applyNumberFormat="1" applyFill="1" applyBorder="1"/>
    <xf numFmtId="0" fontId="0" fillId="0" borderId="7" xfId="0" applyFill="1" applyBorder="1"/>
    <xf numFmtId="0" fontId="6" fillId="0" borderId="1" xfId="0" applyFont="1" applyFill="1" applyBorder="1"/>
    <xf numFmtId="0" fontId="0" fillId="0" borderId="2" xfId="0" applyFill="1" applyBorder="1"/>
    <xf numFmtId="0" fontId="6" fillId="0" borderId="2" xfId="0" applyFont="1" applyFill="1" applyBorder="1"/>
    <xf numFmtId="0" fontId="0" fillId="6" borderId="0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7" xfId="0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8" borderId="0" xfId="0" applyFill="1" applyBorder="1"/>
    <xf numFmtId="0" fontId="0" fillId="0" borderId="0" xfId="0" applyFill="1" applyBorder="1" applyAlignment="1">
      <alignment horizontal="right"/>
    </xf>
    <xf numFmtId="166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Border="1"/>
    <xf numFmtId="166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6" fillId="3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7" fillId="10" borderId="10" xfId="0" applyNumberFormat="1" applyFont="1" applyFill="1" applyBorder="1" applyAlignment="1" applyProtection="1"/>
    <xf numFmtId="0" fontId="8" fillId="10" borderId="10" xfId="0" applyNumberFormat="1" applyFont="1" applyFill="1" applyBorder="1" applyAlignment="1" applyProtection="1"/>
    <xf numFmtId="0" fontId="7" fillId="10" borderId="0" xfId="0" applyNumberFormat="1" applyFont="1" applyFill="1" applyBorder="1" applyAlignment="1" applyProtection="1"/>
    <xf numFmtId="0" fontId="7" fillId="10" borderId="12" xfId="0" applyNumberFormat="1" applyFont="1" applyFill="1" applyBorder="1" applyAlignment="1" applyProtection="1"/>
    <xf numFmtId="0" fontId="7" fillId="10" borderId="13" xfId="0" applyNumberFormat="1" applyFont="1" applyFill="1" applyBorder="1" applyAlignment="1" applyProtection="1"/>
    <xf numFmtId="0" fontId="0" fillId="8" borderId="7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2" borderId="7" xfId="0" applyFill="1" applyBorder="1"/>
    <xf numFmtId="164" fontId="0" fillId="0" borderId="0" xfId="0" applyNumberFormat="1" applyBorder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0" xfId="0" applyFont="1" applyFill="1" applyBorder="1"/>
    <xf numFmtId="0" fontId="0" fillId="3" borderId="13" xfId="0" applyFill="1" applyBorder="1"/>
    <xf numFmtId="0" fontId="6" fillId="0" borderId="11" xfId="0" applyFont="1" applyFill="1" applyBorder="1"/>
    <xf numFmtId="0" fontId="0" fillId="0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4" fillId="0" borderId="12" xfId="0" applyFont="1" applyFill="1" applyBorder="1"/>
    <xf numFmtId="0" fontId="0" fillId="0" borderId="14" xfId="0" applyFill="1" applyBorder="1"/>
    <xf numFmtId="0" fontId="10" fillId="0" borderId="0" xfId="0" applyFont="1" applyFill="1" applyBorder="1"/>
    <xf numFmtId="1" fontId="10" fillId="0" borderId="0" xfId="0" applyNumberFormat="1" applyFont="1" applyBorder="1"/>
    <xf numFmtId="0" fontId="10" fillId="3" borderId="0" xfId="0" applyFont="1" applyFill="1" applyBorder="1"/>
    <xf numFmtId="0" fontId="10" fillId="0" borderId="0" xfId="0" applyFont="1"/>
    <xf numFmtId="2" fontId="10" fillId="3" borderId="0" xfId="0" applyNumberFormat="1" applyFont="1" applyFill="1" applyBorder="1"/>
    <xf numFmtId="0" fontId="10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11" xfId="0" applyFill="1" applyBorder="1"/>
    <xf numFmtId="0" fontId="0" fillId="0" borderId="12" xfId="0" applyFill="1" applyBorder="1" applyAlignment="1">
      <alignment horizontal="center" vertical="center"/>
    </xf>
    <xf numFmtId="166" fontId="0" fillId="0" borderId="12" xfId="0" applyNumberFormat="1" applyFill="1" applyBorder="1"/>
    <xf numFmtId="1" fontId="0" fillId="0" borderId="12" xfId="0" applyNumberFormat="1" applyFill="1" applyBorder="1"/>
    <xf numFmtId="0" fontId="0" fillId="3" borderId="14" xfId="0" applyFill="1" applyBorder="1"/>
    <xf numFmtId="0" fontId="0" fillId="0" borderId="10" xfId="0" applyFill="1" applyBorder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13" xfId="0" applyFill="1" applyBorder="1"/>
    <xf numFmtId="0" fontId="0" fillId="0" borderId="10" xfId="0" applyBorder="1"/>
    <xf numFmtId="0" fontId="6" fillId="0" borderId="10" xfId="0" applyFont="1" applyFill="1" applyBorder="1"/>
    <xf numFmtId="0" fontId="0" fillId="0" borderId="4" xfId="0" applyBorder="1" applyAlignment="1">
      <alignment horizontal="center"/>
    </xf>
    <xf numFmtId="0" fontId="0" fillId="0" borderId="6" xfId="0" applyFill="1" applyBorder="1"/>
    <xf numFmtId="0" fontId="0" fillId="3" borderId="10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2" fontId="7" fillId="0" borderId="0" xfId="0" applyNumberFormat="1" applyFont="1" applyFill="1" applyBorder="1" applyAlignment="1" applyProtection="1">
      <alignment horizontal="right"/>
    </xf>
    <xf numFmtId="0" fontId="7" fillId="0" borderId="4" xfId="0" applyNumberFormat="1" applyFont="1" applyFill="1" applyBorder="1" applyAlignment="1" applyProtection="1">
      <alignment horizontal="right"/>
    </xf>
    <xf numFmtId="166" fontId="0" fillId="0" borderId="0" xfId="0" applyNumberFormat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Fill="1" applyBorder="1"/>
    <xf numFmtId="0" fontId="0" fillId="3" borderId="12" xfId="0" applyFill="1" applyBorder="1"/>
    <xf numFmtId="2" fontId="0" fillId="3" borderId="12" xfId="0" applyNumberFormat="1" applyFill="1" applyBorder="1"/>
    <xf numFmtId="0" fontId="5" fillId="0" borderId="12" xfId="1" applyBorder="1"/>
    <xf numFmtId="0" fontId="0" fillId="3" borderId="0" xfId="0" applyFont="1" applyFill="1" applyBorder="1"/>
    <xf numFmtId="0" fontId="5" fillId="3" borderId="0" xfId="1" applyFill="1" applyBorder="1"/>
    <xf numFmtId="0" fontId="0" fillId="3" borderId="0" xfId="1" applyFont="1" applyFill="1" applyBorder="1"/>
    <xf numFmtId="0" fontId="5" fillId="0" borderId="0" xfId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2" fillId="9" borderId="0" xfId="0" applyFont="1" applyFill="1" applyAlignment="1">
      <alignment horizontal="center" vertical="center" wrapText="1"/>
    </xf>
    <xf numFmtId="0" fontId="5" fillId="0" borderId="0" xfId="1" applyFill="1" applyBorder="1"/>
    <xf numFmtId="0" fontId="0" fillId="0" borderId="0" xfId="1" applyFont="1" applyFill="1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" fontId="0" fillId="0" borderId="12" xfId="0" applyNumberFormat="1" applyBorder="1"/>
    <xf numFmtId="0" fontId="0" fillId="0" borderId="13" xfId="0" applyBorder="1" applyAlignment="1">
      <alignment horizont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7" fillId="11" borderId="0" xfId="0" applyNumberFormat="1" applyFont="1" applyFill="1" applyBorder="1" applyAlignment="1" applyProtection="1"/>
    <xf numFmtId="164" fontId="0" fillId="5" borderId="0" xfId="0" applyNumberFormat="1" applyFill="1" applyBorder="1"/>
    <xf numFmtId="2" fontId="0" fillId="11" borderId="0" xfId="0" applyNumberFormat="1" applyFill="1" applyBorder="1"/>
    <xf numFmtId="2" fontId="0" fillId="0" borderId="0" xfId="0" applyNumberFormat="1" applyBorder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1" fontId="0" fillId="0" borderId="13" xfId="0" applyNumberFormat="1" applyFill="1" applyBorder="1"/>
    <xf numFmtId="1" fontId="0" fillId="0" borderId="15" xfId="0" applyNumberFormat="1" applyFill="1" applyBorder="1"/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 applyBorder="1"/>
    <xf numFmtId="0" fontId="7" fillId="10" borderId="14" xfId="0" applyNumberFormat="1" applyFont="1" applyFill="1" applyBorder="1" applyAlignment="1" applyProtection="1"/>
    <xf numFmtId="0" fontId="7" fillId="5" borderId="0" xfId="0" applyNumberFormat="1" applyFont="1" applyFill="1" applyBorder="1" applyAlignment="1" applyProtection="1"/>
    <xf numFmtId="0" fontId="0" fillId="5" borderId="9" xfId="0" applyFill="1" applyBorder="1"/>
    <xf numFmtId="0" fontId="9" fillId="10" borderId="0" xfId="0" applyNumberFormat="1" applyFont="1" applyFill="1" applyBorder="1" applyAlignment="1" applyProtection="1"/>
    <xf numFmtId="0" fontId="0" fillId="5" borderId="4" xfId="0" applyFont="1" applyFill="1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7" fillId="0" borderId="4" xfId="0" applyNumberFormat="1" applyFont="1" applyFill="1" applyBorder="1" applyAlignment="1" applyProtection="1">
      <alignment horizontal="left"/>
    </xf>
    <xf numFmtId="0" fontId="7" fillId="0" borderId="16" xfId="0" applyNumberFormat="1" applyFont="1" applyFill="1" applyBorder="1" applyAlignment="1" applyProtection="1">
      <alignment horizontal="right"/>
    </xf>
    <xf numFmtId="167" fontId="7" fillId="0" borderId="0" xfId="0" applyNumberFormat="1" applyFont="1" applyFill="1" applyBorder="1" applyAlignment="1" applyProtection="1">
      <alignment horizontal="right"/>
    </xf>
    <xf numFmtId="0" fontId="0" fillId="0" borderId="0" xfId="0" applyFont="1" applyBorder="1"/>
    <xf numFmtId="166" fontId="0" fillId="3" borderId="0" xfId="0" applyNumberFormat="1" applyFill="1" applyBorder="1"/>
    <xf numFmtId="0" fontId="2" fillId="0" borderId="0" xfId="0" applyFont="1" applyFill="1" applyBorder="1"/>
    <xf numFmtId="0" fontId="0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18"/>
  <sheetViews>
    <sheetView showGridLines="0" tabSelected="1" workbookViewId="0">
      <selection activeCell="G25" sqref="G25"/>
    </sheetView>
  </sheetViews>
  <sheetFormatPr defaultRowHeight="11.25" x14ac:dyDescent="0.15"/>
  <cols>
    <col min="2" max="2" width="17" customWidth="1"/>
    <col min="6" max="6" width="11.5" customWidth="1"/>
    <col min="7" max="7" width="15.25" customWidth="1"/>
    <col min="8" max="8" width="10.625" customWidth="1"/>
    <col min="9" max="9" width="13.625" customWidth="1"/>
  </cols>
  <sheetData>
    <row r="1" spans="1:11" ht="19.5" x14ac:dyDescent="0.25">
      <c r="A1" s="6" t="s">
        <v>14</v>
      </c>
    </row>
    <row r="2" spans="1:11" x14ac:dyDescent="0.15">
      <c r="A2" s="5" t="s">
        <v>15</v>
      </c>
    </row>
    <row r="3" spans="1:11" x14ac:dyDescent="0.15">
      <c r="A3" s="5"/>
    </row>
    <row r="4" spans="1:11" x14ac:dyDescent="0.15">
      <c r="A4" s="3" t="s">
        <v>4</v>
      </c>
      <c r="C4" s="4"/>
    </row>
    <row r="5" spans="1:11" x14ac:dyDescent="0.15">
      <c r="A5" s="3" t="s">
        <v>3</v>
      </c>
      <c r="C5" s="2"/>
    </row>
    <row r="6" spans="1:11" x14ac:dyDescent="0.15">
      <c r="A6" s="7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69</v>
      </c>
      <c r="G6" t="s">
        <v>21</v>
      </c>
      <c r="H6" t="s">
        <v>22</v>
      </c>
      <c r="I6" t="s">
        <v>23</v>
      </c>
      <c r="J6" t="s">
        <v>53</v>
      </c>
      <c r="K6" t="s">
        <v>70</v>
      </c>
    </row>
    <row r="7" spans="1:11" x14ac:dyDescent="0.15">
      <c r="A7" s="1">
        <v>1</v>
      </c>
      <c r="B7" t="s">
        <v>7</v>
      </c>
      <c r="C7">
        <v>21</v>
      </c>
      <c r="D7" s="8">
        <v>1</v>
      </c>
      <c r="E7">
        <v>1</v>
      </c>
      <c r="J7">
        <v>1</v>
      </c>
    </row>
    <row r="8" spans="1:11" x14ac:dyDescent="0.15">
      <c r="A8" s="1">
        <v>2</v>
      </c>
      <c r="B8" t="s">
        <v>68</v>
      </c>
      <c r="C8">
        <v>21</v>
      </c>
      <c r="D8" s="8">
        <v>1</v>
      </c>
      <c r="E8">
        <v>1</v>
      </c>
      <c r="J8">
        <v>1</v>
      </c>
    </row>
    <row r="9" spans="1:11" x14ac:dyDescent="0.15">
      <c r="A9" s="1">
        <v>3</v>
      </c>
      <c r="B9" t="s">
        <v>9</v>
      </c>
      <c r="C9">
        <v>21</v>
      </c>
      <c r="D9">
        <v>1</v>
      </c>
      <c r="E9">
        <v>2</v>
      </c>
      <c r="H9" t="s">
        <v>78</v>
      </c>
      <c r="I9" t="s">
        <v>11</v>
      </c>
      <c r="J9">
        <v>1</v>
      </c>
    </row>
    <row r="10" spans="1:11" x14ac:dyDescent="0.15">
      <c r="A10" s="1">
        <v>4</v>
      </c>
      <c r="B10" t="s">
        <v>93</v>
      </c>
      <c r="C10">
        <v>21</v>
      </c>
      <c r="D10">
        <v>1</v>
      </c>
      <c r="E10">
        <v>1</v>
      </c>
      <c r="J10">
        <v>1</v>
      </c>
    </row>
    <row r="11" spans="1:11" x14ac:dyDescent="0.15">
      <c r="A11" s="1">
        <v>5</v>
      </c>
      <c r="B11" t="s">
        <v>46</v>
      </c>
      <c r="C11">
        <v>21</v>
      </c>
      <c r="D11">
        <v>1</v>
      </c>
      <c r="E11">
        <v>2</v>
      </c>
      <c r="H11" t="s">
        <v>73</v>
      </c>
      <c r="J11">
        <v>1</v>
      </c>
    </row>
    <row r="12" spans="1:11" x14ac:dyDescent="0.15">
      <c r="A12" s="1">
        <v>6</v>
      </c>
      <c r="B12" t="s">
        <v>71</v>
      </c>
      <c r="C12">
        <v>21</v>
      </c>
      <c r="D12">
        <v>1</v>
      </c>
      <c r="E12">
        <v>2</v>
      </c>
      <c r="H12" t="s">
        <v>74</v>
      </c>
      <c r="J12">
        <v>1</v>
      </c>
    </row>
    <row r="13" spans="1:11" x14ac:dyDescent="0.15">
      <c r="A13" s="1">
        <v>7</v>
      </c>
      <c r="B13" t="s">
        <v>47</v>
      </c>
      <c r="C13">
        <v>21</v>
      </c>
      <c r="D13">
        <v>1</v>
      </c>
      <c r="E13">
        <v>1</v>
      </c>
      <c r="J13">
        <v>1</v>
      </c>
    </row>
    <row r="14" spans="1:11" x14ac:dyDescent="0.15">
      <c r="A14" s="1">
        <v>8</v>
      </c>
      <c r="B14" t="s">
        <v>59</v>
      </c>
      <c r="C14">
        <v>21</v>
      </c>
      <c r="D14">
        <v>1</v>
      </c>
      <c r="E14">
        <v>1</v>
      </c>
      <c r="J14">
        <v>1</v>
      </c>
    </row>
    <row r="15" spans="1:11" x14ac:dyDescent="0.15">
      <c r="A15" s="1">
        <v>9</v>
      </c>
      <c r="B15" t="s">
        <v>164</v>
      </c>
      <c r="C15">
        <v>21</v>
      </c>
      <c r="D15">
        <v>2</v>
      </c>
      <c r="E15">
        <v>1</v>
      </c>
      <c r="J15">
        <v>1</v>
      </c>
    </row>
    <row r="16" spans="1:11" x14ac:dyDescent="0.15">
      <c r="A16" s="1">
        <v>11</v>
      </c>
      <c r="B16" t="s">
        <v>114</v>
      </c>
      <c r="C16">
        <v>21</v>
      </c>
      <c r="D16">
        <v>2</v>
      </c>
      <c r="E16">
        <v>2</v>
      </c>
      <c r="H16" t="s">
        <v>115</v>
      </c>
      <c r="I16" t="s">
        <v>98</v>
      </c>
      <c r="J16">
        <v>1</v>
      </c>
    </row>
    <row r="17" spans="1:10" x14ac:dyDescent="0.15">
      <c r="A17" s="1">
        <v>12</v>
      </c>
      <c r="B17" t="s">
        <v>133</v>
      </c>
      <c r="C17">
        <v>21</v>
      </c>
      <c r="D17">
        <v>1</v>
      </c>
      <c r="E17">
        <v>1</v>
      </c>
      <c r="J17">
        <v>1</v>
      </c>
    </row>
    <row r="18" spans="1:10" x14ac:dyDescent="0.15">
      <c r="A18" s="1">
        <v>13</v>
      </c>
      <c r="B18" t="s">
        <v>132</v>
      </c>
      <c r="C18">
        <v>21</v>
      </c>
      <c r="D18">
        <v>1</v>
      </c>
      <c r="E18">
        <v>1</v>
      </c>
      <c r="J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3"/>
  <sheetViews>
    <sheetView showGridLines="0" zoomScaleNormal="100" workbookViewId="0">
      <selection activeCell="B70" sqref="B70"/>
    </sheetView>
  </sheetViews>
  <sheetFormatPr defaultRowHeight="11.25" x14ac:dyDescent="0.15"/>
  <cols>
    <col min="1" max="1" width="18.375" customWidth="1"/>
    <col min="2" max="2" width="15.25" customWidth="1"/>
    <col min="3" max="3" width="16.25" customWidth="1"/>
    <col min="4" max="4" width="19.25" customWidth="1"/>
    <col min="5" max="7" width="15.25" customWidth="1"/>
    <col min="8" max="8" width="19.875" customWidth="1"/>
    <col min="9" max="9" width="15.25" customWidth="1"/>
    <col min="10" max="12" width="17.5" customWidth="1"/>
    <col min="13" max="13" width="17.5" style="8" customWidth="1"/>
    <col min="14" max="15" width="13.75" style="8" customWidth="1"/>
    <col min="16" max="16" width="11.375" style="8" customWidth="1"/>
    <col min="17" max="17" width="10.125" style="8" customWidth="1"/>
  </cols>
  <sheetData>
    <row r="1" spans="1:24" ht="19.5" x14ac:dyDescent="0.25">
      <c r="A1" s="6" t="s">
        <v>51</v>
      </c>
    </row>
    <row r="2" spans="1:24" x14ac:dyDescent="0.15">
      <c r="A2" s="5" t="s">
        <v>5</v>
      </c>
      <c r="E2" s="19"/>
    </row>
    <row r="3" spans="1:24" x14ac:dyDescent="0.15">
      <c r="B3" s="5"/>
      <c r="V3" s="10"/>
      <c r="W3" s="10"/>
      <c r="X3" s="10"/>
    </row>
    <row r="4" spans="1:24" x14ac:dyDescent="0.15">
      <c r="A4" s="74" t="s">
        <v>65</v>
      </c>
      <c r="B4" s="73"/>
      <c r="C4" s="73"/>
      <c r="D4" s="73"/>
      <c r="E4" s="23" t="s">
        <v>66</v>
      </c>
      <c r="F4" s="24"/>
      <c r="G4" s="24"/>
      <c r="H4" s="24"/>
      <c r="I4" s="24"/>
      <c r="J4" s="24"/>
      <c r="K4" s="118"/>
      <c r="L4" s="118"/>
    </row>
    <row r="5" spans="1:24" x14ac:dyDescent="0.15">
      <c r="A5" s="72"/>
      <c r="B5" s="75"/>
      <c r="C5" s="75"/>
      <c r="D5" s="76"/>
      <c r="F5" s="11"/>
      <c r="G5" s="11"/>
      <c r="H5" s="11"/>
      <c r="I5" s="11"/>
      <c r="J5" s="11"/>
      <c r="K5" s="11"/>
      <c r="L5" s="11"/>
    </row>
    <row r="6" spans="1:24" x14ac:dyDescent="0.15">
      <c r="A6" s="72" t="s">
        <v>207</v>
      </c>
      <c r="B6" s="75"/>
      <c r="C6" s="75"/>
      <c r="D6" s="76"/>
      <c r="E6" s="8"/>
      <c r="F6" s="8"/>
      <c r="G6" s="8"/>
      <c r="H6" s="8"/>
      <c r="I6" s="8"/>
      <c r="J6" s="8"/>
      <c r="K6" s="8"/>
      <c r="L6" s="8"/>
    </row>
    <row r="7" spans="1:24" x14ac:dyDescent="0.15">
      <c r="A7" s="75" t="s">
        <v>213</v>
      </c>
      <c r="B7" s="75"/>
      <c r="C7" s="75"/>
      <c r="D7" s="76"/>
      <c r="G7" s="8"/>
      <c r="H7" s="8"/>
      <c r="I7" s="8"/>
      <c r="J7" s="8"/>
      <c r="K7" s="8"/>
      <c r="L7" s="8"/>
      <c r="M7" s="57"/>
    </row>
    <row r="8" spans="1:24" x14ac:dyDescent="0.15">
      <c r="A8" t="s">
        <v>217</v>
      </c>
      <c r="C8" s="75"/>
      <c r="D8" s="76"/>
      <c r="G8" s="8"/>
      <c r="H8" s="8"/>
      <c r="I8" s="8"/>
      <c r="J8" s="8"/>
      <c r="K8" s="8"/>
      <c r="L8" s="8"/>
    </row>
    <row r="9" spans="1:24" x14ac:dyDescent="0.15">
      <c r="A9" t="s">
        <v>208</v>
      </c>
      <c r="B9" s="75"/>
      <c r="C9" s="75"/>
      <c r="D9" s="76"/>
      <c r="G9" s="43"/>
      <c r="H9" s="43"/>
      <c r="I9" s="43"/>
      <c r="J9" s="43"/>
      <c r="K9" s="43"/>
      <c r="L9" s="43"/>
      <c r="M9" s="43"/>
      <c r="N9" s="58"/>
      <c r="O9" s="43"/>
    </row>
    <row r="10" spans="1:24" x14ac:dyDescent="0.15">
      <c r="A10" s="72" t="s">
        <v>212</v>
      </c>
      <c r="B10" s="75"/>
      <c r="C10" s="75"/>
      <c r="D10" s="76"/>
      <c r="G10" s="8"/>
      <c r="H10" s="8"/>
      <c r="I10" s="8"/>
      <c r="J10" s="8"/>
      <c r="K10" s="8"/>
      <c r="L10" s="8"/>
    </row>
    <row r="11" spans="1:24" x14ac:dyDescent="0.15">
      <c r="A11" s="72" t="s">
        <v>209</v>
      </c>
      <c r="B11" s="75"/>
      <c r="C11" s="75"/>
      <c r="D11" s="76"/>
      <c r="G11" s="8"/>
      <c r="H11" s="8"/>
      <c r="I11" s="8"/>
      <c r="J11" s="57"/>
      <c r="K11" s="8"/>
      <c r="L11" s="8"/>
    </row>
    <row r="12" spans="1:24" x14ac:dyDescent="0.15">
      <c r="A12" s="161" t="s">
        <v>214</v>
      </c>
      <c r="B12" s="75"/>
      <c r="C12" s="75"/>
      <c r="D12" s="76"/>
      <c r="E12" s="8"/>
      <c r="F12" s="8"/>
      <c r="G12" s="8"/>
      <c r="H12" s="8"/>
      <c r="I12" s="8"/>
      <c r="J12" s="8"/>
      <c r="K12" s="8"/>
      <c r="L12" s="8"/>
    </row>
    <row r="13" spans="1:24" x14ac:dyDescent="0.15">
      <c r="A13" s="8"/>
      <c r="B13" s="75"/>
      <c r="C13" s="75"/>
      <c r="D13" s="76"/>
      <c r="E13" s="8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24" x14ac:dyDescent="0.15">
      <c r="A14" s="72"/>
      <c r="B14" s="75"/>
      <c r="C14" s="75"/>
      <c r="D14" s="76"/>
      <c r="E14" s="149" t="s">
        <v>186</v>
      </c>
      <c r="F14" s="75">
        <v>8.8999999999999996E-2</v>
      </c>
      <c r="G14" s="8"/>
      <c r="H14" s="8"/>
      <c r="I14" s="8"/>
      <c r="J14" s="8"/>
      <c r="K14" s="8"/>
      <c r="L14" s="8"/>
    </row>
    <row r="15" spans="1:24" x14ac:dyDescent="0.15">
      <c r="A15" s="75"/>
      <c r="B15" s="75"/>
      <c r="C15" s="75"/>
      <c r="D15" s="76"/>
      <c r="E15" s="8"/>
      <c r="F15" s="8"/>
      <c r="G15" s="8"/>
      <c r="H15" s="8"/>
      <c r="I15" s="8"/>
      <c r="J15" s="8"/>
      <c r="K15" s="8"/>
      <c r="L15" s="8"/>
    </row>
    <row r="16" spans="1:24" x14ac:dyDescent="0.15">
      <c r="A16" s="75"/>
      <c r="B16" s="75"/>
      <c r="C16" s="75"/>
      <c r="D16" s="76"/>
      <c r="E16" s="8"/>
      <c r="F16" s="43"/>
      <c r="G16" s="8"/>
      <c r="H16" s="8"/>
      <c r="I16" s="8"/>
      <c r="J16" s="8"/>
      <c r="K16" s="8"/>
      <c r="L16" s="8"/>
    </row>
    <row r="17" spans="1:24" x14ac:dyDescent="0.15">
      <c r="A17" s="163" t="s">
        <v>178</v>
      </c>
      <c r="B17" s="75"/>
      <c r="C17" s="75"/>
      <c r="D17" s="76"/>
      <c r="E17" s="8"/>
      <c r="F17" s="8"/>
      <c r="G17" s="8"/>
      <c r="H17" s="8"/>
      <c r="I17" s="43"/>
      <c r="J17" s="43"/>
      <c r="K17" s="43"/>
      <c r="L17" s="43"/>
    </row>
    <row r="18" spans="1:24" x14ac:dyDescent="0.15">
      <c r="A18" s="77"/>
      <c r="B18" s="77"/>
      <c r="C18" s="77"/>
      <c r="D18" s="160"/>
      <c r="E18" s="117"/>
      <c r="F18" s="113"/>
      <c r="G18" s="91"/>
      <c r="H18" s="29"/>
      <c r="I18" s="29"/>
      <c r="J18" s="29"/>
      <c r="K18" s="91"/>
      <c r="L18" s="91"/>
    </row>
    <row r="19" spans="1:24" x14ac:dyDescent="0.15">
      <c r="A19" s="5"/>
      <c r="R19" s="10"/>
      <c r="S19" s="10"/>
      <c r="T19" s="10"/>
      <c r="U19" s="10"/>
      <c r="V19" s="10"/>
      <c r="W19" s="10"/>
      <c r="X19" s="10"/>
    </row>
    <row r="20" spans="1:24" ht="48.6" customHeight="1" x14ac:dyDescent="0.15">
      <c r="A20" s="104" t="s">
        <v>29</v>
      </c>
      <c r="B20" s="104" t="s">
        <v>31</v>
      </c>
      <c r="C20" s="104" t="s">
        <v>64</v>
      </c>
      <c r="D20" s="104" t="s">
        <v>41</v>
      </c>
      <c r="E20" s="104" t="s">
        <v>30</v>
      </c>
      <c r="F20" s="104" t="s">
        <v>27</v>
      </c>
      <c r="G20" s="104" t="s">
        <v>28</v>
      </c>
      <c r="H20" s="104" t="s">
        <v>89</v>
      </c>
      <c r="I20" s="104" t="s">
        <v>215</v>
      </c>
      <c r="J20" s="104" t="s">
        <v>216</v>
      </c>
      <c r="K20" s="138" t="s">
        <v>210</v>
      </c>
      <c r="L20" s="138" t="s">
        <v>211</v>
      </c>
      <c r="M20" s="52"/>
      <c r="N20" s="52"/>
      <c r="O20" s="52"/>
      <c r="P20" s="52"/>
      <c r="W20" s="10"/>
      <c r="X20" s="10"/>
    </row>
    <row r="21" spans="1:24" x14ac:dyDescent="0.15">
      <c r="A21" s="37" t="s">
        <v>3</v>
      </c>
      <c r="B21" s="38" t="s">
        <v>2</v>
      </c>
      <c r="C21" s="38" t="s">
        <v>2</v>
      </c>
      <c r="D21" s="38" t="s">
        <v>1</v>
      </c>
      <c r="E21" s="38" t="s">
        <v>58</v>
      </c>
      <c r="F21" s="38" t="s">
        <v>6</v>
      </c>
      <c r="G21" s="38" t="s">
        <v>139</v>
      </c>
      <c r="H21" s="38" t="s">
        <v>6</v>
      </c>
      <c r="I21" s="38" t="s">
        <v>2</v>
      </c>
      <c r="J21" s="38" t="s">
        <v>2</v>
      </c>
      <c r="K21" s="20" t="s">
        <v>166</v>
      </c>
      <c r="L21" s="20" t="s">
        <v>166</v>
      </c>
      <c r="N21" s="20"/>
      <c r="O21" s="20"/>
      <c r="P21" s="20"/>
      <c r="R21" s="10"/>
      <c r="S21" s="10"/>
      <c r="T21" s="10"/>
      <c r="U21" s="10"/>
      <c r="V21" s="10"/>
      <c r="W21" s="10"/>
      <c r="X21" s="10"/>
    </row>
    <row r="22" spans="1:24" ht="12" thickBot="1" x14ac:dyDescent="0.2">
      <c r="A22" s="36" t="s">
        <v>0</v>
      </c>
      <c r="B22" s="35" t="s">
        <v>43</v>
      </c>
      <c r="C22" s="34" t="s">
        <v>55</v>
      </c>
      <c r="D22" s="34" t="s">
        <v>76</v>
      </c>
      <c r="E22" s="34" t="s">
        <v>50</v>
      </c>
      <c r="F22" s="34" t="s">
        <v>77</v>
      </c>
      <c r="G22" s="35" t="s">
        <v>67</v>
      </c>
      <c r="H22" s="162" t="s">
        <v>88</v>
      </c>
      <c r="I22" s="35" t="s">
        <v>90</v>
      </c>
      <c r="J22" s="35" t="s">
        <v>42</v>
      </c>
      <c r="K22" s="34" t="s">
        <v>167</v>
      </c>
      <c r="L22" s="34" t="s">
        <v>168</v>
      </c>
      <c r="R22" s="11"/>
      <c r="S22" s="11"/>
      <c r="T22" s="11"/>
      <c r="U22" s="11"/>
      <c r="V22" s="11"/>
      <c r="W22" s="10"/>
      <c r="X22" s="10"/>
    </row>
    <row r="23" spans="1:24" x14ac:dyDescent="0.15">
      <c r="A23" s="11" t="s">
        <v>184</v>
      </c>
      <c r="B23" s="11" t="s">
        <v>169</v>
      </c>
      <c r="C23" s="11" t="s">
        <v>170</v>
      </c>
      <c r="D23" s="11">
        <v>5</v>
      </c>
      <c r="E23" s="39">
        <v>50</v>
      </c>
      <c r="F23" s="11">
        <v>0</v>
      </c>
      <c r="G23" s="11">
        <v>1</v>
      </c>
      <c r="H23" s="142">
        <f>$F$14</f>
        <v>8.8999999999999996E-2</v>
      </c>
      <c r="I23" s="11" t="s">
        <v>171</v>
      </c>
      <c r="J23" s="11" t="s">
        <v>172</v>
      </c>
      <c r="L23" s="11"/>
      <c r="R23" s="10"/>
      <c r="S23" s="12"/>
      <c r="T23" s="13"/>
      <c r="U23" s="10"/>
      <c r="V23" s="13"/>
      <c r="W23" s="10"/>
      <c r="X23" s="10"/>
    </row>
    <row r="24" spans="1:24" x14ac:dyDescent="0.15">
      <c r="A24" s="11" t="s">
        <v>185</v>
      </c>
      <c r="B24" s="11" t="s">
        <v>169</v>
      </c>
      <c r="C24" s="11" t="s">
        <v>170</v>
      </c>
      <c r="D24" s="11">
        <v>5</v>
      </c>
      <c r="E24" s="39">
        <v>0</v>
      </c>
      <c r="F24" s="11">
        <v>0</v>
      </c>
      <c r="G24" s="11">
        <v>0.9</v>
      </c>
      <c r="H24" s="142">
        <f>$F$14</f>
        <v>8.8999999999999996E-2</v>
      </c>
      <c r="I24" s="11" t="s">
        <v>171</v>
      </c>
      <c r="J24" s="11" t="s">
        <v>172</v>
      </c>
      <c r="K24" s="11"/>
      <c r="L24" s="11"/>
      <c r="R24" s="10"/>
      <c r="S24" s="12"/>
      <c r="T24" s="13"/>
      <c r="U24" s="10"/>
      <c r="V24" s="13"/>
      <c r="W24" s="10"/>
      <c r="X24" s="10"/>
    </row>
    <row r="25" spans="1:24" s="8" customFormat="1" x14ac:dyDescent="0.15">
      <c r="E25" s="15"/>
    </row>
    <row r="26" spans="1:24" s="8" customFormat="1" x14ac:dyDescent="0.15">
      <c r="E26" s="15"/>
    </row>
    <row r="27" spans="1:24" s="8" customFormat="1" x14ac:dyDescent="0.15">
      <c r="E27" s="15"/>
    </row>
    <row r="28" spans="1:24" s="8" customFormat="1" x14ac:dyDescent="0.15">
      <c r="E28" s="15"/>
    </row>
    <row r="29" spans="1:24" s="8" customFormat="1" x14ac:dyDescent="0.15">
      <c r="E29" s="15"/>
    </row>
    <row r="30" spans="1:24" s="8" customFormat="1" x14ac:dyDescent="0.15">
      <c r="E30" s="15"/>
    </row>
    <row r="31" spans="1:24" s="8" customFormat="1" x14ac:dyDescent="0.15">
      <c r="E31" s="15"/>
    </row>
    <row r="32" spans="1:24" s="8" customFormat="1" x14ac:dyDescent="0.15">
      <c r="E32" s="15"/>
    </row>
    <row r="33" spans="5:18" s="8" customFormat="1" x14ac:dyDescent="0.15">
      <c r="E33" s="15"/>
    </row>
    <row r="34" spans="5:18" s="8" customFormat="1" x14ac:dyDescent="0.15">
      <c r="E34" s="15"/>
    </row>
    <row r="35" spans="5:18" s="8" customFormat="1" x14ac:dyDescent="0.15">
      <c r="E35" s="15"/>
    </row>
    <row r="36" spans="5:18" s="8" customFormat="1" x14ac:dyDescent="0.15">
      <c r="E36" s="15"/>
    </row>
    <row r="37" spans="5:18" s="8" customFormat="1" x14ac:dyDescent="0.15">
      <c r="E37" s="15"/>
    </row>
    <row r="38" spans="5:18" s="8" customFormat="1" x14ac:dyDescent="0.15">
      <c r="E38" s="15"/>
    </row>
    <row r="39" spans="5:18" s="8" customFormat="1" x14ac:dyDescent="0.15">
      <c r="E39" s="15"/>
    </row>
    <row r="40" spans="5:18" s="8" customFormat="1" x14ac:dyDescent="0.15">
      <c r="E40" s="15"/>
    </row>
    <row r="41" spans="5:18" s="8" customFormat="1" x14ac:dyDescent="0.15">
      <c r="E41" s="15"/>
    </row>
    <row r="42" spans="5:18" s="8" customFormat="1" x14ac:dyDescent="0.15">
      <c r="E42" s="15"/>
    </row>
    <row r="43" spans="5:18" s="8" customFormat="1" x14ac:dyDescent="0.15">
      <c r="E43" s="15"/>
    </row>
    <row r="44" spans="5:18" s="8" customFormat="1" x14ac:dyDescent="0.15">
      <c r="E44" s="15"/>
    </row>
    <row r="45" spans="5:18" s="8" customFormat="1" x14ac:dyDescent="0.15">
      <c r="E45" s="15"/>
    </row>
    <row r="46" spans="5:18" s="8" customFormat="1" x14ac:dyDescent="0.15">
      <c r="E46" s="15"/>
    </row>
    <row r="47" spans="5:18" s="8" customFormat="1" x14ac:dyDescent="0.15">
      <c r="E47" s="15"/>
    </row>
    <row r="48" spans="5:18" s="8" customFormat="1" x14ac:dyDescent="0.15">
      <c r="E48" s="15"/>
      <c r="O48" s="15"/>
      <c r="P48" s="15"/>
      <c r="R48" s="15"/>
    </row>
    <row r="49" spans="4:18" s="8" customFormat="1" x14ac:dyDescent="0.15">
      <c r="E49" s="15"/>
      <c r="O49" s="15"/>
      <c r="P49" s="15"/>
      <c r="R49" s="15"/>
    </row>
    <row r="50" spans="4:18" s="8" customFormat="1" x14ac:dyDescent="0.15">
      <c r="E50" s="15"/>
      <c r="O50" s="15"/>
      <c r="P50" s="15"/>
      <c r="R50" s="15"/>
    </row>
    <row r="51" spans="4:18" s="8" customFormat="1" x14ac:dyDescent="0.15">
      <c r="E51" s="15"/>
      <c r="O51" s="15"/>
      <c r="P51" s="15"/>
      <c r="R51" s="15"/>
    </row>
    <row r="52" spans="4:18" s="8" customFormat="1" x14ac:dyDescent="0.15">
      <c r="E52" s="15"/>
      <c r="O52" s="15"/>
      <c r="P52" s="15"/>
      <c r="R52" s="15"/>
    </row>
    <row r="53" spans="4:18" s="8" customFormat="1" x14ac:dyDescent="0.15">
      <c r="E53" s="15"/>
      <c r="O53" s="15"/>
      <c r="P53" s="15"/>
      <c r="R53" s="15"/>
    </row>
    <row r="54" spans="4:18" s="8" customFormat="1" x14ac:dyDescent="0.15">
      <c r="E54" s="15"/>
      <c r="O54" s="15"/>
      <c r="P54" s="15"/>
      <c r="R54" s="15"/>
    </row>
    <row r="55" spans="4:18" s="8" customFormat="1" x14ac:dyDescent="0.15">
      <c r="E55" s="15"/>
      <c r="O55" s="15"/>
      <c r="P55" s="15"/>
      <c r="R55" s="15"/>
    </row>
    <row r="56" spans="4:18" s="8" customFormat="1" x14ac:dyDescent="0.15">
      <c r="E56" s="15"/>
      <c r="O56" s="15"/>
      <c r="P56" s="15"/>
      <c r="R56" s="15"/>
    </row>
    <row r="57" spans="4:18" s="8" customFormat="1" x14ac:dyDescent="0.15">
      <c r="E57" s="15"/>
      <c r="O57" s="15"/>
      <c r="P57" s="15"/>
      <c r="R57" s="15"/>
    </row>
    <row r="58" spans="4:18" s="8" customFormat="1" x14ac:dyDescent="0.15">
      <c r="D58" s="43"/>
      <c r="E58" s="15"/>
      <c r="K58" s="15"/>
      <c r="L58" s="15"/>
      <c r="O58" s="15"/>
      <c r="P58" s="15"/>
      <c r="R58" s="15"/>
    </row>
    <row r="59" spans="4:18" s="8" customFormat="1" x14ac:dyDescent="0.15">
      <c r="D59" s="43"/>
      <c r="E59" s="15"/>
      <c r="K59" s="15"/>
      <c r="L59" s="15"/>
      <c r="O59" s="15"/>
      <c r="P59" s="15"/>
      <c r="R59" s="15"/>
    </row>
    <row r="60" spans="4:18" s="8" customFormat="1" x14ac:dyDescent="0.15">
      <c r="E60" s="15"/>
      <c r="L60" s="15"/>
      <c r="O60" s="15"/>
      <c r="P60" s="15"/>
      <c r="R60" s="15"/>
    </row>
    <row r="61" spans="4:18" s="8" customFormat="1" x14ac:dyDescent="0.15">
      <c r="E61" s="15"/>
    </row>
    <row r="62" spans="4:18" s="8" customFormat="1" x14ac:dyDescent="0.15">
      <c r="E62" s="15"/>
    </row>
    <row r="63" spans="4:18" s="8" customFormat="1" x14ac:dyDescent="0.15">
      <c r="E63" s="15"/>
    </row>
    <row r="64" spans="4:18" s="8" customFormat="1" x14ac:dyDescent="0.15">
      <c r="E64" s="15"/>
    </row>
    <row r="65" spans="2:5" s="8" customFormat="1" x14ac:dyDescent="0.15">
      <c r="B65" s="53"/>
      <c r="E65" s="15"/>
    </row>
    <row r="66" spans="2:5" s="8" customFormat="1" x14ac:dyDescent="0.15">
      <c r="E66" s="15"/>
    </row>
    <row r="67" spans="2:5" s="8" customFormat="1" x14ac:dyDescent="0.15">
      <c r="E67" s="15"/>
    </row>
    <row r="68" spans="2:5" s="8" customFormat="1" x14ac:dyDescent="0.15">
      <c r="E68" s="15"/>
    </row>
    <row r="69" spans="2:5" s="8" customFormat="1" x14ac:dyDescent="0.15">
      <c r="E69" s="15"/>
    </row>
    <row r="70" spans="2:5" s="8" customFormat="1" x14ac:dyDescent="0.15">
      <c r="E70" s="15"/>
    </row>
    <row r="71" spans="2:5" s="8" customFormat="1" x14ac:dyDescent="0.15">
      <c r="E71" s="15"/>
    </row>
    <row r="72" spans="2:5" s="8" customFormat="1" x14ac:dyDescent="0.15">
      <c r="E72" s="15"/>
    </row>
    <row r="73" spans="2:5" s="8" customFormat="1" x14ac:dyDescent="0.15">
      <c r="E73" s="15"/>
    </row>
    <row r="74" spans="2:5" s="8" customFormat="1" x14ac:dyDescent="0.15">
      <c r="E74" s="15"/>
    </row>
    <row r="75" spans="2:5" s="8" customFormat="1" x14ac:dyDescent="0.15">
      <c r="E75" s="15"/>
    </row>
    <row r="76" spans="2:5" s="8" customFormat="1" x14ac:dyDescent="0.15">
      <c r="E76" s="15"/>
    </row>
    <row r="77" spans="2:5" s="8" customFormat="1" x14ac:dyDescent="0.15">
      <c r="E77" s="15"/>
    </row>
    <row r="78" spans="2:5" s="8" customFormat="1" x14ac:dyDescent="0.15">
      <c r="E78" s="15"/>
    </row>
    <row r="79" spans="2:5" s="8" customFormat="1" x14ac:dyDescent="0.15">
      <c r="E79" s="15"/>
    </row>
    <row r="80" spans="2:5" s="8" customFormat="1" x14ac:dyDescent="0.15">
      <c r="E80" s="15"/>
    </row>
    <row r="81" spans="2:18" s="8" customFormat="1" x14ac:dyDescent="0.15">
      <c r="E81" s="15"/>
    </row>
    <row r="82" spans="2:18" s="8" customFormat="1" x14ac:dyDescent="0.15">
      <c r="B82" s="53"/>
      <c r="E82" s="15"/>
    </row>
    <row r="83" spans="2:18" s="8" customFormat="1" x14ac:dyDescent="0.15">
      <c r="E83" s="15"/>
    </row>
    <row r="84" spans="2:18" s="8" customFormat="1" x14ac:dyDescent="0.15">
      <c r="E84" s="15"/>
    </row>
    <row r="85" spans="2:18" s="8" customFormat="1" x14ac:dyDescent="0.15">
      <c r="E85" s="15"/>
    </row>
    <row r="86" spans="2:18" s="8" customFormat="1" x14ac:dyDescent="0.15">
      <c r="E86" s="15"/>
    </row>
    <row r="87" spans="2:18" s="8" customFormat="1" x14ac:dyDescent="0.15">
      <c r="E87" s="15"/>
    </row>
    <row r="88" spans="2:18" s="8" customFormat="1" x14ac:dyDescent="0.15">
      <c r="E88" s="15"/>
    </row>
    <row r="89" spans="2:18" s="8" customFormat="1" x14ac:dyDescent="0.15">
      <c r="E89" s="15"/>
    </row>
    <row r="90" spans="2:18" s="8" customFormat="1" x14ac:dyDescent="0.15">
      <c r="E90" s="15"/>
      <c r="O90" s="15"/>
      <c r="P90" s="15"/>
      <c r="R90" s="15"/>
    </row>
    <row r="91" spans="2:18" s="8" customFormat="1" x14ac:dyDescent="0.15">
      <c r="E91" s="15"/>
      <c r="O91" s="15"/>
      <c r="P91" s="15"/>
      <c r="R91" s="15"/>
    </row>
    <row r="92" spans="2:18" s="8" customFormat="1" x14ac:dyDescent="0.15">
      <c r="E92" s="15"/>
      <c r="O92" s="15"/>
      <c r="P92" s="15"/>
      <c r="R92" s="15"/>
    </row>
    <row r="93" spans="2:18" s="8" customFormat="1" x14ac:dyDescent="0.15">
      <c r="E93" s="15"/>
      <c r="O93" s="15"/>
      <c r="P93" s="15"/>
      <c r="R93" s="15"/>
    </row>
    <row r="94" spans="2:18" s="8" customFormat="1" x14ac:dyDescent="0.15">
      <c r="E94" s="15"/>
      <c r="O94" s="15"/>
      <c r="P94" s="15"/>
      <c r="R94" s="15"/>
    </row>
    <row r="95" spans="2:18" s="8" customFormat="1" x14ac:dyDescent="0.15">
      <c r="E95" s="15"/>
      <c r="O95" s="15"/>
      <c r="P95" s="15"/>
      <c r="R95" s="15"/>
    </row>
    <row r="96" spans="2:18" s="8" customFormat="1" x14ac:dyDescent="0.15">
      <c r="E96" s="15"/>
      <c r="O96" s="15"/>
      <c r="P96" s="15"/>
      <c r="R96" s="15"/>
    </row>
    <row r="97" spans="5:18" s="8" customFormat="1" x14ac:dyDescent="0.15">
      <c r="E97" s="15"/>
      <c r="O97" s="15"/>
      <c r="P97" s="15"/>
      <c r="R97" s="15"/>
    </row>
    <row r="98" spans="5:18" s="8" customFormat="1" x14ac:dyDescent="0.15">
      <c r="E98" s="15"/>
      <c r="O98" s="15"/>
      <c r="P98" s="15"/>
      <c r="R98" s="15"/>
    </row>
    <row r="99" spans="5:18" s="8" customFormat="1" x14ac:dyDescent="0.15">
      <c r="E99" s="15"/>
      <c r="L99" s="15"/>
      <c r="O99" s="15"/>
      <c r="P99" s="15"/>
      <c r="R99" s="15"/>
    </row>
    <row r="100" spans="5:18" s="8" customFormat="1" x14ac:dyDescent="0.15">
      <c r="E100" s="15"/>
    </row>
    <row r="101" spans="5:18" s="8" customFormat="1" x14ac:dyDescent="0.15">
      <c r="E101" s="15"/>
    </row>
    <row r="102" spans="5:18" s="8" customFormat="1" x14ac:dyDescent="0.15">
      <c r="E102" s="15"/>
    </row>
    <row r="103" spans="5:18" s="8" customFormat="1" x14ac:dyDescent="0.15">
      <c r="E103" s="15"/>
    </row>
    <row r="104" spans="5:18" s="8" customFormat="1" x14ac:dyDescent="0.15">
      <c r="E104" s="15"/>
    </row>
    <row r="105" spans="5:18" s="8" customFormat="1" x14ac:dyDescent="0.15">
      <c r="E105" s="15"/>
      <c r="O105" s="15"/>
      <c r="P105" s="15"/>
      <c r="R105" s="15"/>
    </row>
    <row r="106" spans="5:18" s="8" customFormat="1" x14ac:dyDescent="0.15">
      <c r="E106" s="15"/>
      <c r="O106" s="15"/>
      <c r="P106" s="15"/>
      <c r="R106" s="15"/>
    </row>
    <row r="107" spans="5:18" s="8" customFormat="1" x14ac:dyDescent="0.15">
      <c r="E107" s="15"/>
      <c r="O107" s="15"/>
      <c r="P107" s="15"/>
      <c r="R107" s="15"/>
    </row>
    <row r="108" spans="5:18" s="8" customFormat="1" x14ac:dyDescent="0.15">
      <c r="E108" s="15"/>
      <c r="O108" s="15"/>
      <c r="P108" s="15"/>
      <c r="R108" s="15"/>
    </row>
    <row r="109" spans="5:18" s="8" customFormat="1" x14ac:dyDescent="0.15">
      <c r="E109" s="15"/>
      <c r="O109" s="15"/>
      <c r="P109" s="15"/>
      <c r="R109" s="15"/>
    </row>
    <row r="110" spans="5:18" s="8" customFormat="1" x14ac:dyDescent="0.15">
      <c r="E110" s="15"/>
      <c r="O110" s="15"/>
      <c r="P110" s="15"/>
      <c r="R110" s="15"/>
    </row>
    <row r="111" spans="5:18" s="8" customFormat="1" x14ac:dyDescent="0.15">
      <c r="E111" s="15"/>
      <c r="O111" s="15"/>
      <c r="P111" s="15"/>
      <c r="R111" s="15"/>
    </row>
    <row r="112" spans="5:18" s="8" customFormat="1" x14ac:dyDescent="0.15">
      <c r="E112" s="15"/>
      <c r="O112" s="15"/>
      <c r="P112" s="15"/>
      <c r="R112" s="15"/>
    </row>
    <row r="113" spans="4:18" s="8" customFormat="1" x14ac:dyDescent="0.15">
      <c r="D113" s="43"/>
      <c r="E113" s="15"/>
      <c r="K113" s="15"/>
      <c r="L113" s="15"/>
      <c r="O113" s="15"/>
      <c r="P113" s="15"/>
      <c r="R113" s="15"/>
    </row>
    <row r="114" spans="4:18" s="8" customFormat="1" x14ac:dyDescent="0.15">
      <c r="D114" s="43"/>
      <c r="E114" s="15"/>
      <c r="K114" s="15"/>
      <c r="L114" s="15"/>
      <c r="O114" s="15"/>
      <c r="P114" s="15"/>
      <c r="R114" s="15"/>
    </row>
    <row r="115" spans="4:18" s="8" customFormat="1" x14ac:dyDescent="0.15">
      <c r="E115" s="15"/>
      <c r="L115" s="15"/>
      <c r="O115" s="15"/>
      <c r="P115" s="15"/>
      <c r="R115" s="15"/>
    </row>
    <row r="116" spans="4:18" s="8" customFormat="1" x14ac:dyDescent="0.15">
      <c r="E116" s="15"/>
    </row>
    <row r="117" spans="4:18" s="8" customFormat="1" x14ac:dyDescent="0.15">
      <c r="E117" s="15"/>
    </row>
    <row r="118" spans="4:18" s="8" customFormat="1" x14ac:dyDescent="0.15">
      <c r="E118" s="15"/>
    </row>
    <row r="119" spans="4:18" s="8" customFormat="1" x14ac:dyDescent="0.15">
      <c r="E119" s="15"/>
    </row>
    <row r="120" spans="4:18" s="8" customFormat="1" x14ac:dyDescent="0.15">
      <c r="E120" s="15"/>
    </row>
    <row r="121" spans="4:18" s="8" customFormat="1" x14ac:dyDescent="0.15">
      <c r="E121" s="15"/>
      <c r="O121" s="15"/>
      <c r="P121" s="15"/>
      <c r="R121" s="15"/>
    </row>
    <row r="122" spans="4:18" s="8" customFormat="1" x14ac:dyDescent="0.15">
      <c r="E122" s="15"/>
      <c r="O122" s="15"/>
      <c r="P122" s="15"/>
      <c r="R122" s="15"/>
    </row>
    <row r="123" spans="4:18" s="8" customFormat="1" x14ac:dyDescent="0.15">
      <c r="E123" s="15"/>
      <c r="O123" s="15"/>
      <c r="P123" s="15"/>
      <c r="R123" s="15"/>
    </row>
    <row r="124" spans="4:18" s="8" customFormat="1" x14ac:dyDescent="0.15">
      <c r="E124" s="15"/>
      <c r="O124" s="15"/>
      <c r="P124" s="15"/>
      <c r="R124" s="15"/>
    </row>
    <row r="125" spans="4:18" s="8" customFormat="1" x14ac:dyDescent="0.15">
      <c r="E125" s="15"/>
      <c r="O125" s="15"/>
      <c r="P125" s="15"/>
      <c r="R125" s="15"/>
    </row>
    <row r="126" spans="4:18" s="8" customFormat="1" x14ac:dyDescent="0.15">
      <c r="E126" s="15"/>
      <c r="O126" s="15"/>
      <c r="P126" s="15"/>
      <c r="R126" s="15"/>
    </row>
    <row r="127" spans="4:18" s="8" customFormat="1" x14ac:dyDescent="0.15">
      <c r="E127" s="15"/>
      <c r="O127" s="15"/>
      <c r="P127" s="15"/>
      <c r="R127" s="15"/>
    </row>
    <row r="128" spans="4:18" s="8" customFormat="1" x14ac:dyDescent="0.15">
      <c r="E128" s="15"/>
      <c r="O128" s="15"/>
      <c r="P128" s="15"/>
      <c r="R128" s="15"/>
    </row>
    <row r="129" spans="4:18" s="8" customFormat="1" x14ac:dyDescent="0.15">
      <c r="E129" s="15"/>
      <c r="O129" s="15"/>
      <c r="P129" s="15"/>
      <c r="R129" s="15"/>
    </row>
    <row r="130" spans="4:18" s="8" customFormat="1" x14ac:dyDescent="0.15">
      <c r="D130" s="43"/>
      <c r="E130" s="15"/>
      <c r="K130" s="15"/>
      <c r="L130" s="15"/>
      <c r="O130" s="15"/>
      <c r="P130" s="15"/>
      <c r="R130" s="15"/>
    </row>
    <row r="131" spans="4:18" s="8" customFormat="1" x14ac:dyDescent="0.15">
      <c r="D131" s="43"/>
      <c r="E131" s="15"/>
      <c r="K131" s="15"/>
      <c r="L131" s="15"/>
      <c r="O131" s="15"/>
      <c r="P131" s="15"/>
      <c r="R131" s="15"/>
    </row>
    <row r="132" spans="4:18" s="8" customFormat="1" x14ac:dyDescent="0.15">
      <c r="E132" s="15"/>
      <c r="L132" s="15"/>
      <c r="O132" s="15"/>
      <c r="P132" s="15"/>
      <c r="R132" s="15"/>
    </row>
    <row r="133" spans="4:18" s="8" customFormat="1" x14ac:dyDescent="0.15">
      <c r="E133" s="15"/>
    </row>
    <row r="134" spans="4:18" s="8" customFormat="1" x14ac:dyDescent="0.15">
      <c r="E134" s="15"/>
    </row>
    <row r="135" spans="4:18" s="8" customFormat="1" x14ac:dyDescent="0.15">
      <c r="E135" s="15"/>
    </row>
    <row r="136" spans="4:18" s="8" customFormat="1" x14ac:dyDescent="0.15">
      <c r="E136" s="15"/>
    </row>
    <row r="137" spans="4:18" s="8" customFormat="1" x14ac:dyDescent="0.15">
      <c r="E137" s="15"/>
      <c r="O137" s="15"/>
      <c r="P137" s="15"/>
      <c r="R137" s="15"/>
    </row>
    <row r="138" spans="4:18" s="8" customFormat="1" x14ac:dyDescent="0.15">
      <c r="E138" s="15"/>
      <c r="O138" s="15"/>
      <c r="P138" s="15"/>
      <c r="R138" s="15"/>
    </row>
    <row r="139" spans="4:18" s="8" customFormat="1" x14ac:dyDescent="0.15">
      <c r="E139" s="15"/>
      <c r="O139" s="15"/>
      <c r="P139" s="15"/>
      <c r="R139" s="15"/>
    </row>
    <row r="140" spans="4:18" s="8" customFormat="1" x14ac:dyDescent="0.15">
      <c r="E140" s="15"/>
      <c r="O140" s="15"/>
      <c r="P140" s="15"/>
      <c r="R140" s="15"/>
    </row>
    <row r="141" spans="4:18" s="8" customFormat="1" x14ac:dyDescent="0.15">
      <c r="E141" s="15"/>
      <c r="O141" s="15"/>
      <c r="P141" s="15"/>
      <c r="R141" s="15"/>
    </row>
    <row r="142" spans="4:18" s="8" customFormat="1" x14ac:dyDescent="0.15">
      <c r="E142" s="15"/>
      <c r="O142" s="15"/>
      <c r="P142" s="15"/>
      <c r="R142" s="15"/>
    </row>
    <row r="143" spans="4:18" s="8" customFormat="1" x14ac:dyDescent="0.15">
      <c r="E143" s="15"/>
      <c r="O143" s="15"/>
      <c r="P143" s="15"/>
      <c r="R143" s="15"/>
    </row>
    <row r="144" spans="4:18" s="8" customFormat="1" x14ac:dyDescent="0.15">
      <c r="E144" s="15"/>
      <c r="O144" s="15"/>
      <c r="P144" s="15"/>
      <c r="R144" s="15"/>
    </row>
    <row r="145" spans="4:18" s="8" customFormat="1" x14ac:dyDescent="0.15">
      <c r="E145" s="15"/>
      <c r="O145" s="15"/>
      <c r="P145" s="15"/>
      <c r="R145" s="15"/>
    </row>
    <row r="146" spans="4:18" s="8" customFormat="1" x14ac:dyDescent="0.15">
      <c r="E146" s="15"/>
      <c r="O146" s="15"/>
      <c r="P146" s="15"/>
      <c r="R146" s="15"/>
    </row>
    <row r="147" spans="4:18" s="8" customFormat="1" x14ac:dyDescent="0.15">
      <c r="D147" s="43"/>
      <c r="E147" s="15"/>
      <c r="K147" s="15"/>
      <c r="L147" s="15"/>
      <c r="O147" s="15"/>
      <c r="P147" s="15"/>
      <c r="R147" s="15"/>
    </row>
    <row r="148" spans="4:18" s="8" customFormat="1" x14ac:dyDescent="0.15">
      <c r="D148" s="43"/>
      <c r="E148" s="15"/>
      <c r="K148" s="15"/>
      <c r="L148" s="15"/>
      <c r="O148" s="15"/>
      <c r="P148" s="15"/>
      <c r="R148" s="15"/>
    </row>
    <row r="149" spans="4:18" s="8" customFormat="1" x14ac:dyDescent="0.15">
      <c r="E149" s="15"/>
      <c r="L149" s="15"/>
      <c r="O149" s="15"/>
      <c r="P149" s="15"/>
      <c r="R149" s="15"/>
    </row>
    <row r="150" spans="4:18" s="8" customFormat="1" x14ac:dyDescent="0.15">
      <c r="E150" s="15"/>
    </row>
    <row r="151" spans="4:18" s="8" customFormat="1" x14ac:dyDescent="0.15">
      <c r="E151" s="15"/>
    </row>
    <row r="152" spans="4:18" s="8" customFormat="1" x14ac:dyDescent="0.15">
      <c r="E152" s="15"/>
    </row>
    <row r="153" spans="4:18" s="8" customFormat="1" x14ac:dyDescent="0.15">
      <c r="E153" s="15"/>
    </row>
    <row r="154" spans="4:18" s="8" customFormat="1" x14ac:dyDescent="0.15">
      <c r="E154" s="15"/>
    </row>
    <row r="155" spans="4:18" s="8" customFormat="1" x14ac:dyDescent="0.15">
      <c r="E155" s="15"/>
      <c r="O155" s="15"/>
      <c r="P155" s="15"/>
      <c r="R155" s="15"/>
    </row>
    <row r="156" spans="4:18" s="8" customFormat="1" x14ac:dyDescent="0.15">
      <c r="E156" s="15"/>
      <c r="O156" s="15"/>
      <c r="P156" s="15"/>
      <c r="R156" s="15"/>
    </row>
    <row r="157" spans="4:18" s="8" customFormat="1" x14ac:dyDescent="0.15">
      <c r="E157" s="15"/>
      <c r="O157" s="15"/>
      <c r="P157" s="15"/>
      <c r="R157" s="15"/>
    </row>
    <row r="158" spans="4:18" s="8" customFormat="1" x14ac:dyDescent="0.15">
      <c r="E158" s="15"/>
      <c r="O158" s="15"/>
      <c r="P158" s="15"/>
      <c r="R158" s="15"/>
    </row>
    <row r="159" spans="4:18" s="8" customFormat="1" x14ac:dyDescent="0.15">
      <c r="E159" s="15"/>
      <c r="O159" s="15"/>
      <c r="P159" s="15"/>
      <c r="R159" s="15"/>
    </row>
    <row r="160" spans="4:18" s="8" customFormat="1" x14ac:dyDescent="0.15">
      <c r="E160" s="15"/>
      <c r="O160" s="15"/>
      <c r="P160" s="15"/>
      <c r="R160" s="15"/>
    </row>
    <row r="161" spans="4:18" s="8" customFormat="1" x14ac:dyDescent="0.15">
      <c r="E161" s="15"/>
      <c r="O161" s="15"/>
      <c r="P161" s="15"/>
      <c r="R161" s="15"/>
    </row>
    <row r="162" spans="4:18" s="8" customFormat="1" x14ac:dyDescent="0.15">
      <c r="E162" s="15"/>
      <c r="O162" s="15"/>
      <c r="P162" s="15"/>
      <c r="R162" s="15"/>
    </row>
    <row r="163" spans="4:18" s="8" customFormat="1" x14ac:dyDescent="0.15">
      <c r="E163" s="15"/>
      <c r="O163" s="15"/>
      <c r="P163" s="15"/>
      <c r="R163" s="15"/>
    </row>
    <row r="164" spans="4:18" s="8" customFormat="1" x14ac:dyDescent="0.15">
      <c r="E164" s="15"/>
      <c r="O164" s="15"/>
      <c r="P164" s="15"/>
      <c r="R164" s="15"/>
    </row>
    <row r="165" spans="4:18" s="8" customFormat="1" x14ac:dyDescent="0.15">
      <c r="D165" s="43"/>
      <c r="E165" s="15"/>
      <c r="K165" s="15"/>
      <c r="L165" s="15"/>
      <c r="O165" s="15"/>
      <c r="P165" s="15"/>
      <c r="R165" s="15"/>
    </row>
    <row r="166" spans="4:18" s="8" customFormat="1" x14ac:dyDescent="0.15">
      <c r="D166" s="43"/>
      <c r="E166" s="15"/>
      <c r="K166" s="15"/>
      <c r="L166" s="15"/>
      <c r="O166" s="15"/>
      <c r="P166" s="15"/>
      <c r="R166" s="15"/>
    </row>
    <row r="167" spans="4:18" s="8" customFormat="1" x14ac:dyDescent="0.15">
      <c r="E167" s="15"/>
    </row>
    <row r="168" spans="4:18" s="8" customFormat="1" x14ac:dyDescent="0.15">
      <c r="E168" s="15"/>
    </row>
    <row r="169" spans="4:18" s="8" customFormat="1" x14ac:dyDescent="0.15">
      <c r="E169" s="15"/>
    </row>
    <row r="170" spans="4:18" s="8" customFormat="1" x14ac:dyDescent="0.15">
      <c r="E170" s="15"/>
    </row>
    <row r="171" spans="4:18" s="8" customFormat="1" x14ac:dyDescent="0.15">
      <c r="E171" s="15"/>
    </row>
    <row r="172" spans="4:18" s="8" customFormat="1" x14ac:dyDescent="0.15">
      <c r="E172" s="15"/>
      <c r="O172" s="15"/>
      <c r="P172" s="15"/>
      <c r="R172" s="15"/>
    </row>
    <row r="173" spans="4:18" s="8" customFormat="1" x14ac:dyDescent="0.15">
      <c r="E173" s="15"/>
      <c r="O173" s="15"/>
      <c r="P173" s="15"/>
      <c r="R173" s="15"/>
    </row>
    <row r="174" spans="4:18" s="8" customFormat="1" x14ac:dyDescent="0.15">
      <c r="E174" s="15"/>
      <c r="O174" s="15"/>
      <c r="P174" s="15"/>
      <c r="R174" s="15"/>
    </row>
    <row r="175" spans="4:18" s="8" customFormat="1" x14ac:dyDescent="0.15">
      <c r="E175" s="15"/>
      <c r="O175" s="15"/>
      <c r="P175" s="15"/>
      <c r="R175" s="15"/>
    </row>
    <row r="176" spans="4:18" s="8" customFormat="1" x14ac:dyDescent="0.15">
      <c r="E176" s="15"/>
      <c r="O176" s="15"/>
      <c r="P176" s="15"/>
      <c r="R176" s="15"/>
    </row>
    <row r="177" spans="5:18" s="8" customFormat="1" x14ac:dyDescent="0.15">
      <c r="E177" s="15"/>
      <c r="O177" s="15"/>
      <c r="P177" s="15"/>
      <c r="R177" s="15"/>
    </row>
    <row r="178" spans="5:18" s="8" customFormat="1" x14ac:dyDescent="0.15">
      <c r="E178" s="15"/>
      <c r="O178" s="15"/>
      <c r="P178" s="15"/>
      <c r="R178" s="15"/>
    </row>
    <row r="179" spans="5:18" s="8" customFormat="1" x14ac:dyDescent="0.15">
      <c r="E179" s="15"/>
      <c r="O179" s="15"/>
      <c r="P179" s="15"/>
      <c r="R179" s="15"/>
    </row>
    <row r="180" spans="5:18" s="8" customFormat="1" x14ac:dyDescent="0.15">
      <c r="E180" s="15"/>
      <c r="O180" s="15"/>
      <c r="P180" s="15"/>
      <c r="R180" s="15"/>
    </row>
    <row r="181" spans="5:18" s="8" customFormat="1" x14ac:dyDescent="0.15">
      <c r="E181" s="15"/>
      <c r="O181" s="15"/>
      <c r="P181" s="15"/>
      <c r="R181" s="15"/>
    </row>
    <row r="182" spans="5:18" s="8" customFormat="1" x14ac:dyDescent="0.15">
      <c r="E182" s="15"/>
      <c r="L182" s="15"/>
      <c r="O182" s="15"/>
      <c r="P182" s="15"/>
      <c r="R182" s="15"/>
    </row>
    <row r="183" spans="5:18" s="8" customFormat="1" x14ac:dyDescent="0.1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showGridLines="0" zoomScaleNormal="100" workbookViewId="0">
      <selection activeCell="B41" sqref="B41"/>
    </sheetView>
  </sheetViews>
  <sheetFormatPr defaultRowHeight="11.25" x14ac:dyDescent="0.15"/>
  <cols>
    <col min="1" max="1" width="20.125" customWidth="1"/>
    <col min="2" max="2" width="13.375" customWidth="1"/>
    <col min="3" max="3" width="10.75" customWidth="1"/>
    <col min="4" max="4" width="14.375" customWidth="1"/>
    <col min="5" max="5" width="13.125" customWidth="1"/>
    <col min="6" max="6" width="14.875" customWidth="1"/>
    <col min="7" max="7" width="13.125" customWidth="1"/>
    <col min="8" max="8" width="11.875" customWidth="1"/>
    <col min="9" max="9" width="17.375" customWidth="1"/>
    <col min="10" max="10" width="13.5" customWidth="1"/>
    <col min="11" max="11" width="14.375" customWidth="1"/>
  </cols>
  <sheetData>
    <row r="1" spans="1:11" ht="19.5" x14ac:dyDescent="0.25">
      <c r="A1" s="6" t="s">
        <v>7</v>
      </c>
    </row>
    <row r="2" spans="1:11" x14ac:dyDescent="0.15">
      <c r="A2" s="5" t="s">
        <v>8</v>
      </c>
    </row>
    <row r="3" spans="1:11" x14ac:dyDescent="0.15">
      <c r="B3" s="5"/>
    </row>
    <row r="4" spans="1:11" x14ac:dyDescent="0.15">
      <c r="A4" s="31" t="s">
        <v>65</v>
      </c>
      <c r="B4" s="24"/>
      <c r="C4" s="24"/>
      <c r="D4" s="24"/>
      <c r="E4" s="23" t="s">
        <v>66</v>
      </c>
      <c r="F4" s="24"/>
      <c r="G4" s="24"/>
      <c r="H4" s="24"/>
      <c r="I4" s="24"/>
      <c r="J4" s="24"/>
      <c r="K4" s="25"/>
    </row>
    <row r="5" spans="1:11" ht="15.95" customHeight="1" x14ac:dyDescent="0.15">
      <c r="A5" s="33"/>
      <c r="B5" s="33"/>
      <c r="C5" s="33"/>
      <c r="D5" s="128"/>
      <c r="E5" s="11"/>
      <c r="F5" s="11"/>
      <c r="G5" s="11"/>
      <c r="H5" s="11"/>
      <c r="I5" s="11"/>
      <c r="J5" s="11"/>
      <c r="K5" s="26"/>
    </row>
    <row r="6" spans="1:11" ht="12.75" x14ac:dyDescent="0.2">
      <c r="A6" s="19" t="s">
        <v>203</v>
      </c>
      <c r="B6" s="11"/>
      <c r="C6" s="11"/>
      <c r="D6" s="128"/>
      <c r="E6" s="8"/>
      <c r="F6" s="11"/>
      <c r="G6" s="103"/>
      <c r="H6" s="99"/>
      <c r="I6" s="98"/>
      <c r="J6" s="98"/>
      <c r="K6" s="26"/>
    </row>
    <row r="7" spans="1:11" ht="12.75" x14ac:dyDescent="0.2">
      <c r="A7" s="11" t="s">
        <v>228</v>
      </c>
      <c r="B7" s="11"/>
      <c r="C7" s="11"/>
      <c r="D7" s="128"/>
      <c r="E7" s="11"/>
      <c r="J7" s="100"/>
      <c r="K7" s="26"/>
    </row>
    <row r="8" spans="1:11" ht="12.75" x14ac:dyDescent="0.2">
      <c r="A8" s="8" t="s">
        <v>204</v>
      </c>
      <c r="B8" s="11"/>
      <c r="C8" s="11"/>
      <c r="D8" s="128"/>
      <c r="E8" s="11"/>
      <c r="J8" s="101"/>
      <c r="K8" s="26"/>
    </row>
    <row r="9" spans="1:11" ht="12.75" x14ac:dyDescent="0.2">
      <c r="A9" s="11" t="s">
        <v>206</v>
      </c>
      <c r="B9" s="11"/>
      <c r="C9" s="11"/>
      <c r="D9" s="128"/>
      <c r="E9" s="11"/>
      <c r="J9" s="101"/>
      <c r="K9" s="26"/>
    </row>
    <row r="10" spans="1:11" ht="12.75" x14ac:dyDescent="0.2">
      <c r="A10" s="8" t="s">
        <v>229</v>
      </c>
      <c r="B10" s="11"/>
      <c r="C10" s="11"/>
      <c r="D10" s="128"/>
      <c r="E10" s="11"/>
      <c r="J10" s="101"/>
      <c r="K10" s="26"/>
    </row>
    <row r="11" spans="1:11" ht="12.75" x14ac:dyDescent="0.2">
      <c r="A11" s="11" t="s">
        <v>233</v>
      </c>
      <c r="B11" s="11"/>
      <c r="C11" s="11"/>
      <c r="D11" s="128"/>
      <c r="E11" s="11"/>
      <c r="F11" s="100"/>
      <c r="G11" s="103"/>
      <c r="H11" s="103"/>
      <c r="I11" s="103"/>
      <c r="J11" s="103"/>
      <c r="K11" s="26"/>
    </row>
    <row r="12" spans="1:11" ht="12.75" x14ac:dyDescent="0.15">
      <c r="A12" s="8" t="s">
        <v>205</v>
      </c>
      <c r="B12" s="11"/>
      <c r="C12" s="11"/>
      <c r="D12" s="128"/>
      <c r="F12" s="103"/>
      <c r="G12" s="103"/>
      <c r="H12" s="103"/>
      <c r="I12" s="103"/>
      <c r="J12" s="103"/>
      <c r="K12" s="26"/>
    </row>
    <row r="13" spans="1:11" ht="12.75" x14ac:dyDescent="0.2">
      <c r="A13" s="8"/>
      <c r="B13" s="11"/>
      <c r="C13" s="11"/>
      <c r="D13" s="128"/>
      <c r="F13" s="100" t="s">
        <v>197</v>
      </c>
      <c r="G13" s="100"/>
      <c r="H13" s="100"/>
      <c r="I13" s="100"/>
      <c r="J13" s="103"/>
      <c r="K13" s="26"/>
    </row>
    <row r="14" spans="1:11" ht="12.75" x14ac:dyDescent="0.2">
      <c r="A14" s="157" t="s">
        <v>201</v>
      </c>
      <c r="B14" s="1"/>
      <c r="C14" s="1"/>
      <c r="D14" s="143"/>
      <c r="F14" s="100" t="s">
        <v>198</v>
      </c>
      <c r="G14" s="100">
        <v>0.01</v>
      </c>
      <c r="H14" s="100"/>
      <c r="I14" s="101"/>
      <c r="J14" s="103"/>
      <c r="K14" s="26"/>
    </row>
    <row r="15" spans="1:11" ht="12.75" x14ac:dyDescent="0.2">
      <c r="A15" s="159" t="s">
        <v>202</v>
      </c>
      <c r="B15" s="11"/>
      <c r="C15" s="11"/>
      <c r="D15" s="128"/>
      <c r="F15" s="102" t="s">
        <v>199</v>
      </c>
      <c r="G15">
        <f>1/E23*H15</f>
        <v>0.01</v>
      </c>
      <c r="H15" s="63">
        <v>5.0000000000000001E-3</v>
      </c>
      <c r="I15" s="101"/>
      <c r="J15" s="103"/>
      <c r="K15" s="26"/>
    </row>
    <row r="16" spans="1:11" ht="12.75" x14ac:dyDescent="0.2">
      <c r="A16" s="8"/>
      <c r="B16" s="11"/>
      <c r="C16" s="11"/>
      <c r="D16" s="128"/>
      <c r="F16" s="100" t="s">
        <v>200</v>
      </c>
      <c r="G16" s="100">
        <f>1/E23*H16*I16</f>
        <v>0.2</v>
      </c>
      <c r="H16" s="8">
        <f>0.001</f>
        <v>1E-3</v>
      </c>
      <c r="I16" s="101">
        <v>100</v>
      </c>
      <c r="J16" s="103"/>
      <c r="K16" s="26"/>
    </row>
    <row r="17" spans="1:11" x14ac:dyDescent="0.15">
      <c r="B17" s="11"/>
      <c r="C17" s="11"/>
      <c r="D17" s="128"/>
      <c r="J17" s="11"/>
      <c r="K17" s="26"/>
    </row>
    <row r="18" spans="1:11" x14ac:dyDescent="0.15">
      <c r="A18" s="29"/>
      <c r="B18" s="29"/>
      <c r="C18" s="29"/>
      <c r="D18" s="109"/>
      <c r="E18" s="91"/>
      <c r="F18" s="29"/>
      <c r="G18" s="29"/>
      <c r="H18" s="29"/>
      <c r="I18" s="29"/>
      <c r="J18" s="29"/>
      <c r="K18" s="30"/>
    </row>
    <row r="19" spans="1:11" x14ac:dyDescent="0.15">
      <c r="A19" s="5"/>
    </row>
    <row r="20" spans="1:11" ht="47.1" customHeight="1" x14ac:dyDescent="0.15">
      <c r="A20" s="9" t="s">
        <v>24</v>
      </c>
      <c r="B20" s="9" t="s">
        <v>25</v>
      </c>
      <c r="C20" s="9" t="s">
        <v>26</v>
      </c>
      <c r="D20" s="9" t="s">
        <v>27</v>
      </c>
      <c r="E20" s="9" t="s">
        <v>28</v>
      </c>
      <c r="F20" s="71" t="s">
        <v>122</v>
      </c>
      <c r="G20" s="71" t="s">
        <v>123</v>
      </c>
      <c r="H20" s="158" t="s">
        <v>124</v>
      </c>
      <c r="I20" s="153" t="s">
        <v>191</v>
      </c>
      <c r="J20" s="154" t="s">
        <v>194</v>
      </c>
      <c r="K20" s="154" t="s">
        <v>195</v>
      </c>
    </row>
    <row r="21" spans="1:11" x14ac:dyDescent="0.15">
      <c r="A21" s="3" t="s">
        <v>3</v>
      </c>
      <c r="B21" s="2" t="s">
        <v>2</v>
      </c>
      <c r="C21" s="2" t="s">
        <v>58</v>
      </c>
      <c r="D21" s="2" t="s">
        <v>6</v>
      </c>
      <c r="E21" s="2" t="s">
        <v>142</v>
      </c>
      <c r="F21" s="2"/>
      <c r="G21" s="2" t="s">
        <v>2</v>
      </c>
      <c r="H21" s="2" t="s">
        <v>139</v>
      </c>
      <c r="I21" s="8"/>
    </row>
    <row r="22" spans="1:11" ht="12" thickBot="1" x14ac:dyDescent="0.2">
      <c r="A22" s="36" t="s">
        <v>56</v>
      </c>
      <c r="B22" s="35" t="s">
        <v>86</v>
      </c>
      <c r="C22" s="34" t="s">
        <v>49</v>
      </c>
      <c r="D22" s="34" t="s">
        <v>75</v>
      </c>
      <c r="E22" s="34" t="s">
        <v>48</v>
      </c>
      <c r="F22" s="34" t="s">
        <v>87</v>
      </c>
      <c r="G22" s="34" t="s">
        <v>107</v>
      </c>
      <c r="H22" s="35" t="s">
        <v>125</v>
      </c>
      <c r="I22" s="35" t="s">
        <v>196</v>
      </c>
      <c r="J22" s="34" t="s">
        <v>193</v>
      </c>
      <c r="K22" s="34" t="s">
        <v>192</v>
      </c>
    </row>
    <row r="23" spans="1:11" x14ac:dyDescent="0.15">
      <c r="A23" s="1" t="s">
        <v>173</v>
      </c>
      <c r="B23" s="1" t="s">
        <v>170</v>
      </c>
      <c r="C23" s="14">
        <v>100</v>
      </c>
      <c r="D23" s="57">
        <v>0.01</v>
      </c>
      <c r="E23" s="69">
        <v>0.5</v>
      </c>
      <c r="F23" s="8" t="s">
        <v>173</v>
      </c>
      <c r="G23" s="8" t="s">
        <v>174</v>
      </c>
      <c r="H23" s="19"/>
      <c r="I23" s="11" t="s">
        <v>172</v>
      </c>
      <c r="J23">
        <v>0</v>
      </c>
      <c r="K23">
        <v>10</v>
      </c>
    </row>
    <row r="24" spans="1:11" x14ac:dyDescent="0.15">
      <c r="A24" s="11" t="s">
        <v>184</v>
      </c>
      <c r="B24" s="1" t="s">
        <v>170</v>
      </c>
      <c r="C24">
        <v>50</v>
      </c>
      <c r="D24">
        <v>0</v>
      </c>
      <c r="E24" s="57">
        <v>0.99</v>
      </c>
      <c r="F24" t="s">
        <v>190</v>
      </c>
      <c r="G24" s="8" t="s">
        <v>190</v>
      </c>
      <c r="H24" s="19"/>
      <c r="I24" s="15"/>
    </row>
    <row r="25" spans="1:11" x14ac:dyDescent="0.15">
      <c r="A25" s="8" t="s">
        <v>188</v>
      </c>
      <c r="B25" s="1" t="s">
        <v>170</v>
      </c>
      <c r="C25">
        <v>0</v>
      </c>
      <c r="D25" s="146">
        <v>0.03</v>
      </c>
      <c r="E25" s="57">
        <v>0.99</v>
      </c>
      <c r="F25" s="147" t="s">
        <v>189</v>
      </c>
      <c r="G25" s="8" t="s">
        <v>189</v>
      </c>
    </row>
    <row r="26" spans="1:11" x14ac:dyDescent="0.15">
      <c r="A26" s="8" t="s">
        <v>183</v>
      </c>
      <c r="B26" s="1" t="s">
        <v>170</v>
      </c>
      <c r="C26">
        <v>0</v>
      </c>
      <c r="D26" s="146">
        <v>0.03</v>
      </c>
      <c r="E26" s="57">
        <v>0.99</v>
      </c>
      <c r="F26" s="147" t="s">
        <v>108</v>
      </c>
      <c r="G26" s="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7"/>
  <sheetViews>
    <sheetView showGridLines="0" zoomScale="145" zoomScaleNormal="145" workbookViewId="0">
      <selection activeCell="A12" sqref="A12"/>
    </sheetView>
  </sheetViews>
  <sheetFormatPr defaultRowHeight="11.25" x14ac:dyDescent="0.15"/>
  <cols>
    <col min="1" max="1" width="14.5" customWidth="1"/>
    <col min="2" max="2" width="13.875" customWidth="1"/>
    <col min="3" max="3" width="11.5" customWidth="1"/>
    <col min="4" max="5" width="14.75" customWidth="1"/>
    <col min="6" max="10" width="13.125" customWidth="1"/>
    <col min="11" max="11" width="9.5" bestFit="1" customWidth="1"/>
  </cols>
  <sheetData>
    <row r="1" spans="1:20" ht="19.5" x14ac:dyDescent="0.25">
      <c r="A1" s="6" t="s">
        <v>165</v>
      </c>
    </row>
    <row r="2" spans="1:20" x14ac:dyDescent="0.15">
      <c r="A2" s="5" t="s">
        <v>137</v>
      </c>
      <c r="D2" s="19"/>
      <c r="E2" s="19"/>
      <c r="F2" s="19"/>
      <c r="G2" s="19"/>
      <c r="H2" s="19"/>
      <c r="I2" s="19"/>
      <c r="J2" s="19"/>
      <c r="K2" s="8"/>
      <c r="L2" s="19"/>
      <c r="M2" s="19"/>
      <c r="N2" s="19"/>
    </row>
    <row r="3" spans="1:20" x14ac:dyDescent="0.15">
      <c r="A3" s="5"/>
      <c r="D3" s="19"/>
      <c r="E3" s="19"/>
      <c r="F3" s="19"/>
      <c r="G3" s="19"/>
      <c r="H3" s="19"/>
      <c r="I3" s="19"/>
      <c r="J3" s="19"/>
      <c r="K3" s="19"/>
      <c r="L3" s="19"/>
      <c r="M3" s="19"/>
      <c r="N3" s="15"/>
    </row>
    <row r="4" spans="1:20" x14ac:dyDescent="0.15">
      <c r="A4" s="87" t="s">
        <v>65</v>
      </c>
      <c r="B4" s="47"/>
      <c r="C4" s="47"/>
      <c r="D4" s="92"/>
      <c r="E4" s="90" t="s">
        <v>66</v>
      </c>
      <c r="F4" s="24"/>
      <c r="G4" s="118"/>
      <c r="H4" s="24"/>
      <c r="I4" s="24"/>
      <c r="J4" s="105"/>
    </row>
    <row r="5" spans="1:20" x14ac:dyDescent="0.15">
      <c r="A5" s="8"/>
      <c r="B5" s="8"/>
      <c r="C5" s="8"/>
      <c r="D5" s="93"/>
      <c r="E5" s="8"/>
      <c r="F5" s="8"/>
      <c r="G5" s="8"/>
      <c r="H5" s="8"/>
      <c r="J5" s="95"/>
    </row>
    <row r="6" spans="1:20" x14ac:dyDescent="0.15">
      <c r="A6" t="s">
        <v>222</v>
      </c>
      <c r="B6" s="2"/>
      <c r="C6" s="2"/>
      <c r="D6" s="94"/>
      <c r="F6" s="8"/>
      <c r="G6" s="8"/>
      <c r="I6" s="20"/>
      <c r="J6" s="106"/>
      <c r="P6" s="55"/>
      <c r="R6" s="55"/>
      <c r="S6" s="55"/>
      <c r="T6" s="54"/>
    </row>
    <row r="7" spans="1:20" x14ac:dyDescent="0.15">
      <c r="A7" t="s">
        <v>224</v>
      </c>
      <c r="B7" s="2"/>
      <c r="C7" s="2"/>
      <c r="D7" s="94"/>
      <c r="F7" s="8"/>
      <c r="G7" s="8"/>
      <c r="H7" s="58"/>
      <c r="I7" s="58"/>
      <c r="J7" s="107"/>
      <c r="P7" s="55"/>
      <c r="R7" s="55"/>
      <c r="S7" s="55"/>
      <c r="T7" s="55"/>
    </row>
    <row r="8" spans="1:20" x14ac:dyDescent="0.15">
      <c r="A8" t="s">
        <v>227</v>
      </c>
      <c r="B8" s="2"/>
      <c r="C8" s="2"/>
      <c r="D8" s="94"/>
      <c r="F8" s="8"/>
      <c r="G8" s="8"/>
      <c r="H8" s="8"/>
      <c r="I8" s="8"/>
      <c r="J8" s="93"/>
    </row>
    <row r="9" spans="1:20" x14ac:dyDescent="0.15">
      <c r="A9" s="8" t="s">
        <v>223</v>
      </c>
      <c r="B9" s="57"/>
      <c r="C9" s="8"/>
      <c r="D9" s="93"/>
      <c r="F9" s="8"/>
      <c r="G9" s="8"/>
      <c r="J9" s="93"/>
    </row>
    <row r="10" spans="1:20" x14ac:dyDescent="0.15">
      <c r="A10" s="8" t="s">
        <v>225</v>
      </c>
      <c r="B10" s="8"/>
      <c r="C10" s="8"/>
      <c r="D10" s="93"/>
      <c r="F10" s="8"/>
      <c r="G10" s="8"/>
      <c r="H10" s="8"/>
      <c r="I10" s="8"/>
      <c r="J10" s="93"/>
    </row>
    <row r="11" spans="1:20" x14ac:dyDescent="0.15">
      <c r="A11" s="8" t="s">
        <v>226</v>
      </c>
      <c r="D11" s="95"/>
      <c r="F11" s="8"/>
      <c r="G11" s="8"/>
      <c r="H11" s="58"/>
      <c r="I11" s="58"/>
      <c r="J11" s="107"/>
    </row>
    <row r="12" spans="1:20" x14ac:dyDescent="0.15">
      <c r="A12" s="11" t="s">
        <v>234</v>
      </c>
      <c r="B12" s="8"/>
      <c r="C12" s="8"/>
      <c r="D12" s="93"/>
      <c r="H12" s="54"/>
      <c r="I12" s="54"/>
      <c r="J12" s="108"/>
    </row>
    <row r="13" spans="1:20" x14ac:dyDescent="0.15">
      <c r="A13" s="164" t="s">
        <v>202</v>
      </c>
      <c r="B13" s="8"/>
      <c r="C13" s="8"/>
      <c r="D13" s="93"/>
      <c r="H13" s="54"/>
      <c r="I13" s="54"/>
      <c r="J13" s="108"/>
    </row>
    <row r="14" spans="1:20" x14ac:dyDescent="0.15">
      <c r="B14" s="19"/>
      <c r="C14" s="19"/>
      <c r="D14" s="93"/>
      <c r="E14" s="54"/>
      <c r="F14" s="54"/>
      <c r="G14" s="54"/>
      <c r="H14" s="8"/>
      <c r="I14" s="8"/>
      <c r="J14" s="108"/>
    </row>
    <row r="15" spans="1:20" x14ac:dyDescent="0.15">
      <c r="B15" s="8"/>
      <c r="C15" s="8"/>
      <c r="D15" s="93"/>
      <c r="E15" s="54"/>
      <c r="F15" s="54"/>
      <c r="G15" s="54"/>
      <c r="H15" s="8"/>
      <c r="I15" s="8"/>
      <c r="J15" s="108"/>
    </row>
    <row r="16" spans="1:20" x14ac:dyDescent="0.15">
      <c r="B16" s="53"/>
      <c r="C16" s="53"/>
      <c r="D16" s="96"/>
      <c r="E16" s="8"/>
      <c r="F16" s="8"/>
      <c r="G16" s="8"/>
      <c r="H16" s="8"/>
      <c r="I16" s="8"/>
      <c r="J16" s="108"/>
    </row>
    <row r="17" spans="1:11" x14ac:dyDescent="0.15">
      <c r="A17" s="53" t="s">
        <v>135</v>
      </c>
      <c r="B17" s="8"/>
      <c r="C17" s="8"/>
      <c r="D17" s="93"/>
      <c r="E17" s="8"/>
      <c r="F17" s="8"/>
      <c r="G17" s="8"/>
      <c r="H17" s="8"/>
      <c r="I17" s="8"/>
      <c r="J17" s="93"/>
    </row>
    <row r="18" spans="1:11" x14ac:dyDescent="0.15">
      <c r="A18" s="44"/>
      <c r="B18" s="44"/>
      <c r="C18" s="44"/>
      <c r="D18" s="97"/>
      <c r="E18" s="91"/>
      <c r="F18" s="29"/>
      <c r="G18" s="91"/>
      <c r="H18" s="29"/>
      <c r="I18" s="29"/>
      <c r="J18" s="109"/>
    </row>
    <row r="20" spans="1:11" ht="67.5" x14ac:dyDescent="0.15">
      <c r="A20" s="9" t="s">
        <v>123</v>
      </c>
      <c r="B20" s="9" t="s">
        <v>136</v>
      </c>
      <c r="C20" s="9" t="s">
        <v>95</v>
      </c>
      <c r="D20" s="9" t="s">
        <v>138</v>
      </c>
      <c r="E20" s="9" t="s">
        <v>118</v>
      </c>
      <c r="F20" s="86" t="s">
        <v>102</v>
      </c>
      <c r="G20" s="86" t="s">
        <v>179</v>
      </c>
      <c r="H20" s="9" t="s">
        <v>106</v>
      </c>
      <c r="I20" s="71" t="s">
        <v>117</v>
      </c>
      <c r="J20" s="71" t="s">
        <v>116</v>
      </c>
      <c r="K20" s="158" t="s">
        <v>120</v>
      </c>
    </row>
    <row r="21" spans="1:11" x14ac:dyDescent="0.15">
      <c r="A21" s="3"/>
      <c r="C21" s="2" t="s">
        <v>162</v>
      </c>
      <c r="D21" s="2" t="s">
        <v>94</v>
      </c>
      <c r="E21" s="2" t="s">
        <v>163</v>
      </c>
      <c r="F21" s="2" t="s">
        <v>104</v>
      </c>
      <c r="G21" s="2" t="s">
        <v>104</v>
      </c>
      <c r="H21" s="2" t="s">
        <v>58</v>
      </c>
      <c r="I21" s="2"/>
      <c r="J21" s="2"/>
      <c r="K21" s="2" t="s">
        <v>121</v>
      </c>
    </row>
    <row r="22" spans="1:11" ht="12.6" customHeight="1" x14ac:dyDescent="0.15">
      <c r="A22" s="78" t="s">
        <v>98</v>
      </c>
      <c r="B22" s="78" t="s">
        <v>54</v>
      </c>
      <c r="C22" s="79" t="s">
        <v>99</v>
      </c>
      <c r="D22" s="79" t="s">
        <v>100</v>
      </c>
      <c r="E22" s="79" t="s">
        <v>105</v>
      </c>
      <c r="F22" s="80" t="s">
        <v>103</v>
      </c>
      <c r="G22" s="144" t="s">
        <v>180</v>
      </c>
      <c r="H22" s="80" t="s">
        <v>109</v>
      </c>
      <c r="I22" s="80" t="s">
        <v>113</v>
      </c>
      <c r="J22" s="80" t="s">
        <v>110</v>
      </c>
      <c r="K22" s="80" t="s">
        <v>119</v>
      </c>
    </row>
    <row r="23" spans="1:11" s="19" customFormat="1" x14ac:dyDescent="0.15">
      <c r="A23" s="8" t="s">
        <v>108</v>
      </c>
      <c r="B23" s="1" t="s">
        <v>170</v>
      </c>
      <c r="C23" s="145">
        <v>1</v>
      </c>
      <c r="D23" s="20">
        <v>0.02</v>
      </c>
      <c r="E23" s="81">
        <f>0.01</f>
        <v>0.01</v>
      </c>
      <c r="F23" s="2">
        <v>1</v>
      </c>
      <c r="G23" s="2">
        <v>0</v>
      </c>
      <c r="H23" s="88" t="s">
        <v>96</v>
      </c>
      <c r="I23" s="20" t="s">
        <v>108</v>
      </c>
      <c r="J23" s="20">
        <v>0.99</v>
      </c>
      <c r="K23" s="20">
        <v>1</v>
      </c>
    </row>
    <row r="24" spans="1:11" x14ac:dyDescent="0.15">
      <c r="A24" s="8" t="s">
        <v>174</v>
      </c>
      <c r="B24" s="8" t="s">
        <v>170</v>
      </c>
      <c r="C24">
        <v>1</v>
      </c>
      <c r="D24" s="20">
        <v>0.01</v>
      </c>
      <c r="E24" s="82">
        <v>0.05</v>
      </c>
      <c r="F24" s="20">
        <v>2</v>
      </c>
      <c r="G24" s="20">
        <v>1</v>
      </c>
      <c r="H24" s="89">
        <v>100</v>
      </c>
      <c r="I24" s="20" t="s">
        <v>173</v>
      </c>
      <c r="J24" s="20">
        <v>0.5</v>
      </c>
      <c r="K24" s="20">
        <v>1</v>
      </c>
    </row>
    <row r="25" spans="1:11" x14ac:dyDescent="0.15">
      <c r="A25" s="8"/>
      <c r="B25" s="8"/>
      <c r="C25" s="20"/>
      <c r="D25" s="82"/>
      <c r="E25" s="20"/>
      <c r="F25" s="20"/>
      <c r="G25" s="20"/>
      <c r="H25" s="20"/>
      <c r="I25" s="20"/>
      <c r="J25" s="20"/>
    </row>
    <row r="26" spans="1:11" x14ac:dyDescent="0.15">
      <c r="A26" s="8"/>
      <c r="B26" s="8"/>
      <c r="C26" s="20"/>
      <c r="D26" s="82"/>
      <c r="E26" s="20"/>
      <c r="F26" s="20"/>
      <c r="G26" s="20"/>
      <c r="H26" s="20"/>
      <c r="I26" s="20"/>
      <c r="J26" s="20"/>
    </row>
    <row r="27" spans="1:11" x14ac:dyDescent="0.15">
      <c r="A27" s="8"/>
      <c r="B27" s="8"/>
      <c r="C27" s="20"/>
      <c r="D27" s="82"/>
      <c r="E27" s="20"/>
      <c r="F27" s="20"/>
      <c r="G27" s="20"/>
      <c r="H27" s="20"/>
      <c r="I27" s="20"/>
      <c r="J27" s="20"/>
    </row>
    <row r="28" spans="1:11" x14ac:dyDescent="0.15">
      <c r="A28" s="8"/>
      <c r="B28" s="8"/>
      <c r="C28" s="20"/>
      <c r="D28" s="82"/>
      <c r="E28" s="20"/>
      <c r="F28" s="20"/>
      <c r="G28" s="20"/>
      <c r="H28" s="20"/>
      <c r="I28" s="20"/>
      <c r="J28" s="20"/>
    </row>
    <row r="29" spans="1:11" x14ac:dyDescent="0.15">
      <c r="A29" s="8"/>
      <c r="B29" s="8"/>
      <c r="C29" s="20"/>
      <c r="D29" s="82"/>
      <c r="E29" s="20"/>
      <c r="F29" s="20"/>
      <c r="G29" s="20"/>
      <c r="H29" s="20"/>
      <c r="I29" s="20"/>
      <c r="J29" s="20"/>
    </row>
    <row r="30" spans="1:11" x14ac:dyDescent="0.15">
      <c r="A30" s="8"/>
      <c r="B30" s="8"/>
      <c r="C30" s="20"/>
      <c r="D30" s="82"/>
      <c r="E30" s="20"/>
      <c r="F30" s="20"/>
      <c r="G30" s="20"/>
      <c r="H30" s="20"/>
      <c r="I30" s="20"/>
      <c r="J30" s="20"/>
    </row>
    <row r="31" spans="1:11" x14ac:dyDescent="0.15">
      <c r="A31" s="8"/>
      <c r="B31" s="8"/>
      <c r="C31" s="20"/>
      <c r="D31" s="82"/>
      <c r="E31" s="20"/>
      <c r="F31" s="20"/>
      <c r="G31" s="20"/>
      <c r="H31" s="20"/>
      <c r="I31" s="20"/>
      <c r="J31" s="20"/>
    </row>
    <row r="32" spans="1:11" x14ac:dyDescent="0.15">
      <c r="A32" s="8"/>
      <c r="B32" s="8"/>
      <c r="C32" s="20"/>
      <c r="D32" s="82"/>
      <c r="E32" s="20"/>
      <c r="F32" s="20"/>
      <c r="G32" s="20"/>
      <c r="H32" s="20"/>
      <c r="I32" s="20"/>
      <c r="J32" s="20"/>
    </row>
    <row r="33" spans="1:10" x14ac:dyDescent="0.15">
      <c r="A33" s="8"/>
      <c r="B33" s="8"/>
      <c r="C33" s="20"/>
      <c r="D33" s="82"/>
      <c r="E33" s="20"/>
      <c r="F33" s="20"/>
      <c r="G33" s="20"/>
      <c r="H33" s="20"/>
      <c r="I33" s="20"/>
      <c r="J33" s="20"/>
    </row>
    <row r="34" spans="1:10" x14ac:dyDescent="0.15">
      <c r="A34" s="8"/>
      <c r="B34" s="8"/>
      <c r="C34" s="20"/>
      <c r="D34" s="82"/>
      <c r="E34" s="20"/>
      <c r="F34" s="20"/>
      <c r="G34" s="20"/>
      <c r="H34" s="20"/>
      <c r="I34" s="20"/>
      <c r="J34" s="20"/>
    </row>
    <row r="35" spans="1:10" x14ac:dyDescent="0.15">
      <c r="A35" s="8"/>
      <c r="B35" s="8"/>
      <c r="C35" s="20"/>
      <c r="D35" s="82"/>
      <c r="E35" s="20"/>
      <c r="F35" s="20"/>
      <c r="G35" s="20"/>
      <c r="H35" s="20"/>
      <c r="I35" s="20"/>
      <c r="J35" s="20"/>
    </row>
    <row r="36" spans="1:10" x14ac:dyDescent="0.15">
      <c r="A36" s="8"/>
      <c r="B36" s="8"/>
      <c r="C36" s="20"/>
      <c r="D36" s="82"/>
      <c r="E36" s="20"/>
      <c r="F36" s="20"/>
      <c r="G36" s="20"/>
      <c r="H36" s="20"/>
      <c r="I36" s="20"/>
      <c r="J36" s="20"/>
    </row>
    <row r="37" spans="1:10" x14ac:dyDescent="0.15">
      <c r="A37" s="8"/>
      <c r="B37" s="8"/>
      <c r="C37" s="20"/>
      <c r="D37" s="82"/>
      <c r="E37" s="20"/>
      <c r="F37" s="20"/>
      <c r="G37" s="20"/>
      <c r="H37" s="20"/>
      <c r="I37" s="20"/>
      <c r="J37" s="20"/>
    </row>
    <row r="38" spans="1:10" x14ac:dyDescent="0.15">
      <c r="A38" s="8"/>
      <c r="B38" s="8"/>
      <c r="C38" s="20"/>
      <c r="D38" s="82"/>
      <c r="E38" s="20"/>
      <c r="F38" s="20"/>
      <c r="G38" s="20"/>
      <c r="H38" s="20"/>
      <c r="I38" s="20"/>
      <c r="J38" s="20"/>
    </row>
    <row r="39" spans="1:10" x14ac:dyDescent="0.15">
      <c r="A39" s="8"/>
      <c r="B39" s="8"/>
      <c r="C39" s="20"/>
      <c r="D39" s="82"/>
      <c r="E39" s="20"/>
      <c r="F39" s="20"/>
      <c r="G39" s="20"/>
      <c r="H39" s="20"/>
      <c r="I39" s="20"/>
      <c r="J39" s="20"/>
    </row>
    <row r="40" spans="1:10" x14ac:dyDescent="0.15">
      <c r="A40" s="8"/>
      <c r="B40" s="8"/>
      <c r="C40" s="20"/>
      <c r="D40" s="82"/>
      <c r="E40" s="20"/>
      <c r="F40" s="20"/>
      <c r="G40" s="20"/>
      <c r="H40" s="20"/>
      <c r="I40" s="20"/>
      <c r="J40" s="20"/>
    </row>
    <row r="41" spans="1:10" x14ac:dyDescent="0.15">
      <c r="A41" s="8"/>
      <c r="B41" s="8"/>
      <c r="C41" s="20"/>
      <c r="D41" s="82"/>
      <c r="E41" s="20"/>
      <c r="F41" s="20"/>
      <c r="G41" s="20"/>
      <c r="H41" s="20"/>
      <c r="I41" s="20"/>
      <c r="J41" s="20"/>
    </row>
    <row r="42" spans="1:10" x14ac:dyDescent="0.15">
      <c r="A42" s="8"/>
      <c r="B42" s="8"/>
      <c r="C42" s="20"/>
      <c r="D42" s="82"/>
      <c r="E42" s="20"/>
      <c r="F42" s="89"/>
      <c r="G42" s="89"/>
      <c r="H42" s="20"/>
      <c r="I42" s="20"/>
      <c r="J42" s="20"/>
    </row>
    <row r="43" spans="1:10" x14ac:dyDescent="0.15">
      <c r="A43" s="8"/>
      <c r="B43" s="8"/>
      <c r="C43" s="20"/>
      <c r="D43" s="82"/>
      <c r="E43" s="20"/>
      <c r="F43" s="20"/>
      <c r="G43" s="20"/>
      <c r="H43" s="20"/>
      <c r="I43" s="20"/>
      <c r="J43" s="20"/>
    </row>
    <row r="44" spans="1:10" x14ac:dyDescent="0.15">
      <c r="A44" s="8"/>
      <c r="B44" s="8"/>
      <c r="C44" s="20"/>
      <c r="D44" s="82"/>
      <c r="E44" s="20"/>
      <c r="F44" s="20"/>
      <c r="G44" s="20"/>
      <c r="H44" s="20"/>
      <c r="I44" s="20"/>
      <c r="J44" s="20"/>
    </row>
    <row r="45" spans="1:10" x14ac:dyDescent="0.15">
      <c r="A45" s="8"/>
      <c r="B45" s="8"/>
      <c r="C45" s="20"/>
      <c r="D45" s="82"/>
      <c r="E45" s="20"/>
      <c r="F45" s="20"/>
      <c r="G45" s="20"/>
      <c r="H45" s="20"/>
      <c r="I45" s="20"/>
      <c r="J45" s="20"/>
    </row>
    <row r="46" spans="1:10" x14ac:dyDescent="0.15">
      <c r="A46" s="8"/>
      <c r="B46" s="8"/>
      <c r="C46" s="20"/>
      <c r="D46" s="82"/>
      <c r="E46" s="20"/>
      <c r="F46" s="20"/>
      <c r="G46" s="20"/>
      <c r="H46" s="20"/>
      <c r="I46" s="20"/>
      <c r="J46" s="20"/>
    </row>
    <row r="47" spans="1:10" x14ac:dyDescent="0.15">
      <c r="A47" s="8"/>
      <c r="B47" s="8"/>
      <c r="C47" s="20"/>
      <c r="D47" s="82"/>
      <c r="E47" s="20"/>
      <c r="F47" s="20"/>
      <c r="G47" s="20"/>
      <c r="H47" s="20"/>
      <c r="I47" s="20"/>
      <c r="J47" s="20"/>
    </row>
    <row r="48" spans="1:10" x14ac:dyDescent="0.15">
      <c r="A48" s="8"/>
      <c r="B48" s="8"/>
      <c r="C48" s="20"/>
      <c r="D48" s="82"/>
      <c r="E48" s="20"/>
      <c r="F48" s="20"/>
      <c r="G48" s="20"/>
      <c r="H48" s="20"/>
      <c r="I48" s="20"/>
      <c r="J48" s="20"/>
    </row>
    <row r="49" spans="1:10" x14ac:dyDescent="0.15">
      <c r="A49" s="8"/>
      <c r="B49" s="8"/>
      <c r="C49" s="20"/>
      <c r="D49" s="82"/>
      <c r="E49" s="20"/>
      <c r="F49" s="20"/>
      <c r="G49" s="20"/>
      <c r="H49" s="20"/>
      <c r="I49" s="20"/>
      <c r="J49" s="20"/>
    </row>
    <row r="50" spans="1:10" x14ac:dyDescent="0.15">
      <c r="A50" s="8"/>
      <c r="B50" s="8"/>
      <c r="C50" s="20"/>
      <c r="D50" s="82"/>
      <c r="E50" s="20"/>
      <c r="F50" s="20"/>
      <c r="G50" s="20"/>
      <c r="H50" s="20"/>
      <c r="I50" s="20"/>
      <c r="J50" s="20"/>
    </row>
    <row r="51" spans="1:10" x14ac:dyDescent="0.15">
      <c r="A51" s="8"/>
      <c r="B51" s="8"/>
      <c r="C51" s="20"/>
      <c r="D51" s="82"/>
      <c r="E51" s="20"/>
      <c r="F51" s="20"/>
      <c r="G51" s="20"/>
      <c r="H51" s="20"/>
      <c r="I51" s="20"/>
      <c r="J51" s="20"/>
    </row>
    <row r="52" spans="1:10" x14ac:dyDescent="0.15">
      <c r="A52" s="8"/>
      <c r="B52" s="8"/>
      <c r="C52" s="20"/>
      <c r="D52" s="82"/>
      <c r="E52" s="20"/>
      <c r="F52" s="20"/>
      <c r="G52" s="20"/>
      <c r="H52" s="20"/>
      <c r="I52" s="20"/>
      <c r="J52" s="20"/>
    </row>
    <row r="53" spans="1:10" x14ac:dyDescent="0.15">
      <c r="A53" s="8"/>
      <c r="B53" s="8"/>
      <c r="C53" s="20"/>
      <c r="D53" s="82"/>
      <c r="E53" s="20"/>
      <c r="F53" s="20"/>
      <c r="G53" s="20"/>
      <c r="H53" s="20"/>
      <c r="I53" s="20"/>
      <c r="J53" s="20"/>
    </row>
    <row r="54" spans="1:10" x14ac:dyDescent="0.15">
      <c r="A54" s="8"/>
      <c r="B54" s="8"/>
      <c r="C54" s="20"/>
      <c r="D54" s="82"/>
      <c r="E54" s="20"/>
      <c r="F54" s="20"/>
      <c r="G54" s="20"/>
      <c r="H54" s="20"/>
      <c r="I54" s="20"/>
      <c r="J54" s="20"/>
    </row>
    <row r="55" spans="1:10" x14ac:dyDescent="0.15">
      <c r="A55" s="8"/>
      <c r="B55" s="8"/>
      <c r="C55" s="20"/>
      <c r="D55" s="82"/>
      <c r="E55" s="20"/>
      <c r="F55" s="20"/>
      <c r="G55" s="20"/>
      <c r="H55" s="20"/>
      <c r="I55" s="20"/>
      <c r="J55" s="20"/>
    </row>
    <row r="56" spans="1:10" x14ac:dyDescent="0.15">
      <c r="A56" s="8"/>
      <c r="B56" s="8"/>
      <c r="C56" s="20"/>
      <c r="D56" s="82"/>
      <c r="E56" s="20"/>
      <c r="F56" s="20"/>
      <c r="G56" s="20"/>
      <c r="H56" s="20"/>
      <c r="I56" s="20"/>
      <c r="J56" s="20"/>
    </row>
    <row r="57" spans="1:10" x14ac:dyDescent="0.15">
      <c r="A57" s="8"/>
      <c r="B57" s="8"/>
      <c r="C57" s="20"/>
      <c r="D57" s="82"/>
      <c r="E57" s="20"/>
      <c r="F57" s="20"/>
      <c r="G57" s="20"/>
      <c r="H57" s="20"/>
      <c r="I57" s="20"/>
      <c r="J57" s="20"/>
    </row>
    <row r="58" spans="1:10" x14ac:dyDescent="0.15">
      <c r="A58" s="8"/>
      <c r="B58" s="8"/>
      <c r="C58" s="20"/>
      <c r="D58" s="82"/>
      <c r="E58" s="20"/>
      <c r="F58" s="20"/>
      <c r="G58" s="20"/>
      <c r="H58" s="20"/>
      <c r="I58" s="20"/>
      <c r="J58" s="20"/>
    </row>
    <row r="59" spans="1:10" x14ac:dyDescent="0.15">
      <c r="A59" s="8"/>
      <c r="B59" s="8"/>
      <c r="C59" s="20"/>
      <c r="D59" s="82"/>
      <c r="E59" s="20"/>
      <c r="F59" s="20"/>
      <c r="G59" s="20"/>
      <c r="H59" s="20"/>
      <c r="I59" s="20"/>
      <c r="J59" s="20"/>
    </row>
    <row r="60" spans="1:10" x14ac:dyDescent="0.15">
      <c r="A60" s="8"/>
      <c r="B60" s="8"/>
      <c r="C60" s="20"/>
      <c r="D60" s="82"/>
      <c r="E60" s="20"/>
      <c r="F60" s="89"/>
      <c r="G60" s="89"/>
      <c r="H60" s="20"/>
      <c r="I60" s="20"/>
      <c r="J60" s="20"/>
    </row>
    <row r="61" spans="1:10" x14ac:dyDescent="0.15">
      <c r="A61" s="8"/>
      <c r="B61" s="8"/>
      <c r="C61" s="20"/>
      <c r="D61" s="82"/>
      <c r="E61" s="20"/>
      <c r="F61" s="20"/>
      <c r="G61" s="20"/>
      <c r="H61" s="20"/>
      <c r="I61" s="20"/>
      <c r="J61" s="20"/>
    </row>
    <row r="62" spans="1:10" x14ac:dyDescent="0.15">
      <c r="A62" s="8"/>
      <c r="B62" s="8"/>
      <c r="C62" s="20"/>
      <c r="D62" s="82"/>
      <c r="E62" s="20"/>
      <c r="F62" s="20"/>
      <c r="G62" s="20"/>
      <c r="H62" s="20"/>
      <c r="I62" s="20"/>
      <c r="J62" s="20"/>
    </row>
    <row r="63" spans="1:10" x14ac:dyDescent="0.15">
      <c r="A63" s="8"/>
      <c r="B63" s="8"/>
      <c r="C63" s="20"/>
      <c r="D63" s="82"/>
      <c r="E63" s="20"/>
      <c r="F63" s="20"/>
      <c r="G63" s="20"/>
      <c r="H63" s="20"/>
      <c r="I63" s="20"/>
      <c r="J63" s="20"/>
    </row>
    <row r="64" spans="1:10" x14ac:dyDescent="0.15">
      <c r="A64" s="8"/>
      <c r="B64" s="8"/>
      <c r="C64" s="20"/>
      <c r="D64" s="82"/>
      <c r="E64" s="20"/>
      <c r="F64" s="20"/>
      <c r="G64" s="20"/>
      <c r="H64" s="20"/>
      <c r="I64" s="20"/>
      <c r="J64" s="20"/>
    </row>
    <row r="65" spans="1:10" x14ac:dyDescent="0.15">
      <c r="A65" s="8"/>
      <c r="B65" s="8"/>
      <c r="C65" s="20"/>
      <c r="D65" s="82"/>
      <c r="E65" s="20"/>
      <c r="F65" s="20"/>
      <c r="G65" s="20"/>
      <c r="H65" s="20"/>
      <c r="I65" s="20"/>
      <c r="J65" s="20"/>
    </row>
    <row r="66" spans="1:10" x14ac:dyDescent="0.15">
      <c r="A66" s="8"/>
      <c r="B66" s="8"/>
      <c r="C66" s="20"/>
      <c r="D66" s="82"/>
      <c r="E66" s="20"/>
      <c r="F66" s="20"/>
      <c r="G66" s="20"/>
      <c r="H66" s="20"/>
      <c r="I66" s="20"/>
      <c r="J66" s="20"/>
    </row>
    <row r="67" spans="1:10" x14ac:dyDescent="0.15">
      <c r="A67" s="8"/>
      <c r="B67" s="8"/>
      <c r="C67" s="20"/>
      <c r="D67" s="82"/>
      <c r="E67" s="20"/>
      <c r="F67" s="20"/>
      <c r="G67" s="20"/>
      <c r="H67" s="20"/>
      <c r="I67" s="20"/>
      <c r="J67" s="20"/>
    </row>
    <row r="68" spans="1:10" x14ac:dyDescent="0.15">
      <c r="A68" s="8"/>
      <c r="B68" s="8"/>
      <c r="C68" s="20"/>
      <c r="D68" s="82"/>
      <c r="E68" s="20"/>
      <c r="F68" s="20"/>
      <c r="G68" s="20"/>
      <c r="H68" s="20"/>
      <c r="I68" s="20"/>
      <c r="J68" s="20"/>
    </row>
    <row r="69" spans="1:10" x14ac:dyDescent="0.15">
      <c r="A69" s="8"/>
      <c r="B69" s="8"/>
      <c r="C69" s="20"/>
      <c r="D69" s="82"/>
      <c r="E69" s="20"/>
      <c r="F69" s="20"/>
      <c r="G69" s="20"/>
      <c r="H69" s="20"/>
      <c r="I69" s="20"/>
      <c r="J69" s="20"/>
    </row>
    <row r="70" spans="1:10" x14ac:dyDescent="0.15">
      <c r="A70" s="8"/>
      <c r="B70" s="8"/>
      <c r="C70" s="20"/>
      <c r="D70" s="82"/>
      <c r="E70" s="20"/>
      <c r="F70" s="20"/>
      <c r="G70" s="20"/>
      <c r="H70" s="20"/>
      <c r="I70" s="20"/>
      <c r="J70" s="20"/>
    </row>
    <row r="71" spans="1:10" x14ac:dyDescent="0.15">
      <c r="A71" s="8"/>
      <c r="B71" s="8"/>
      <c r="C71" s="20"/>
      <c r="D71" s="82"/>
      <c r="E71" s="20"/>
      <c r="F71" s="20"/>
      <c r="G71" s="20"/>
      <c r="H71" s="20"/>
      <c r="I71" s="20"/>
      <c r="J71" s="20"/>
    </row>
    <row r="72" spans="1:10" x14ac:dyDescent="0.15">
      <c r="A72" s="8"/>
      <c r="B72" s="8"/>
      <c r="C72" s="20"/>
      <c r="D72" s="82"/>
      <c r="E72" s="20"/>
      <c r="F72" s="20"/>
      <c r="G72" s="20"/>
      <c r="H72" s="20"/>
      <c r="I72" s="20"/>
      <c r="J72" s="20"/>
    </row>
    <row r="73" spans="1:10" x14ac:dyDescent="0.15">
      <c r="A73" s="8"/>
      <c r="B73" s="8"/>
      <c r="C73" s="20"/>
      <c r="D73" s="82"/>
      <c r="E73" s="20"/>
      <c r="F73" s="20"/>
      <c r="G73" s="20"/>
      <c r="H73" s="20"/>
      <c r="I73" s="20"/>
      <c r="J73" s="20"/>
    </row>
    <row r="74" spans="1:10" x14ac:dyDescent="0.15">
      <c r="A74" s="8"/>
      <c r="B74" s="8"/>
      <c r="C74" s="20"/>
      <c r="D74" s="82"/>
      <c r="E74" s="20"/>
      <c r="F74" s="20"/>
      <c r="G74" s="20"/>
      <c r="H74" s="20"/>
      <c r="I74" s="20"/>
      <c r="J74" s="20"/>
    </row>
    <row r="75" spans="1:10" x14ac:dyDescent="0.15">
      <c r="A75" s="8"/>
      <c r="B75" s="8"/>
      <c r="C75" s="20"/>
      <c r="D75" s="82"/>
      <c r="E75" s="20"/>
      <c r="F75" s="20"/>
      <c r="G75" s="20"/>
      <c r="H75" s="20"/>
      <c r="I75" s="20"/>
      <c r="J75" s="20"/>
    </row>
    <row r="76" spans="1:10" x14ac:dyDescent="0.15">
      <c r="A76" s="8"/>
      <c r="B76" s="8"/>
      <c r="C76" s="20"/>
      <c r="D76" s="82"/>
      <c r="E76" s="20"/>
      <c r="F76" s="89"/>
      <c r="G76" s="89"/>
      <c r="H76" s="20"/>
      <c r="I76" s="20"/>
      <c r="J76" s="20"/>
    </row>
    <row r="77" spans="1:10" x14ac:dyDescent="0.15">
      <c r="A77" s="8"/>
      <c r="B77" s="8"/>
      <c r="C77" s="20"/>
      <c r="D77" s="82"/>
      <c r="E77" s="20"/>
      <c r="F77" s="89"/>
      <c r="G77" s="89"/>
      <c r="H77" s="20"/>
      <c r="I77" s="20"/>
      <c r="J77" s="20"/>
    </row>
    <row r="78" spans="1:10" x14ac:dyDescent="0.15">
      <c r="A78" s="8"/>
      <c r="B78" s="8"/>
      <c r="C78" s="20"/>
      <c r="D78" s="82"/>
      <c r="E78" s="20"/>
      <c r="F78" s="89"/>
      <c r="G78" s="89"/>
      <c r="H78" s="20"/>
      <c r="I78" s="20"/>
      <c r="J78" s="20"/>
    </row>
    <row r="79" spans="1:10" x14ac:dyDescent="0.15">
      <c r="A79" s="8"/>
      <c r="B79" s="8"/>
      <c r="C79" s="20"/>
      <c r="D79" s="82"/>
      <c r="E79" s="20"/>
      <c r="F79" s="89"/>
      <c r="G79" s="89"/>
      <c r="H79" s="20"/>
      <c r="I79" s="20"/>
      <c r="J79" s="20"/>
    </row>
    <row r="80" spans="1:10" x14ac:dyDescent="0.15">
      <c r="A80" s="8"/>
      <c r="B80" s="8"/>
      <c r="C80" s="20"/>
      <c r="D80" s="82"/>
      <c r="E80" s="20"/>
      <c r="F80" s="89"/>
      <c r="G80" s="89"/>
      <c r="H80" s="20"/>
      <c r="I80" s="20"/>
      <c r="J80" s="20"/>
    </row>
    <row r="81" spans="1:10" x14ac:dyDescent="0.15">
      <c r="A81" s="8"/>
      <c r="B81" s="8"/>
      <c r="C81" s="20"/>
      <c r="D81" s="82"/>
      <c r="E81" s="20"/>
      <c r="F81" s="89"/>
      <c r="G81" s="89"/>
      <c r="H81" s="20"/>
      <c r="I81" s="20"/>
      <c r="J81" s="20"/>
    </row>
    <row r="82" spans="1:10" x14ac:dyDescent="0.15">
      <c r="A82" s="8"/>
      <c r="B82" s="8"/>
      <c r="C82" s="20"/>
      <c r="D82" s="82"/>
      <c r="E82" s="20"/>
      <c r="F82" s="89"/>
      <c r="G82" s="89"/>
      <c r="H82" s="20"/>
      <c r="I82" s="20"/>
      <c r="J82" s="20"/>
    </row>
    <row r="83" spans="1:10" x14ac:dyDescent="0.15">
      <c r="A83" s="8"/>
      <c r="B83" s="8"/>
      <c r="C83" s="20"/>
      <c r="D83" s="82"/>
      <c r="E83" s="20"/>
      <c r="F83" s="89"/>
      <c r="G83" s="89"/>
      <c r="H83" s="20"/>
      <c r="I83" s="20"/>
      <c r="J83" s="20"/>
    </row>
    <row r="84" spans="1:10" x14ac:dyDescent="0.15">
      <c r="A84" s="8"/>
      <c r="B84" s="8"/>
      <c r="C84" s="20"/>
      <c r="D84" s="82"/>
      <c r="E84" s="20"/>
      <c r="F84" s="89"/>
      <c r="G84" s="89"/>
      <c r="H84" s="20"/>
      <c r="I84" s="20"/>
      <c r="J84" s="20"/>
    </row>
    <row r="85" spans="1:10" x14ac:dyDescent="0.15">
      <c r="A85" s="8"/>
      <c r="B85" s="8"/>
      <c r="C85" s="20"/>
      <c r="D85" s="82"/>
      <c r="E85" s="20"/>
      <c r="F85" s="89"/>
      <c r="G85" s="89"/>
      <c r="H85" s="20"/>
      <c r="I85" s="20"/>
      <c r="J85" s="20"/>
    </row>
    <row r="86" spans="1:10" x14ac:dyDescent="0.15">
      <c r="A86" s="8"/>
      <c r="B86" s="8"/>
      <c r="C86" s="20"/>
      <c r="D86" s="82"/>
      <c r="E86" s="20"/>
      <c r="F86" s="89"/>
      <c r="G86" s="89"/>
      <c r="H86" s="20"/>
      <c r="I86" s="20"/>
      <c r="J86" s="20"/>
    </row>
    <row r="87" spans="1:10" x14ac:dyDescent="0.15">
      <c r="A87" s="8"/>
      <c r="B87" s="8"/>
      <c r="C87" s="20"/>
      <c r="D87" s="82"/>
      <c r="E87" s="20"/>
      <c r="F87" s="89"/>
      <c r="G87" s="89"/>
      <c r="H87" s="20"/>
      <c r="I87" s="20"/>
      <c r="J87" s="20"/>
    </row>
    <row r="88" spans="1:10" x14ac:dyDescent="0.15">
      <c r="A88" s="8"/>
      <c r="B88" s="8"/>
      <c r="C88" s="20"/>
      <c r="D88" s="82"/>
      <c r="E88" s="20"/>
      <c r="F88" s="89"/>
      <c r="G88" s="89"/>
      <c r="H88" s="20"/>
      <c r="I88" s="20"/>
      <c r="J88" s="20"/>
    </row>
    <row r="89" spans="1:10" x14ac:dyDescent="0.15">
      <c r="A89" s="8"/>
      <c r="B89" s="8"/>
      <c r="C89" s="20"/>
      <c r="D89" s="82"/>
      <c r="E89" s="20"/>
      <c r="F89" s="89"/>
      <c r="G89" s="89"/>
      <c r="H89" s="20"/>
      <c r="I89" s="20"/>
      <c r="J89" s="20"/>
    </row>
    <row r="90" spans="1:10" x14ac:dyDescent="0.15">
      <c r="A90" s="8"/>
      <c r="B90" s="8"/>
      <c r="C90" s="20"/>
      <c r="D90" s="82"/>
      <c r="E90" s="20"/>
      <c r="F90" s="20"/>
      <c r="G90" s="20"/>
      <c r="H90" s="20"/>
      <c r="I90" s="20"/>
      <c r="J90" s="20"/>
    </row>
    <row r="91" spans="1:10" x14ac:dyDescent="0.15">
      <c r="A91" s="8"/>
      <c r="B91" s="8"/>
      <c r="C91" s="20"/>
      <c r="D91" s="82"/>
      <c r="E91" s="20"/>
      <c r="F91" s="20"/>
      <c r="G91" s="20"/>
      <c r="H91" s="20"/>
      <c r="I91" s="20"/>
      <c r="J91" s="20"/>
    </row>
    <row r="92" spans="1:10" x14ac:dyDescent="0.15">
      <c r="A92" s="8"/>
      <c r="B92" s="8"/>
      <c r="C92" s="20"/>
      <c r="D92" s="82"/>
      <c r="E92" s="20"/>
      <c r="F92" s="20"/>
      <c r="G92" s="20"/>
      <c r="H92" s="20"/>
      <c r="I92" s="20"/>
      <c r="J92" s="20"/>
    </row>
    <row r="93" spans="1:10" x14ac:dyDescent="0.15">
      <c r="A93" s="8"/>
      <c r="B93" s="8"/>
      <c r="C93" s="20"/>
      <c r="D93" s="82"/>
      <c r="E93" s="20"/>
      <c r="F93" s="20"/>
      <c r="G93" s="20"/>
      <c r="H93" s="20"/>
      <c r="I93" s="20"/>
      <c r="J93" s="20"/>
    </row>
    <row r="94" spans="1:10" x14ac:dyDescent="0.15">
      <c r="A94" s="8"/>
      <c r="B94" s="8"/>
      <c r="C94" s="20"/>
      <c r="D94" s="82"/>
      <c r="E94" s="20"/>
      <c r="F94" s="20"/>
      <c r="G94" s="20"/>
      <c r="H94" s="20"/>
      <c r="I94" s="20"/>
      <c r="J94" s="20"/>
    </row>
    <row r="95" spans="1:10" x14ac:dyDescent="0.15">
      <c r="A95" s="8"/>
      <c r="B95" s="8"/>
      <c r="C95" s="20"/>
      <c r="D95" s="82"/>
      <c r="E95" s="20"/>
      <c r="F95" s="20"/>
      <c r="G95" s="20"/>
      <c r="H95" s="20"/>
      <c r="I95" s="20"/>
      <c r="J95" s="20"/>
    </row>
    <row r="96" spans="1:10" x14ac:dyDescent="0.15">
      <c r="A96" s="8"/>
      <c r="B96" s="8"/>
      <c r="C96" s="20"/>
      <c r="D96" s="82"/>
      <c r="E96" s="20"/>
      <c r="F96" s="89"/>
      <c r="G96" s="89"/>
      <c r="H96" s="20"/>
      <c r="I96" s="20"/>
      <c r="J96" s="20"/>
    </row>
    <row r="97" spans="1:10" x14ac:dyDescent="0.15">
      <c r="A97" s="8"/>
      <c r="B97" s="8"/>
      <c r="C97" s="20"/>
      <c r="D97" s="82"/>
      <c r="E97" s="20"/>
      <c r="F97" s="20"/>
      <c r="G97" s="20"/>
      <c r="H97" s="20"/>
      <c r="I97" s="20"/>
      <c r="J97" s="20"/>
    </row>
    <row r="98" spans="1:10" x14ac:dyDescent="0.15">
      <c r="A98" s="8"/>
      <c r="B98" s="8"/>
      <c r="C98" s="20"/>
      <c r="D98" s="82"/>
      <c r="E98" s="20"/>
      <c r="F98" s="20"/>
      <c r="G98" s="20"/>
      <c r="H98" s="20"/>
      <c r="I98" s="20"/>
      <c r="J98" s="20"/>
    </row>
    <row r="99" spans="1:10" x14ac:dyDescent="0.15">
      <c r="A99" s="8"/>
      <c r="B99" s="8"/>
      <c r="C99" s="20"/>
      <c r="D99" s="82"/>
      <c r="E99" s="20"/>
      <c r="F99" s="20"/>
      <c r="G99" s="20"/>
      <c r="H99" s="20"/>
      <c r="I99" s="20"/>
      <c r="J99" s="20"/>
    </row>
    <row r="100" spans="1:10" x14ac:dyDescent="0.15">
      <c r="A100" s="8"/>
      <c r="B100" s="8"/>
      <c r="C100" s="20"/>
      <c r="D100" s="82"/>
      <c r="E100" s="20"/>
      <c r="F100" s="20"/>
      <c r="G100" s="20"/>
      <c r="H100" s="20"/>
      <c r="I100" s="20"/>
      <c r="J100" s="20"/>
    </row>
    <row r="101" spans="1:10" x14ac:dyDescent="0.15">
      <c r="A101" s="8"/>
      <c r="B101" s="8"/>
      <c r="C101" s="20"/>
      <c r="D101" s="82"/>
      <c r="E101" s="20"/>
      <c r="F101" s="20"/>
      <c r="G101" s="20"/>
      <c r="H101" s="20"/>
      <c r="I101" s="20"/>
      <c r="J101" s="20"/>
    </row>
    <row r="102" spans="1:10" x14ac:dyDescent="0.15">
      <c r="A102" s="8"/>
      <c r="B102" s="8"/>
      <c r="C102" s="20"/>
      <c r="D102" s="82"/>
      <c r="E102" s="20"/>
      <c r="F102" s="20"/>
      <c r="G102" s="20"/>
      <c r="H102" s="20"/>
      <c r="I102" s="20"/>
      <c r="J102" s="20"/>
    </row>
    <row r="103" spans="1:10" x14ac:dyDescent="0.15">
      <c r="A103" s="8"/>
      <c r="B103" s="8"/>
      <c r="C103" s="20"/>
      <c r="D103" s="82"/>
      <c r="E103" s="20"/>
      <c r="F103" s="20"/>
      <c r="G103" s="20"/>
      <c r="H103" s="20"/>
      <c r="I103" s="20"/>
      <c r="J103" s="20"/>
    </row>
    <row r="104" spans="1:10" x14ac:dyDescent="0.15">
      <c r="A104" s="8"/>
      <c r="B104" s="8"/>
      <c r="C104" s="20"/>
      <c r="D104" s="82"/>
      <c r="E104" s="20"/>
      <c r="F104" s="20"/>
      <c r="G104" s="20"/>
      <c r="H104" s="20"/>
      <c r="I104" s="20"/>
      <c r="J104" s="20"/>
    </row>
    <row r="105" spans="1:10" x14ac:dyDescent="0.15">
      <c r="A105" s="8"/>
      <c r="B105" s="8"/>
      <c r="C105" s="20"/>
      <c r="D105" s="82"/>
      <c r="E105" s="20"/>
      <c r="F105" s="20"/>
      <c r="G105" s="20"/>
      <c r="H105" s="20"/>
      <c r="I105" s="20"/>
      <c r="J105" s="20"/>
    </row>
    <row r="106" spans="1:10" x14ac:dyDescent="0.15">
      <c r="A106" s="8"/>
      <c r="B106" s="8"/>
      <c r="C106" s="20"/>
      <c r="D106" s="82"/>
      <c r="E106" s="20"/>
      <c r="F106" s="20"/>
      <c r="G106" s="20"/>
      <c r="H106" s="20"/>
      <c r="I106" s="20"/>
      <c r="J106" s="20"/>
    </row>
    <row r="107" spans="1:10" x14ac:dyDescent="0.15">
      <c r="A107" s="8"/>
      <c r="B107" s="8"/>
      <c r="C107" s="20"/>
      <c r="D107" s="82"/>
      <c r="E107" s="20"/>
      <c r="F107" s="20"/>
      <c r="G107" s="20"/>
      <c r="H107" s="20"/>
      <c r="I107" s="20"/>
      <c r="J107" s="20"/>
    </row>
    <row r="108" spans="1:10" x14ac:dyDescent="0.15">
      <c r="A108" s="8"/>
      <c r="B108" s="8"/>
      <c r="C108" s="20"/>
      <c r="D108" s="82"/>
      <c r="E108" s="20"/>
      <c r="F108" s="20"/>
      <c r="G108" s="20"/>
      <c r="H108" s="20"/>
      <c r="I108" s="20"/>
      <c r="J108" s="20"/>
    </row>
    <row r="109" spans="1:10" x14ac:dyDescent="0.15">
      <c r="A109" s="8"/>
      <c r="B109" s="8"/>
      <c r="C109" s="20"/>
      <c r="D109" s="82"/>
      <c r="E109" s="20"/>
      <c r="F109" s="20"/>
      <c r="G109" s="20"/>
      <c r="H109" s="20"/>
      <c r="I109" s="20"/>
      <c r="J109" s="20"/>
    </row>
    <row r="110" spans="1:10" x14ac:dyDescent="0.15">
      <c r="A110" s="8"/>
      <c r="B110" s="8"/>
      <c r="C110" s="20"/>
      <c r="D110" s="82"/>
      <c r="E110" s="20"/>
      <c r="F110" s="20"/>
      <c r="G110" s="20"/>
      <c r="H110" s="20"/>
      <c r="I110" s="20"/>
      <c r="J110" s="20"/>
    </row>
    <row r="111" spans="1:10" x14ac:dyDescent="0.15">
      <c r="A111" s="8"/>
      <c r="B111" s="8"/>
      <c r="C111" s="20"/>
      <c r="D111" s="82"/>
      <c r="E111" s="20"/>
      <c r="F111" s="20"/>
      <c r="G111" s="20"/>
      <c r="H111" s="20"/>
      <c r="I111" s="20"/>
      <c r="J111" s="20"/>
    </row>
    <row r="112" spans="1:10" x14ac:dyDescent="0.15">
      <c r="A112" s="8"/>
      <c r="B112" s="8"/>
      <c r="C112" s="20"/>
      <c r="D112" s="82"/>
      <c r="E112" s="20"/>
      <c r="F112" s="20"/>
      <c r="G112" s="20"/>
      <c r="H112" s="20"/>
      <c r="I112" s="20"/>
      <c r="J112" s="20"/>
    </row>
    <row r="113" spans="1:10" x14ac:dyDescent="0.15">
      <c r="A113" s="8"/>
      <c r="B113" s="8"/>
      <c r="C113" s="20"/>
      <c r="D113" s="82"/>
      <c r="E113" s="20"/>
      <c r="F113" s="20"/>
      <c r="G113" s="20"/>
      <c r="H113" s="20"/>
      <c r="I113" s="20"/>
      <c r="J113" s="20"/>
    </row>
    <row r="114" spans="1:10" x14ac:dyDescent="0.15">
      <c r="A114" s="8"/>
      <c r="B114" s="8"/>
      <c r="C114" s="20"/>
      <c r="D114" s="82"/>
      <c r="E114" s="20"/>
      <c r="F114" s="89"/>
      <c r="G114" s="89"/>
      <c r="H114" s="20"/>
      <c r="I114" s="20"/>
      <c r="J114" s="20"/>
    </row>
    <row r="115" spans="1:10" x14ac:dyDescent="0.15">
      <c r="A115" s="8"/>
      <c r="B115" s="8"/>
      <c r="C115" s="20"/>
      <c r="D115" s="82"/>
      <c r="E115" s="20"/>
      <c r="F115" s="20"/>
      <c r="G115" s="20"/>
      <c r="H115" s="20"/>
      <c r="I115" s="20"/>
      <c r="J115" s="20"/>
    </row>
    <row r="116" spans="1:10" x14ac:dyDescent="0.15">
      <c r="A116" s="8"/>
      <c r="B116" s="8"/>
      <c r="C116" s="20"/>
      <c r="D116" s="82"/>
      <c r="E116" s="20"/>
      <c r="F116" s="20"/>
      <c r="G116" s="20"/>
      <c r="H116" s="20"/>
      <c r="I116" s="20"/>
      <c r="J116" s="20"/>
    </row>
    <row r="117" spans="1:10" x14ac:dyDescent="0.15">
      <c r="A117" s="8"/>
      <c r="B117" s="8"/>
      <c r="C117" s="20"/>
      <c r="D117" s="82"/>
      <c r="E117" s="20"/>
      <c r="F117" s="20"/>
      <c r="G117" s="20"/>
      <c r="H117" s="20"/>
      <c r="I117" s="20"/>
      <c r="J117" s="20"/>
    </row>
    <row r="118" spans="1:10" x14ac:dyDescent="0.15">
      <c r="A118" s="8"/>
      <c r="B118" s="8"/>
      <c r="C118" s="20"/>
      <c r="D118" s="82"/>
      <c r="E118" s="20"/>
      <c r="F118" s="20"/>
      <c r="G118" s="20"/>
      <c r="H118" s="20"/>
      <c r="I118" s="20"/>
      <c r="J118" s="20"/>
    </row>
    <row r="119" spans="1:10" x14ac:dyDescent="0.15">
      <c r="A119" s="8"/>
      <c r="B119" s="8"/>
      <c r="C119" s="20"/>
      <c r="D119" s="82"/>
      <c r="E119" s="20"/>
      <c r="F119" s="20"/>
      <c r="G119" s="20"/>
      <c r="H119" s="20"/>
      <c r="I119" s="20"/>
      <c r="J119" s="20"/>
    </row>
    <row r="120" spans="1:10" x14ac:dyDescent="0.15">
      <c r="A120" s="8"/>
      <c r="B120" s="8"/>
      <c r="C120" s="20"/>
      <c r="D120" s="82"/>
      <c r="E120" s="20"/>
      <c r="F120" s="20"/>
      <c r="G120" s="20"/>
      <c r="H120" s="20"/>
      <c r="I120" s="20"/>
      <c r="J120" s="20"/>
    </row>
    <row r="121" spans="1:10" x14ac:dyDescent="0.15">
      <c r="A121" s="8"/>
      <c r="B121" s="8"/>
      <c r="C121" s="20"/>
      <c r="D121" s="82"/>
      <c r="E121" s="20"/>
      <c r="F121" s="20"/>
      <c r="G121" s="20"/>
      <c r="H121" s="20"/>
      <c r="I121" s="20"/>
      <c r="J121" s="20"/>
    </row>
    <row r="122" spans="1:10" x14ac:dyDescent="0.15">
      <c r="A122" s="8"/>
      <c r="B122" s="8"/>
      <c r="C122" s="20"/>
      <c r="D122" s="82"/>
      <c r="E122" s="20"/>
      <c r="F122" s="20"/>
      <c r="G122" s="20"/>
      <c r="H122" s="20"/>
      <c r="I122" s="20"/>
      <c r="J122" s="20"/>
    </row>
    <row r="123" spans="1:10" x14ac:dyDescent="0.15">
      <c r="A123" s="8"/>
      <c r="B123" s="8"/>
      <c r="C123" s="20"/>
      <c r="D123" s="82"/>
      <c r="E123" s="20"/>
      <c r="F123" s="20"/>
      <c r="G123" s="20"/>
      <c r="H123" s="20"/>
      <c r="I123" s="20"/>
      <c r="J123" s="20"/>
    </row>
    <row r="124" spans="1:10" x14ac:dyDescent="0.15">
      <c r="A124" s="8"/>
      <c r="B124" s="8"/>
      <c r="C124" s="20"/>
      <c r="D124" s="82"/>
      <c r="E124" s="20"/>
      <c r="F124" s="20"/>
      <c r="G124" s="20"/>
      <c r="H124" s="20"/>
      <c r="I124" s="20"/>
      <c r="J124" s="20"/>
    </row>
    <row r="125" spans="1:10" x14ac:dyDescent="0.15">
      <c r="A125" s="8"/>
      <c r="B125" s="8"/>
      <c r="C125" s="20"/>
      <c r="D125" s="82"/>
      <c r="E125" s="20"/>
      <c r="F125" s="20"/>
      <c r="G125" s="20"/>
      <c r="H125" s="20"/>
      <c r="I125" s="20"/>
      <c r="J125" s="20"/>
    </row>
    <row r="126" spans="1:10" x14ac:dyDescent="0.15">
      <c r="A126" s="8"/>
      <c r="B126" s="8"/>
      <c r="C126" s="20"/>
      <c r="D126" s="82"/>
      <c r="E126" s="20"/>
      <c r="F126" s="20"/>
      <c r="G126" s="20"/>
      <c r="H126" s="20"/>
      <c r="I126" s="20"/>
      <c r="J126" s="20"/>
    </row>
    <row r="127" spans="1:10" x14ac:dyDescent="0.15">
      <c r="A127" s="8"/>
      <c r="B127" s="8"/>
      <c r="C127" s="20"/>
      <c r="D127" s="82"/>
      <c r="E127" s="20"/>
      <c r="F127" s="20"/>
      <c r="G127" s="20"/>
      <c r="H127" s="20"/>
      <c r="I127" s="20"/>
      <c r="J127" s="20"/>
    </row>
    <row r="128" spans="1:10" x14ac:dyDescent="0.15">
      <c r="A128" s="8"/>
      <c r="B128" s="8"/>
      <c r="C128" s="20"/>
      <c r="D128" s="82"/>
      <c r="E128" s="20"/>
      <c r="F128" s="20"/>
      <c r="G128" s="20"/>
      <c r="H128" s="20"/>
      <c r="I128" s="20"/>
      <c r="J128" s="20"/>
    </row>
    <row r="129" spans="1:10" x14ac:dyDescent="0.15">
      <c r="A129" s="8"/>
      <c r="B129" s="8"/>
      <c r="C129" s="20"/>
      <c r="D129" s="82"/>
      <c r="E129" s="20"/>
      <c r="F129" s="20"/>
      <c r="G129" s="20"/>
      <c r="H129" s="20"/>
      <c r="I129" s="20"/>
      <c r="J129" s="20"/>
    </row>
    <row r="130" spans="1:10" x14ac:dyDescent="0.15">
      <c r="A130" s="8"/>
      <c r="B130" s="8"/>
      <c r="C130" s="20"/>
      <c r="D130" s="82"/>
      <c r="E130" s="20"/>
      <c r="F130" s="20"/>
      <c r="G130" s="20"/>
      <c r="H130" s="20"/>
      <c r="I130" s="20"/>
      <c r="J130" s="20"/>
    </row>
    <row r="131" spans="1:10" x14ac:dyDescent="0.15">
      <c r="A131" s="8"/>
      <c r="B131" s="8"/>
      <c r="C131" s="20"/>
      <c r="D131" s="82"/>
      <c r="E131" s="20"/>
      <c r="F131" s="20"/>
      <c r="G131" s="20"/>
      <c r="H131" s="20"/>
      <c r="I131" s="20"/>
      <c r="J131" s="20"/>
    </row>
    <row r="132" spans="1:10" x14ac:dyDescent="0.15">
      <c r="A132" s="8"/>
      <c r="B132" s="8"/>
      <c r="C132" s="20"/>
      <c r="D132" s="82"/>
      <c r="E132" s="20"/>
      <c r="F132" s="89"/>
      <c r="G132" s="89"/>
      <c r="H132" s="20"/>
      <c r="I132" s="20"/>
      <c r="J132" s="20"/>
    </row>
    <row r="133" spans="1:10" x14ac:dyDescent="0.15">
      <c r="A133" s="8"/>
      <c r="B133" s="8"/>
      <c r="C133" s="20"/>
      <c r="D133" s="82"/>
      <c r="E133" s="20"/>
      <c r="F133" s="20"/>
      <c r="G133" s="20"/>
      <c r="H133" s="20"/>
      <c r="I133" s="20"/>
      <c r="J133" s="20"/>
    </row>
    <row r="134" spans="1:10" x14ac:dyDescent="0.15">
      <c r="A134" s="8"/>
      <c r="B134" s="8"/>
      <c r="C134" s="20"/>
      <c r="D134" s="82"/>
      <c r="E134" s="20"/>
      <c r="F134" s="20"/>
      <c r="G134" s="20"/>
      <c r="H134" s="20"/>
      <c r="I134" s="20"/>
      <c r="J134" s="20"/>
    </row>
    <row r="135" spans="1:10" x14ac:dyDescent="0.15">
      <c r="A135" s="8"/>
      <c r="B135" s="8"/>
      <c r="C135" s="20"/>
      <c r="D135" s="82"/>
      <c r="E135" s="20"/>
      <c r="F135" s="20"/>
      <c r="G135" s="20"/>
      <c r="H135" s="20"/>
      <c r="I135" s="20"/>
      <c r="J135" s="20"/>
    </row>
    <row r="136" spans="1:10" x14ac:dyDescent="0.15">
      <c r="A136" s="8"/>
      <c r="B136" s="8"/>
      <c r="C136" s="20"/>
      <c r="D136" s="82"/>
      <c r="E136" s="20"/>
      <c r="F136" s="20"/>
      <c r="G136" s="20"/>
      <c r="H136" s="20"/>
      <c r="I136" s="20"/>
      <c r="J136" s="20"/>
    </row>
    <row r="137" spans="1:10" x14ac:dyDescent="0.15">
      <c r="A137" s="8"/>
      <c r="B137" s="8"/>
      <c r="C137" s="20"/>
      <c r="D137" s="82"/>
      <c r="E137" s="20"/>
      <c r="F137" s="20"/>
      <c r="G137" s="20"/>
      <c r="H137" s="20"/>
      <c r="I137" s="20"/>
      <c r="J137" s="20"/>
    </row>
    <row r="138" spans="1:10" x14ac:dyDescent="0.15">
      <c r="A138" s="8"/>
      <c r="B138" s="8"/>
      <c r="C138" s="20"/>
      <c r="D138" s="82"/>
      <c r="E138" s="20"/>
      <c r="F138" s="20"/>
      <c r="G138" s="20"/>
      <c r="H138" s="20"/>
      <c r="I138" s="20"/>
      <c r="J138" s="20"/>
    </row>
    <row r="139" spans="1:10" x14ac:dyDescent="0.15">
      <c r="A139" s="8"/>
      <c r="B139" s="8"/>
      <c r="C139" s="20"/>
      <c r="D139" s="82"/>
      <c r="E139" s="20"/>
      <c r="F139" s="20"/>
      <c r="G139" s="20"/>
      <c r="H139" s="20"/>
      <c r="I139" s="20"/>
      <c r="J139" s="20"/>
    </row>
    <row r="140" spans="1:10" x14ac:dyDescent="0.15">
      <c r="A140" s="8"/>
      <c r="B140" s="8"/>
      <c r="C140" s="20"/>
      <c r="D140" s="82"/>
      <c r="E140" s="20"/>
      <c r="F140" s="20"/>
      <c r="G140" s="20"/>
      <c r="H140" s="20"/>
      <c r="I140" s="20"/>
      <c r="J140" s="20"/>
    </row>
    <row r="141" spans="1:10" x14ac:dyDescent="0.15">
      <c r="A141" s="8"/>
      <c r="B141" s="8"/>
      <c r="C141" s="20"/>
      <c r="D141" s="82"/>
      <c r="E141" s="20"/>
      <c r="F141" s="20"/>
      <c r="G141" s="20"/>
      <c r="H141" s="20"/>
      <c r="I141" s="20"/>
      <c r="J141" s="20"/>
    </row>
    <row r="142" spans="1:10" x14ac:dyDescent="0.15">
      <c r="A142" s="8"/>
      <c r="B142" s="8"/>
      <c r="C142" s="20"/>
      <c r="D142" s="82"/>
      <c r="E142" s="20"/>
      <c r="F142" s="20"/>
      <c r="G142" s="20"/>
      <c r="H142" s="20"/>
      <c r="I142" s="20"/>
      <c r="J142" s="20"/>
    </row>
    <row r="143" spans="1:10" x14ac:dyDescent="0.15">
      <c r="A143" s="8"/>
      <c r="B143" s="8"/>
      <c r="C143" s="20"/>
      <c r="D143" s="82"/>
      <c r="E143" s="20"/>
      <c r="F143" s="20"/>
      <c r="G143" s="20"/>
      <c r="H143" s="20"/>
      <c r="I143" s="20"/>
      <c r="J143" s="20"/>
    </row>
    <row r="144" spans="1:10" x14ac:dyDescent="0.15">
      <c r="A144" s="8"/>
      <c r="B144" s="8"/>
      <c r="C144" s="20"/>
      <c r="D144" s="82"/>
      <c r="E144" s="20"/>
      <c r="F144" s="20"/>
      <c r="G144" s="20"/>
      <c r="H144" s="20"/>
      <c r="I144" s="20"/>
      <c r="J144" s="20"/>
    </row>
    <row r="145" spans="1:10" x14ac:dyDescent="0.15">
      <c r="A145" s="8"/>
      <c r="B145" s="8"/>
      <c r="C145" s="20"/>
      <c r="D145" s="82"/>
      <c r="E145" s="20"/>
      <c r="F145" s="20"/>
      <c r="G145" s="20"/>
      <c r="H145" s="20"/>
      <c r="I145" s="20"/>
      <c r="J145" s="20"/>
    </row>
    <row r="146" spans="1:10" x14ac:dyDescent="0.15">
      <c r="A146" s="8"/>
      <c r="B146" s="8"/>
      <c r="C146" s="20"/>
      <c r="D146" s="82"/>
      <c r="E146" s="20"/>
      <c r="F146" s="20"/>
      <c r="G146" s="20"/>
      <c r="H146" s="20"/>
      <c r="I146" s="20"/>
      <c r="J146" s="20"/>
    </row>
    <row r="147" spans="1:10" x14ac:dyDescent="0.15">
      <c r="A147" s="8"/>
      <c r="B147" s="8"/>
      <c r="C147" s="20"/>
      <c r="D147" s="82"/>
      <c r="E147" s="20"/>
      <c r="F147" s="20"/>
      <c r="G147" s="20"/>
      <c r="H147" s="20"/>
      <c r="I147" s="20"/>
      <c r="J147" s="20"/>
    </row>
    <row r="148" spans="1:10" x14ac:dyDescent="0.15">
      <c r="A148" s="8"/>
      <c r="B148" s="8"/>
      <c r="C148" s="20"/>
      <c r="D148" s="82"/>
      <c r="E148" s="20"/>
      <c r="F148" s="20"/>
      <c r="G148" s="20"/>
      <c r="H148" s="20"/>
      <c r="I148" s="20"/>
      <c r="J148" s="20"/>
    </row>
    <row r="149" spans="1:10" x14ac:dyDescent="0.15">
      <c r="A149" s="8"/>
      <c r="B149" s="8"/>
      <c r="C149" s="20"/>
      <c r="D149" s="82"/>
      <c r="E149" s="20"/>
      <c r="F149" s="20"/>
      <c r="G149" s="20"/>
      <c r="H149" s="20"/>
      <c r="I149" s="20"/>
      <c r="J149" s="20"/>
    </row>
    <row r="150" spans="1:10" x14ac:dyDescent="0.15">
      <c r="A150" s="8"/>
      <c r="B150" s="8"/>
      <c r="C150" s="20"/>
      <c r="D150" s="82"/>
      <c r="E150" s="20"/>
      <c r="F150" s="89"/>
      <c r="G150" s="89"/>
      <c r="H150" s="20"/>
      <c r="I150" s="20"/>
      <c r="J150" s="20"/>
    </row>
    <row r="151" spans="1:10" x14ac:dyDescent="0.15">
      <c r="A151" s="8"/>
      <c r="B151" s="8"/>
      <c r="C151" s="20"/>
      <c r="D151" s="82"/>
      <c r="E151" s="20"/>
      <c r="F151" s="20"/>
      <c r="G151" s="20"/>
      <c r="H151" s="20"/>
      <c r="I151" s="20"/>
      <c r="J151" s="20"/>
    </row>
    <row r="152" spans="1:10" x14ac:dyDescent="0.15">
      <c r="A152" s="8"/>
      <c r="B152" s="8"/>
      <c r="C152" s="20"/>
      <c r="D152" s="82"/>
      <c r="E152" s="20"/>
      <c r="F152" s="20"/>
      <c r="G152" s="20"/>
      <c r="H152" s="20"/>
      <c r="I152" s="20"/>
      <c r="J152" s="20"/>
    </row>
    <row r="153" spans="1:10" x14ac:dyDescent="0.15">
      <c r="A153" s="8"/>
      <c r="B153" s="8"/>
      <c r="C153" s="20"/>
      <c r="D153" s="82"/>
      <c r="E153" s="20"/>
      <c r="F153" s="20"/>
      <c r="G153" s="20"/>
      <c r="H153" s="20"/>
      <c r="I153" s="20"/>
      <c r="J153" s="20"/>
    </row>
    <row r="154" spans="1:10" x14ac:dyDescent="0.15">
      <c r="A154" s="8"/>
      <c r="B154" s="8"/>
      <c r="C154" s="20"/>
      <c r="D154" s="82"/>
      <c r="E154" s="20"/>
      <c r="F154" s="20"/>
      <c r="G154" s="20"/>
      <c r="H154" s="20"/>
      <c r="I154" s="20"/>
      <c r="J154" s="20"/>
    </row>
    <row r="155" spans="1:10" x14ac:dyDescent="0.15">
      <c r="A155" s="8"/>
      <c r="B155" s="8"/>
      <c r="C155" s="20"/>
      <c r="D155" s="82"/>
      <c r="E155" s="20"/>
      <c r="F155" s="20"/>
      <c r="G155" s="20"/>
      <c r="H155" s="20"/>
      <c r="I155" s="20"/>
      <c r="J155" s="20"/>
    </row>
    <row r="156" spans="1:10" x14ac:dyDescent="0.15">
      <c r="A156" s="8"/>
      <c r="B156" s="8"/>
      <c r="C156" s="20"/>
      <c r="D156" s="82"/>
      <c r="E156" s="20"/>
      <c r="F156" s="20"/>
      <c r="G156" s="20"/>
      <c r="H156" s="20"/>
      <c r="I156" s="20"/>
      <c r="J156" s="20"/>
    </row>
    <row r="157" spans="1:10" x14ac:dyDescent="0.15">
      <c r="A157" s="8"/>
      <c r="B157" s="8"/>
      <c r="C157" s="20"/>
      <c r="D157" s="82"/>
      <c r="E157" s="20"/>
      <c r="F157" s="20"/>
      <c r="G157" s="20"/>
      <c r="H157" s="20"/>
      <c r="I157" s="20"/>
      <c r="J157" s="20"/>
    </row>
    <row r="158" spans="1:10" x14ac:dyDescent="0.15">
      <c r="A158" s="8"/>
      <c r="B158" s="8"/>
      <c r="C158" s="20"/>
      <c r="D158" s="82"/>
      <c r="E158" s="20"/>
      <c r="F158" s="20"/>
      <c r="G158" s="20"/>
      <c r="H158" s="20"/>
      <c r="I158" s="20"/>
      <c r="J158" s="20"/>
    </row>
    <row r="159" spans="1:10" x14ac:dyDescent="0.15">
      <c r="A159" s="8"/>
      <c r="B159" s="8"/>
      <c r="C159" s="20"/>
      <c r="D159" s="82"/>
      <c r="E159" s="20"/>
      <c r="F159" s="20"/>
      <c r="G159" s="20"/>
      <c r="H159" s="20"/>
      <c r="I159" s="20"/>
      <c r="J159" s="20"/>
    </row>
    <row r="160" spans="1:10" x14ac:dyDescent="0.15">
      <c r="A160" s="8"/>
      <c r="B160" s="8"/>
      <c r="C160" s="20"/>
      <c r="D160" s="82"/>
      <c r="E160" s="20"/>
      <c r="F160" s="20"/>
      <c r="G160" s="20"/>
      <c r="H160" s="20"/>
      <c r="I160" s="20"/>
      <c r="J160" s="20"/>
    </row>
    <row r="161" spans="1:10" x14ac:dyDescent="0.15">
      <c r="A161" s="8"/>
      <c r="B161" s="8"/>
      <c r="C161" s="20"/>
      <c r="D161" s="82"/>
      <c r="E161" s="20"/>
      <c r="F161" s="20"/>
      <c r="G161" s="20"/>
      <c r="H161" s="20"/>
      <c r="I161" s="20"/>
      <c r="J161" s="20"/>
    </row>
    <row r="162" spans="1:10" x14ac:dyDescent="0.15">
      <c r="A162" s="8"/>
      <c r="B162" s="8"/>
      <c r="C162" s="20"/>
      <c r="D162" s="82"/>
      <c r="E162" s="20"/>
      <c r="F162" s="20"/>
      <c r="G162" s="20"/>
      <c r="H162" s="20"/>
      <c r="I162" s="20"/>
      <c r="J162" s="20"/>
    </row>
    <row r="163" spans="1:10" x14ac:dyDescent="0.15">
      <c r="A163" s="8"/>
      <c r="B163" s="8"/>
      <c r="C163" s="20"/>
      <c r="D163" s="82"/>
      <c r="E163" s="20"/>
      <c r="F163" s="20"/>
      <c r="G163" s="20"/>
      <c r="H163" s="20"/>
      <c r="I163" s="20"/>
      <c r="J163" s="20"/>
    </row>
    <row r="164" spans="1:10" x14ac:dyDescent="0.15">
      <c r="A164" s="8"/>
      <c r="B164" s="8"/>
      <c r="C164" s="20"/>
      <c r="D164" s="82"/>
      <c r="E164" s="20"/>
      <c r="F164" s="20"/>
      <c r="G164" s="20"/>
      <c r="H164" s="20"/>
      <c r="I164" s="20"/>
      <c r="J164" s="20"/>
    </row>
    <row r="165" spans="1:10" x14ac:dyDescent="0.15">
      <c r="A165" s="8"/>
      <c r="B165" s="8"/>
      <c r="C165" s="20"/>
      <c r="D165" s="82"/>
      <c r="E165" s="20"/>
      <c r="F165" s="20"/>
      <c r="G165" s="20"/>
      <c r="H165" s="20"/>
      <c r="I165" s="20"/>
      <c r="J165" s="20"/>
    </row>
    <row r="166" spans="1:10" x14ac:dyDescent="0.15">
      <c r="A166" s="8"/>
      <c r="B166" s="8"/>
      <c r="C166" s="20"/>
      <c r="D166" s="82"/>
      <c r="E166" s="20"/>
      <c r="F166" s="20"/>
      <c r="G166" s="20"/>
      <c r="H166" s="20"/>
      <c r="I166" s="20"/>
      <c r="J166" s="20"/>
    </row>
    <row r="167" spans="1:10" x14ac:dyDescent="0.15">
      <c r="A167" s="8"/>
      <c r="B167" s="8"/>
      <c r="C167" s="20"/>
      <c r="D167" s="82"/>
      <c r="E167" s="20"/>
      <c r="F167" s="20"/>
      <c r="G167" s="20"/>
      <c r="H167" s="20"/>
      <c r="I167" s="20"/>
      <c r="J16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showGridLines="0" zoomScaleNormal="100" workbookViewId="0">
      <selection activeCell="F13" sqref="F13"/>
    </sheetView>
  </sheetViews>
  <sheetFormatPr defaultRowHeight="11.25" x14ac:dyDescent="0.15"/>
  <cols>
    <col min="1" max="1" width="14.25" customWidth="1"/>
    <col min="2" max="2" width="11.25" customWidth="1"/>
    <col min="3" max="4" width="9.5" bestFit="1" customWidth="1"/>
  </cols>
  <sheetData>
    <row r="1" spans="1:14" ht="19.5" x14ac:dyDescent="0.25">
      <c r="A1" s="6" t="s">
        <v>112</v>
      </c>
    </row>
    <row r="2" spans="1:14" x14ac:dyDescent="0.15">
      <c r="A2" s="5" t="s">
        <v>144</v>
      </c>
      <c r="F2" s="1"/>
    </row>
    <row r="3" spans="1:14" x14ac:dyDescent="0.15">
      <c r="B3" s="5"/>
      <c r="F3" s="1"/>
      <c r="J3" s="1"/>
      <c r="K3" s="1"/>
      <c r="L3" s="1"/>
      <c r="M3" s="1"/>
      <c r="N3" s="1"/>
    </row>
    <row r="4" spans="1:14" ht="12" customHeight="1" x14ac:dyDescent="0.15">
      <c r="A4" s="45" t="s">
        <v>65</v>
      </c>
      <c r="B4" s="114"/>
      <c r="C4" s="115"/>
      <c r="D4" s="110"/>
      <c r="E4" s="110"/>
      <c r="F4" s="105"/>
      <c r="J4" s="1"/>
      <c r="K4" s="66"/>
      <c r="L4" s="11"/>
      <c r="M4" s="11"/>
      <c r="N4" s="11"/>
    </row>
    <row r="5" spans="1:14" x14ac:dyDescent="0.15">
      <c r="A5" s="42"/>
      <c r="B5" s="8"/>
      <c r="C5" s="8"/>
      <c r="D5" s="8"/>
      <c r="E5" s="8"/>
      <c r="F5" s="93"/>
      <c r="J5" s="1"/>
      <c r="K5" s="8"/>
      <c r="L5" s="8"/>
      <c r="M5" s="1"/>
      <c r="N5" s="1"/>
    </row>
    <row r="6" spans="1:14" x14ac:dyDescent="0.15">
      <c r="A6" s="112" t="s">
        <v>230</v>
      </c>
      <c r="B6" s="61"/>
      <c r="C6" s="68"/>
      <c r="D6" s="60"/>
      <c r="E6" s="1"/>
      <c r="F6" s="95"/>
      <c r="J6" s="1"/>
      <c r="K6" s="67"/>
      <c r="L6" s="67"/>
      <c r="M6" s="67"/>
      <c r="N6" s="67"/>
    </row>
    <row r="7" spans="1:14" x14ac:dyDescent="0.15">
      <c r="A7" s="166" t="s">
        <v>231</v>
      </c>
      <c r="B7" s="67"/>
      <c r="C7" s="1"/>
      <c r="D7" s="1"/>
      <c r="E7" s="1"/>
      <c r="F7" s="95"/>
      <c r="J7" s="1"/>
      <c r="K7" s="67"/>
      <c r="L7" s="67"/>
      <c r="M7" s="67"/>
      <c r="N7" s="67"/>
    </row>
    <row r="8" spans="1:14" x14ac:dyDescent="0.15">
      <c r="A8" s="11" t="s">
        <v>235</v>
      </c>
      <c r="B8" s="60"/>
      <c r="C8" s="60"/>
      <c r="D8" s="1"/>
      <c r="E8" s="1"/>
      <c r="F8" s="95"/>
      <c r="J8" s="1"/>
      <c r="K8" s="8"/>
      <c r="L8" s="1"/>
      <c r="M8" s="1"/>
      <c r="N8" s="15"/>
    </row>
    <row r="9" spans="1:14" x14ac:dyDescent="0.15">
      <c r="A9" s="125" t="s">
        <v>232</v>
      </c>
      <c r="B9" s="20"/>
      <c r="C9" s="60"/>
      <c r="D9" s="1"/>
      <c r="E9" s="58"/>
      <c r="F9" s="93"/>
      <c r="J9" s="1"/>
      <c r="K9" s="8"/>
      <c r="L9" s="43"/>
      <c r="M9" s="15"/>
      <c r="N9" s="15"/>
    </row>
    <row r="10" spans="1:14" x14ac:dyDescent="0.15">
      <c r="A10" s="112"/>
      <c r="B10" s="1"/>
      <c r="C10" s="8"/>
      <c r="D10" s="1"/>
      <c r="E10" s="8"/>
      <c r="F10" s="93"/>
      <c r="J10" s="1"/>
      <c r="K10" s="8"/>
      <c r="L10" s="8"/>
      <c r="M10" s="8"/>
      <c r="N10" s="15"/>
    </row>
    <row r="11" spans="1:14" x14ac:dyDescent="0.15">
      <c r="A11" s="116"/>
      <c r="B11" s="67"/>
      <c r="C11" s="65"/>
      <c r="D11" s="67"/>
      <c r="E11" s="1"/>
      <c r="F11" s="95"/>
      <c r="J11" s="1"/>
      <c r="K11" s="8"/>
      <c r="L11" s="8"/>
      <c r="M11" s="8"/>
      <c r="N11" s="15"/>
    </row>
    <row r="12" spans="1:14" x14ac:dyDescent="0.15">
      <c r="A12" s="116"/>
      <c r="B12" s="67"/>
      <c r="C12" s="65"/>
      <c r="D12" s="67"/>
      <c r="E12" s="8"/>
      <c r="F12" s="93"/>
      <c r="J12" s="1"/>
      <c r="K12" s="8"/>
      <c r="L12" s="8"/>
      <c r="M12" s="8"/>
      <c r="N12" s="15"/>
    </row>
    <row r="13" spans="1:14" x14ac:dyDescent="0.15">
      <c r="A13" s="112"/>
      <c r="B13" s="1"/>
      <c r="C13" s="1"/>
      <c r="D13" s="1"/>
      <c r="E13" s="8"/>
      <c r="F13" s="93"/>
      <c r="J13" s="1"/>
      <c r="K13" s="8"/>
      <c r="L13" s="8"/>
      <c r="M13" s="8"/>
      <c r="N13" s="15"/>
    </row>
    <row r="14" spans="1:14" x14ac:dyDescent="0.15">
      <c r="A14" s="112"/>
      <c r="B14" s="1"/>
      <c r="C14" s="1"/>
      <c r="D14" s="1"/>
      <c r="E14" s="8"/>
      <c r="F14" s="93"/>
      <c r="J14" s="1"/>
      <c r="K14" s="8"/>
      <c r="L14" s="8"/>
      <c r="M14" s="8"/>
      <c r="N14" s="15"/>
    </row>
    <row r="15" spans="1:14" x14ac:dyDescent="0.15">
      <c r="A15" s="112"/>
      <c r="B15" s="1"/>
      <c r="C15" s="1"/>
      <c r="D15" s="1"/>
      <c r="E15" s="8"/>
      <c r="F15" s="93"/>
      <c r="J15" s="1"/>
      <c r="K15" s="8"/>
      <c r="L15" s="8"/>
      <c r="M15" s="8"/>
      <c r="N15" s="15"/>
    </row>
    <row r="16" spans="1:14" x14ac:dyDescent="0.15">
      <c r="A16" s="112"/>
      <c r="B16" s="1"/>
      <c r="C16" s="1"/>
      <c r="D16" s="1"/>
      <c r="E16" s="8"/>
      <c r="F16" s="93"/>
      <c r="J16" s="1"/>
      <c r="K16" s="8"/>
      <c r="L16" s="8"/>
      <c r="M16" s="8"/>
      <c r="N16" s="15"/>
    </row>
    <row r="17" spans="1:14" x14ac:dyDescent="0.15">
      <c r="A17" s="42"/>
      <c r="B17" s="8"/>
      <c r="C17" s="8"/>
      <c r="D17" s="8"/>
      <c r="E17" s="8"/>
      <c r="F17" s="93"/>
      <c r="J17" s="1"/>
      <c r="K17" s="8"/>
      <c r="L17" s="8"/>
      <c r="M17" s="8"/>
      <c r="N17" s="8"/>
    </row>
    <row r="18" spans="1:14" x14ac:dyDescent="0.15">
      <c r="A18" s="117"/>
      <c r="B18" s="113"/>
      <c r="C18" s="113"/>
      <c r="D18" s="113"/>
      <c r="E18" s="113"/>
      <c r="F18" s="109"/>
      <c r="J18" s="1"/>
      <c r="K18" s="11"/>
      <c r="L18" s="11"/>
      <c r="M18" s="11"/>
      <c r="N18" s="11"/>
    </row>
    <row r="19" spans="1:14" x14ac:dyDescent="0.15">
      <c r="E19" s="1"/>
      <c r="F19" s="1"/>
      <c r="J19" s="1"/>
      <c r="K19" s="1"/>
      <c r="L19" s="1"/>
      <c r="M19" s="1"/>
      <c r="N19" s="1"/>
    </row>
    <row r="21" spans="1:14" x14ac:dyDescent="0.15">
      <c r="A21" s="165" t="s">
        <v>6</v>
      </c>
      <c r="B21" s="7" t="s">
        <v>11</v>
      </c>
    </row>
    <row r="22" spans="1:14" x14ac:dyDescent="0.15">
      <c r="A22" s="83" t="s">
        <v>54</v>
      </c>
      <c r="B22" s="51" t="s">
        <v>173</v>
      </c>
      <c r="C22" s="51" t="s">
        <v>108</v>
      </c>
      <c r="D22" s="8" t="s">
        <v>189</v>
      </c>
      <c r="E22" s="8" t="s">
        <v>190</v>
      </c>
    </row>
    <row r="23" spans="1:14" x14ac:dyDescent="0.15">
      <c r="A23" s="8" t="s">
        <v>170</v>
      </c>
      <c r="B23" s="63">
        <v>5.0000000000000001E-3</v>
      </c>
      <c r="C23" s="64">
        <v>0</v>
      </c>
      <c r="D23" s="15">
        <v>0</v>
      </c>
      <c r="E23">
        <v>0</v>
      </c>
      <c r="F23" s="63"/>
      <c r="G23" s="63"/>
    </row>
    <row r="24" spans="1:14" x14ac:dyDescent="0.15">
      <c r="D2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showGridLines="0" workbookViewId="0">
      <selection activeCell="C12" sqref="C12"/>
    </sheetView>
  </sheetViews>
  <sheetFormatPr defaultRowHeight="11.25" x14ac:dyDescent="0.15"/>
  <cols>
    <col min="2" max="2" width="15.75" customWidth="1"/>
  </cols>
  <sheetData>
    <row r="1" spans="1:11" ht="19.5" x14ac:dyDescent="0.25">
      <c r="A1" s="6" t="s">
        <v>145</v>
      </c>
    </row>
    <row r="2" spans="1:11" x14ac:dyDescent="0.15">
      <c r="A2" s="5" t="s">
        <v>10</v>
      </c>
      <c r="F2" s="1"/>
    </row>
    <row r="3" spans="1:11" x14ac:dyDescent="0.15">
      <c r="B3" s="5"/>
      <c r="F3" s="1"/>
    </row>
    <row r="4" spans="1:11" x14ac:dyDescent="0.15">
      <c r="A4" s="45" t="s">
        <v>65</v>
      </c>
      <c r="B4" s="114"/>
      <c r="C4" s="115"/>
      <c r="D4" s="110"/>
      <c r="E4" s="110"/>
      <c r="F4" s="118"/>
      <c r="G4" s="114"/>
      <c r="H4" s="114"/>
      <c r="I4" s="114"/>
      <c r="J4" s="114"/>
      <c r="K4" s="119"/>
    </row>
    <row r="5" spans="1:11" x14ac:dyDescent="0.15">
      <c r="A5" s="8"/>
      <c r="C5" s="8"/>
      <c r="D5" s="8"/>
      <c r="E5" s="8"/>
      <c r="F5" s="8"/>
      <c r="G5" s="1"/>
      <c r="H5" s="1"/>
      <c r="I5" s="1"/>
      <c r="J5" s="1"/>
      <c r="K5" s="95"/>
    </row>
    <row r="6" spans="1:11" x14ac:dyDescent="0.15">
      <c r="A6" s="1"/>
      <c r="C6" s="1"/>
      <c r="D6" s="1"/>
      <c r="E6" s="1"/>
      <c r="F6" s="1"/>
      <c r="G6" s="1"/>
      <c r="H6" s="1"/>
      <c r="I6" s="1"/>
      <c r="J6" s="1"/>
      <c r="K6" s="95"/>
    </row>
    <row r="7" spans="1:11" x14ac:dyDescent="0.15">
      <c r="A7" s="1" t="s">
        <v>237</v>
      </c>
      <c r="E7" s="1"/>
      <c r="F7" s="1"/>
      <c r="G7" s="1"/>
      <c r="H7" s="1"/>
      <c r="I7" s="1"/>
      <c r="J7" s="1"/>
      <c r="K7" s="95"/>
    </row>
    <row r="8" spans="1:11" x14ac:dyDescent="0.15">
      <c r="A8" s="167" t="s">
        <v>238</v>
      </c>
      <c r="B8" s="122"/>
      <c r="C8" s="1"/>
      <c r="D8" s="1"/>
      <c r="E8" s="72"/>
      <c r="F8" s="1"/>
      <c r="G8" s="1"/>
      <c r="H8" s="1"/>
      <c r="I8" s="1"/>
      <c r="J8" s="1"/>
      <c r="K8" s="95"/>
    </row>
    <row r="9" spans="1:11" x14ac:dyDescent="0.15">
      <c r="A9" s="123"/>
      <c r="B9" s="122"/>
      <c r="C9" s="72"/>
      <c r="D9" s="72"/>
      <c r="E9" s="1"/>
      <c r="F9" s="8"/>
      <c r="G9" s="1"/>
      <c r="H9" s="1"/>
      <c r="I9" s="1"/>
      <c r="J9" s="1"/>
      <c r="K9" s="95"/>
    </row>
    <row r="10" spans="1:11" x14ac:dyDescent="0.15">
      <c r="A10" s="168" t="s">
        <v>239</v>
      </c>
      <c r="B10" s="169">
        <v>2.7779999999999998E-4</v>
      </c>
      <c r="C10" s="72" t="s">
        <v>97</v>
      </c>
      <c r="D10" s="72"/>
      <c r="E10" s="1"/>
      <c r="F10" s="8"/>
      <c r="G10" s="1"/>
      <c r="H10" s="1"/>
      <c r="I10" s="1"/>
      <c r="J10" s="1"/>
      <c r="K10" s="95"/>
    </row>
    <row r="11" spans="1:11" x14ac:dyDescent="0.15">
      <c r="A11" s="168" t="s">
        <v>101</v>
      </c>
      <c r="B11" s="122">
        <v>95</v>
      </c>
      <c r="C11" s="72" t="s">
        <v>240</v>
      </c>
      <c r="D11" s="72"/>
      <c r="E11" s="1"/>
      <c r="F11" s="1"/>
      <c r="G11" s="1"/>
      <c r="H11" s="1"/>
      <c r="I11" s="1"/>
      <c r="J11" s="1"/>
      <c r="K11" s="95"/>
    </row>
    <row r="12" spans="1:11" x14ac:dyDescent="0.15">
      <c r="A12" s="168" t="s">
        <v>111</v>
      </c>
      <c r="B12" s="122">
        <v>63</v>
      </c>
      <c r="C12" s="72" t="s">
        <v>240</v>
      </c>
      <c r="D12" s="72"/>
      <c r="E12" s="8"/>
      <c r="F12" s="8"/>
      <c r="G12" s="1"/>
      <c r="H12" s="1"/>
      <c r="I12" s="1"/>
      <c r="J12" s="1"/>
      <c r="K12" s="95"/>
    </row>
    <row r="13" spans="1:11" x14ac:dyDescent="0.15">
      <c r="D13" s="67"/>
      <c r="E13" s="8"/>
      <c r="F13" s="8"/>
      <c r="G13" s="1"/>
      <c r="H13" s="1"/>
      <c r="I13" s="1"/>
      <c r="J13" s="1"/>
      <c r="K13" s="95"/>
    </row>
    <row r="14" spans="1:11" x14ac:dyDescent="0.15">
      <c r="A14" s="125" t="s">
        <v>236</v>
      </c>
      <c r="B14" s="122"/>
      <c r="C14" s="72"/>
      <c r="D14" s="1"/>
      <c r="E14" s="8"/>
      <c r="F14" s="8"/>
      <c r="G14" s="1"/>
      <c r="H14" s="1"/>
      <c r="I14" s="1"/>
      <c r="J14" s="1"/>
      <c r="K14" s="95"/>
    </row>
    <row r="15" spans="1:11" x14ac:dyDescent="0.15">
      <c r="A15" s="8" t="s">
        <v>130</v>
      </c>
      <c r="B15" s="122"/>
      <c r="C15" s="72"/>
      <c r="D15" s="1"/>
      <c r="E15" s="8"/>
      <c r="F15" s="8"/>
      <c r="G15" s="1"/>
      <c r="H15" s="1"/>
      <c r="I15" s="1"/>
      <c r="J15" s="1"/>
      <c r="K15" s="95"/>
    </row>
    <row r="16" spans="1:11" x14ac:dyDescent="0.15">
      <c r="A16" s="1" t="s">
        <v>131</v>
      </c>
      <c r="C16" s="1"/>
      <c r="D16" s="1"/>
      <c r="E16" s="8"/>
      <c r="F16" s="8"/>
      <c r="G16" s="1"/>
      <c r="H16" s="1"/>
      <c r="I16" s="1"/>
      <c r="J16" s="1"/>
      <c r="K16" s="95"/>
    </row>
    <row r="17" spans="1:11" x14ac:dyDescent="0.15">
      <c r="A17" s="1" t="s">
        <v>134</v>
      </c>
      <c r="B17" s="8"/>
      <c r="C17" s="8"/>
      <c r="D17" s="8"/>
      <c r="E17" s="8"/>
      <c r="F17" s="8"/>
      <c r="G17" s="1"/>
      <c r="H17" s="1"/>
      <c r="I17" s="1"/>
      <c r="J17" s="1"/>
      <c r="K17" s="95"/>
    </row>
    <row r="18" spans="1:11" x14ac:dyDescent="0.15">
      <c r="A18" s="117"/>
      <c r="B18" s="113"/>
      <c r="C18" s="113"/>
      <c r="D18" s="113"/>
      <c r="E18" s="113"/>
      <c r="F18" s="91"/>
      <c r="G18" s="120"/>
      <c r="H18" s="120"/>
      <c r="I18" s="120"/>
      <c r="J18" s="120"/>
      <c r="K18" s="121"/>
    </row>
    <row r="19" spans="1:11" x14ac:dyDescent="0.15">
      <c r="F19" s="1"/>
    </row>
    <row r="20" spans="1:11" ht="25.5" customHeight="1" x14ac:dyDescent="0.15">
      <c r="B20" s="9" t="s">
        <v>146</v>
      </c>
    </row>
    <row r="21" spans="1:11" x14ac:dyDescent="0.15">
      <c r="B21" s="8" t="s">
        <v>147</v>
      </c>
      <c r="C21" s="8"/>
      <c r="D21" s="8"/>
      <c r="E21" s="8"/>
      <c r="F21" s="8"/>
      <c r="G21" s="8"/>
    </row>
    <row r="22" spans="1:11" x14ac:dyDescent="0.15">
      <c r="A22" s="7" t="s">
        <v>11</v>
      </c>
      <c r="B22" s="8" t="s">
        <v>127</v>
      </c>
      <c r="C22" s="8"/>
      <c r="D22" s="8"/>
      <c r="E22" s="8"/>
      <c r="F22" s="8"/>
      <c r="G22" s="8"/>
    </row>
    <row r="23" spans="1:11" x14ac:dyDescent="0.15">
      <c r="A23" s="1" t="s">
        <v>173</v>
      </c>
      <c r="B23" s="8">
        <f>0.0001</f>
        <v>1E-4</v>
      </c>
      <c r="C23" s="58"/>
      <c r="D23" s="58"/>
      <c r="E23" s="15"/>
      <c r="F23" s="15"/>
      <c r="G23" s="8"/>
    </row>
    <row r="24" spans="1:11" x14ac:dyDescent="0.15">
      <c r="A24" s="1" t="s">
        <v>108</v>
      </c>
      <c r="B24" s="8">
        <v>0</v>
      </c>
      <c r="C24" s="8"/>
      <c r="D24" s="8"/>
      <c r="E24" s="8"/>
      <c r="F24" s="8"/>
      <c r="G24" s="8"/>
    </row>
    <row r="25" spans="1:11" x14ac:dyDescent="0.15">
      <c r="A25" s="8" t="s">
        <v>189</v>
      </c>
      <c r="B25">
        <v>0</v>
      </c>
    </row>
    <row r="26" spans="1:11" x14ac:dyDescent="0.15">
      <c r="A26" s="8" t="s">
        <v>190</v>
      </c>
      <c r="B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"/>
  <sheetViews>
    <sheetView showGridLines="0" workbookViewId="0">
      <selection activeCell="D36" sqref="D36"/>
    </sheetView>
  </sheetViews>
  <sheetFormatPr defaultRowHeight="11.25" x14ac:dyDescent="0.15"/>
  <cols>
    <col min="1" max="1" width="14.75" customWidth="1"/>
    <col min="2" max="2" width="10.125" customWidth="1"/>
  </cols>
  <sheetData>
    <row r="1" spans="1:11" ht="19.5" x14ac:dyDescent="0.25">
      <c r="A1" s="6" t="s">
        <v>128</v>
      </c>
      <c r="B1" s="6"/>
    </row>
    <row r="2" spans="1:11" x14ac:dyDescent="0.15">
      <c r="A2" s="5" t="s">
        <v>10</v>
      </c>
      <c r="B2" s="5"/>
    </row>
    <row r="3" spans="1:11" x14ac:dyDescent="0.15">
      <c r="C3" s="5"/>
    </row>
    <row r="4" spans="1:11" x14ac:dyDescent="0.15">
      <c r="A4" s="115" t="s">
        <v>65</v>
      </c>
      <c r="B4" s="115"/>
      <c r="C4" s="114"/>
      <c r="D4" s="115"/>
      <c r="E4" s="110"/>
      <c r="F4" s="114"/>
      <c r="G4" s="114"/>
      <c r="H4" s="114"/>
      <c r="I4" s="114"/>
      <c r="J4" s="114"/>
      <c r="K4" s="114"/>
    </row>
    <row r="5" spans="1:11" x14ac:dyDescent="0.15">
      <c r="A5" s="8"/>
      <c r="B5" s="8"/>
      <c r="C5" s="8"/>
      <c r="D5" s="8"/>
      <c r="E5" s="8"/>
      <c r="F5" s="1"/>
      <c r="G5" s="1"/>
      <c r="H5" s="1"/>
      <c r="I5" s="1"/>
      <c r="J5" s="1"/>
      <c r="K5" s="1"/>
    </row>
    <row r="6" spans="1:11" x14ac:dyDescent="0.15">
      <c r="A6" s="136" t="s">
        <v>243</v>
      </c>
      <c r="B6" s="1"/>
      <c r="C6" s="61"/>
      <c r="D6" s="72"/>
      <c r="E6" s="1"/>
      <c r="F6" s="1"/>
      <c r="G6" s="1"/>
      <c r="H6" s="1"/>
      <c r="I6" s="1"/>
      <c r="J6" s="1"/>
      <c r="K6" s="1"/>
    </row>
    <row r="7" spans="1:11" x14ac:dyDescent="0.15">
      <c r="A7" s="1" t="s">
        <v>241</v>
      </c>
      <c r="B7" s="1"/>
      <c r="C7" s="72"/>
      <c r="D7" s="72"/>
      <c r="E7" s="72"/>
      <c r="F7" s="1"/>
      <c r="G7" s="1"/>
      <c r="H7" s="1"/>
      <c r="I7" s="1"/>
      <c r="J7" s="1"/>
      <c r="K7" s="1"/>
    </row>
    <row r="8" spans="1:11" x14ac:dyDescent="0.15">
      <c r="A8" s="1" t="s">
        <v>242</v>
      </c>
      <c r="B8" s="1"/>
      <c r="C8" s="1"/>
      <c r="D8" s="72"/>
      <c r="E8" s="72"/>
      <c r="F8" s="1"/>
      <c r="G8" s="1"/>
      <c r="H8" s="1"/>
      <c r="I8" s="1"/>
      <c r="J8" s="1"/>
      <c r="K8" s="1"/>
    </row>
    <row r="9" spans="1:11" x14ac:dyDescent="0.15">
      <c r="A9" s="8" t="s">
        <v>246</v>
      </c>
      <c r="B9" s="136"/>
      <c r="C9" s="8"/>
      <c r="D9" s="72"/>
      <c r="E9" s="1"/>
      <c r="F9" s="1"/>
      <c r="G9" s="1"/>
      <c r="H9" s="1"/>
      <c r="I9" s="1"/>
      <c r="J9" s="1"/>
      <c r="K9" s="1"/>
    </row>
    <row r="10" spans="1:11" x14ac:dyDescent="0.15">
      <c r="A10" s="136"/>
      <c r="B10" s="136"/>
      <c r="C10" s="72"/>
      <c r="D10" s="72"/>
      <c r="E10" s="1"/>
      <c r="F10" s="1"/>
      <c r="G10" s="1"/>
      <c r="H10" s="1"/>
      <c r="I10" s="1"/>
      <c r="J10" s="1"/>
      <c r="K10" s="1"/>
    </row>
    <row r="11" spans="1:11" x14ac:dyDescent="0.15">
      <c r="A11" s="136"/>
      <c r="B11" s="136"/>
      <c r="C11" s="72"/>
      <c r="D11" s="72"/>
      <c r="E11" s="1"/>
      <c r="F11" s="1"/>
      <c r="G11" s="1"/>
      <c r="H11" s="1"/>
      <c r="I11" s="1"/>
      <c r="J11" s="1"/>
      <c r="K11" s="1"/>
    </row>
    <row r="12" spans="1:11" x14ac:dyDescent="0.15">
      <c r="A12" s="136"/>
      <c r="B12" s="136"/>
      <c r="C12" s="72"/>
      <c r="D12" s="72"/>
      <c r="E12" s="8"/>
      <c r="F12" s="1"/>
      <c r="G12" s="1"/>
      <c r="H12" s="1"/>
      <c r="I12" s="1"/>
      <c r="J12" s="1"/>
      <c r="K12" s="1"/>
    </row>
    <row r="13" spans="1:11" x14ac:dyDescent="0.15">
      <c r="A13" s="136"/>
      <c r="B13" s="136"/>
      <c r="C13" s="72"/>
      <c r="D13" s="72"/>
      <c r="E13" s="8"/>
      <c r="F13" s="1"/>
      <c r="G13" s="1"/>
      <c r="H13" s="1"/>
      <c r="I13" s="1"/>
      <c r="J13" s="1"/>
      <c r="K13" s="1"/>
    </row>
    <row r="14" spans="1:11" x14ac:dyDescent="0.15">
      <c r="A14" s="136"/>
      <c r="B14" s="136"/>
      <c r="C14" s="72"/>
      <c r="D14" s="72"/>
      <c r="E14" s="8"/>
      <c r="F14" s="1"/>
      <c r="G14" s="1"/>
      <c r="H14" s="1"/>
      <c r="I14" s="1"/>
      <c r="J14" s="1"/>
      <c r="K14" s="1"/>
    </row>
    <row r="15" spans="1:11" x14ac:dyDescent="0.15">
      <c r="A15" s="136"/>
      <c r="B15" s="136"/>
      <c r="C15" s="72"/>
      <c r="D15" s="72"/>
      <c r="E15" s="8"/>
      <c r="F15" s="1"/>
      <c r="G15" s="1"/>
      <c r="H15" s="1"/>
      <c r="I15" s="1"/>
      <c r="J15" s="1"/>
      <c r="K15" s="1"/>
    </row>
    <row r="16" spans="1:11" x14ac:dyDescent="0.15">
      <c r="A16" s="136"/>
      <c r="B16" s="136"/>
      <c r="C16" s="124"/>
      <c r="D16" s="72"/>
      <c r="E16" s="8"/>
      <c r="F16" s="1"/>
      <c r="G16" s="1"/>
      <c r="H16" s="1"/>
      <c r="I16" s="1"/>
      <c r="J16" s="1"/>
      <c r="K16" s="1"/>
    </row>
    <row r="17" spans="1:11" x14ac:dyDescent="0.15">
      <c r="A17" s="136"/>
      <c r="B17" s="136"/>
      <c r="C17" s="72"/>
      <c r="D17" s="72"/>
      <c r="E17" s="8"/>
      <c r="F17" s="1"/>
      <c r="G17" s="1"/>
      <c r="H17" s="1"/>
      <c r="I17" s="1"/>
      <c r="J17" s="1"/>
      <c r="K17" s="1"/>
    </row>
    <row r="18" spans="1:11" x14ac:dyDescent="0.15">
      <c r="A18" s="113"/>
      <c r="B18" s="113"/>
      <c r="C18" s="113"/>
      <c r="D18" s="113"/>
      <c r="E18" s="113"/>
      <c r="F18" s="120"/>
      <c r="G18" s="120"/>
      <c r="H18" s="120"/>
      <c r="I18" s="120"/>
      <c r="J18" s="120"/>
      <c r="K18" s="120"/>
    </row>
    <row r="20" spans="1:11" ht="22.5" x14ac:dyDescent="0.15">
      <c r="B20" s="126" t="s">
        <v>148</v>
      </c>
    </row>
    <row r="21" spans="1:11" x14ac:dyDescent="0.15">
      <c r="A21" s="141" t="s">
        <v>244</v>
      </c>
      <c r="B21" s="89" t="s">
        <v>245</v>
      </c>
      <c r="C21" s="8"/>
      <c r="D21" s="8"/>
      <c r="E21" s="8"/>
    </row>
    <row r="22" spans="1:11" x14ac:dyDescent="0.15">
      <c r="A22" s="137" t="s">
        <v>54</v>
      </c>
      <c r="B22" s="8" t="s">
        <v>129</v>
      </c>
      <c r="C22" s="8"/>
      <c r="D22" s="8"/>
      <c r="E22" s="8"/>
    </row>
    <row r="23" spans="1:11" x14ac:dyDescent="0.15">
      <c r="A23" s="1" t="s">
        <v>170</v>
      </c>
      <c r="B23" s="8">
        <v>100</v>
      </c>
      <c r="C23" s="58"/>
      <c r="D23" s="58"/>
      <c r="E23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showGridLines="0" workbookViewId="0">
      <selection activeCell="A9" sqref="A9"/>
    </sheetView>
  </sheetViews>
  <sheetFormatPr defaultRowHeight="11.25" x14ac:dyDescent="0.15"/>
  <cols>
    <col min="1" max="1" width="13.25" customWidth="1"/>
    <col min="2" max="5" width="15.75" customWidth="1"/>
  </cols>
  <sheetData>
    <row r="1" spans="1:6" ht="19.5" x14ac:dyDescent="0.25">
      <c r="A1" s="6" t="s">
        <v>92</v>
      </c>
    </row>
    <row r="2" spans="1:6" x14ac:dyDescent="0.15">
      <c r="A2" s="5" t="s">
        <v>141</v>
      </c>
    </row>
    <row r="3" spans="1:6" x14ac:dyDescent="0.15">
      <c r="A3" s="5"/>
    </row>
    <row r="4" spans="1:6" x14ac:dyDescent="0.15">
      <c r="A4" s="87" t="s">
        <v>65</v>
      </c>
      <c r="B4" s="47"/>
      <c r="C4" s="47"/>
      <c r="D4" s="115"/>
      <c r="E4" s="114"/>
      <c r="F4" s="114"/>
    </row>
    <row r="5" spans="1:6" x14ac:dyDescent="0.15">
      <c r="A5" s="8"/>
      <c r="B5" s="8"/>
      <c r="C5" s="8"/>
      <c r="D5" s="8"/>
      <c r="E5" s="1"/>
      <c r="F5" s="1"/>
    </row>
    <row r="6" spans="1:6" x14ac:dyDescent="0.15">
      <c r="A6" t="s">
        <v>219</v>
      </c>
      <c r="B6" s="2"/>
      <c r="C6" s="2"/>
      <c r="D6" s="60"/>
      <c r="E6" s="1"/>
      <c r="F6" s="1"/>
    </row>
    <row r="7" spans="1:6" x14ac:dyDescent="0.15">
      <c r="A7" t="s">
        <v>220</v>
      </c>
      <c r="B7" s="2"/>
      <c r="C7" s="2"/>
      <c r="D7" s="60"/>
      <c r="E7" s="1"/>
      <c r="F7" s="1"/>
    </row>
    <row r="8" spans="1:6" x14ac:dyDescent="0.15">
      <c r="A8" s="8" t="s">
        <v>221</v>
      </c>
      <c r="B8" s="57"/>
      <c r="C8" s="8"/>
      <c r="D8" s="8"/>
      <c r="E8" s="1"/>
      <c r="F8" s="1"/>
    </row>
    <row r="9" spans="1:6" x14ac:dyDescent="0.15">
      <c r="A9" s="8" t="s">
        <v>218</v>
      </c>
      <c r="B9" s="8"/>
      <c r="C9" s="8"/>
      <c r="D9" s="8"/>
      <c r="E9" s="1"/>
      <c r="F9" s="1"/>
    </row>
    <row r="10" spans="1:6" x14ac:dyDescent="0.15">
      <c r="B10" s="8"/>
      <c r="C10" s="8"/>
      <c r="D10" s="8"/>
      <c r="E10" s="1"/>
      <c r="F10" s="1"/>
    </row>
    <row r="11" spans="1:6" x14ac:dyDescent="0.15">
      <c r="A11" s="135"/>
      <c r="D11" s="1"/>
      <c r="E11" s="1"/>
      <c r="F11" s="1"/>
    </row>
    <row r="12" spans="1:6" x14ac:dyDescent="0.15">
      <c r="A12" s="135"/>
      <c r="B12" s="8"/>
      <c r="C12" s="8"/>
      <c r="D12" s="8"/>
      <c r="E12" s="1"/>
      <c r="F12" s="1"/>
    </row>
    <row r="13" spans="1:6" x14ac:dyDescent="0.15">
      <c r="B13" s="8"/>
      <c r="C13" s="8"/>
      <c r="D13" s="8"/>
      <c r="E13" s="1"/>
      <c r="F13" s="1"/>
    </row>
    <row r="14" spans="1:6" x14ac:dyDescent="0.15">
      <c r="B14" s="19"/>
      <c r="C14" s="19"/>
      <c r="D14" s="8"/>
      <c r="E14" s="1"/>
      <c r="F14" s="1"/>
    </row>
    <row r="15" spans="1:6" x14ac:dyDescent="0.15">
      <c r="B15" s="8"/>
      <c r="C15" s="8"/>
      <c r="D15" s="8"/>
      <c r="E15" s="1"/>
      <c r="F15" s="1"/>
    </row>
    <row r="16" spans="1:6" x14ac:dyDescent="0.15">
      <c r="B16" s="53"/>
      <c r="C16" s="53"/>
      <c r="D16" s="53"/>
      <c r="E16" s="1"/>
      <c r="F16" s="1"/>
    </row>
    <row r="17" spans="1:6" x14ac:dyDescent="0.15">
      <c r="A17" s="8"/>
      <c r="B17" s="8"/>
      <c r="C17" s="8"/>
      <c r="D17" s="8"/>
      <c r="E17" s="1"/>
      <c r="F17" s="1"/>
    </row>
    <row r="18" spans="1:6" x14ac:dyDescent="0.15">
      <c r="A18" s="44"/>
      <c r="B18" s="44"/>
      <c r="C18" s="44"/>
      <c r="D18" s="113"/>
      <c r="E18" s="120"/>
      <c r="F18" s="120"/>
    </row>
    <row r="19" spans="1:6" x14ac:dyDescent="0.15">
      <c r="A19" s="5"/>
    </row>
    <row r="20" spans="1:6" ht="22.5" x14ac:dyDescent="0.15">
      <c r="A20" s="50"/>
      <c r="B20" s="9" t="s">
        <v>140</v>
      </c>
      <c r="C20" s="9" t="s">
        <v>159</v>
      </c>
      <c r="D20" s="52"/>
      <c r="E20" s="49"/>
    </row>
    <row r="21" spans="1:6" x14ac:dyDescent="0.15">
      <c r="A21" s="3" t="s">
        <v>3</v>
      </c>
      <c r="B21" s="2" t="s">
        <v>2</v>
      </c>
      <c r="C21" s="2" t="s">
        <v>139</v>
      </c>
      <c r="D21" s="20"/>
    </row>
    <row r="22" spans="1:6" x14ac:dyDescent="0.15">
      <c r="A22" s="48" t="s">
        <v>54</v>
      </c>
      <c r="B22" s="8" t="s">
        <v>91</v>
      </c>
      <c r="C22" t="s">
        <v>160</v>
      </c>
      <c r="D22" s="8"/>
      <c r="E22" s="8"/>
    </row>
    <row r="23" spans="1:6" x14ac:dyDescent="0.15">
      <c r="A23" s="1" t="s">
        <v>170</v>
      </c>
      <c r="B23" s="1" t="s">
        <v>171</v>
      </c>
      <c r="C23">
        <v>0.1</v>
      </c>
      <c r="D23" s="8"/>
      <c r="E23" s="84"/>
    </row>
    <row r="24" spans="1:6" x14ac:dyDescent="0.15">
      <c r="D24" s="85"/>
    </row>
    <row r="30" spans="1:6" x14ac:dyDescent="0.15">
      <c r="B30" s="33"/>
      <c r="C30" s="33"/>
    </row>
    <row r="31" spans="1:6" x14ac:dyDescent="0.15">
      <c r="B31" s="33"/>
      <c r="C31" s="33"/>
    </row>
    <row r="32" spans="1:6" x14ac:dyDescent="0.15">
      <c r="B32" s="33"/>
      <c r="C32" s="33"/>
    </row>
    <row r="33" spans="3:3" x14ac:dyDescent="0.15">
      <c r="C33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2"/>
  <sheetViews>
    <sheetView showGridLines="0" zoomScale="130" zoomScaleNormal="130" workbookViewId="0">
      <selection activeCell="E50" sqref="E50"/>
    </sheetView>
  </sheetViews>
  <sheetFormatPr defaultRowHeight="11.25" x14ac:dyDescent="0.15"/>
  <cols>
    <col min="1" max="1" width="12.125" customWidth="1"/>
    <col min="2" max="2" width="10.625" customWidth="1"/>
    <col min="3" max="3" width="13.625" customWidth="1"/>
    <col min="5" max="5" width="14.125" customWidth="1"/>
    <col min="6" max="6" width="10.5" customWidth="1"/>
    <col min="7" max="7" width="10.75" customWidth="1"/>
    <col min="8" max="8" width="10.5" customWidth="1"/>
    <col min="9" max="9" width="13.125" customWidth="1"/>
    <col min="12" max="12" width="10.125" customWidth="1"/>
    <col min="14" max="14" width="9.5" bestFit="1" customWidth="1"/>
  </cols>
  <sheetData>
    <row r="1" spans="1:15" ht="19.5" x14ac:dyDescent="0.25">
      <c r="A1" s="6" t="s">
        <v>150</v>
      </c>
    </row>
    <row r="2" spans="1:15" x14ac:dyDescent="0.15">
      <c r="A2" s="5" t="s">
        <v>149</v>
      </c>
      <c r="D2" s="19"/>
      <c r="E2" s="19"/>
      <c r="F2" s="19"/>
      <c r="G2" s="19"/>
      <c r="H2" s="8"/>
      <c r="I2" s="19"/>
      <c r="J2" s="19"/>
    </row>
    <row r="3" spans="1:15" x14ac:dyDescent="0.15">
      <c r="A3" s="5"/>
      <c r="D3" s="19"/>
      <c r="E3" s="19"/>
      <c r="F3" s="19"/>
      <c r="G3" s="19"/>
      <c r="H3" s="19"/>
      <c r="I3" s="19"/>
      <c r="J3" s="15"/>
    </row>
    <row r="4" spans="1:15" x14ac:dyDescent="0.15">
      <c r="A4" s="47" t="s">
        <v>65</v>
      </c>
      <c r="B4" s="46"/>
      <c r="C4" s="46"/>
      <c r="D4" s="24"/>
      <c r="E4" s="25"/>
      <c r="F4" s="23" t="s">
        <v>66</v>
      </c>
      <c r="G4" s="118"/>
      <c r="H4" s="118"/>
      <c r="I4" s="114"/>
      <c r="J4" s="114"/>
      <c r="K4" s="114"/>
      <c r="L4" s="114"/>
      <c r="M4" s="114"/>
      <c r="N4" s="114"/>
      <c r="O4" s="119"/>
    </row>
    <row r="5" spans="1:15" x14ac:dyDescent="0.15">
      <c r="A5" s="8"/>
      <c r="B5" s="8"/>
      <c r="C5" s="8"/>
      <c r="D5" s="8"/>
      <c r="E5" s="41"/>
      <c r="F5" s="42"/>
      <c r="G5" s="8"/>
      <c r="H5" s="1"/>
      <c r="I5" s="1"/>
      <c r="J5" s="1"/>
      <c r="K5" s="1"/>
      <c r="L5" s="8"/>
      <c r="M5" s="1"/>
      <c r="N5" s="1"/>
      <c r="O5" s="95"/>
    </row>
    <row r="6" spans="1:15" x14ac:dyDescent="0.15">
      <c r="A6" t="s">
        <v>248</v>
      </c>
      <c r="B6" s="8"/>
      <c r="C6" s="8"/>
      <c r="D6" s="8"/>
      <c r="E6" s="41"/>
      <c r="F6" s="42"/>
      <c r="G6" s="8"/>
      <c r="H6" s="8"/>
      <c r="I6" s="8"/>
      <c r="J6" s="8"/>
      <c r="K6" s="1"/>
      <c r="L6" s="1"/>
      <c r="M6" s="1"/>
      <c r="N6" s="1"/>
      <c r="O6" s="95"/>
    </row>
    <row r="7" spans="1:15" x14ac:dyDescent="0.15">
      <c r="A7" s="8" t="s">
        <v>247</v>
      </c>
      <c r="B7" s="19"/>
      <c r="C7" s="19"/>
      <c r="F7" s="42"/>
      <c r="G7" s="1"/>
      <c r="H7" s="1"/>
      <c r="I7" s="14"/>
      <c r="J7" s="124"/>
      <c r="K7" s="1"/>
      <c r="L7" s="14"/>
      <c r="M7" s="1"/>
      <c r="N7" s="1"/>
      <c r="O7" s="95"/>
    </row>
    <row r="8" spans="1:15" x14ac:dyDescent="0.15">
      <c r="A8" s="8" t="s">
        <v>249</v>
      </c>
      <c r="B8" s="19"/>
      <c r="C8" s="19"/>
      <c r="F8" s="42"/>
      <c r="G8" s="1"/>
      <c r="H8" s="1"/>
      <c r="I8" s="14"/>
      <c r="J8" s="124"/>
      <c r="K8" s="1"/>
      <c r="L8" s="14"/>
      <c r="M8" s="1"/>
      <c r="N8" s="1"/>
      <c r="O8" s="95"/>
    </row>
    <row r="9" spans="1:15" x14ac:dyDescent="0.15">
      <c r="A9" s="8" t="s">
        <v>250</v>
      </c>
      <c r="B9" s="8"/>
      <c r="C9" s="8"/>
      <c r="D9" s="8"/>
      <c r="E9" s="41"/>
      <c r="F9" s="42"/>
      <c r="G9" s="43"/>
      <c r="H9" s="15"/>
      <c r="I9" s="14"/>
      <c r="J9" s="124"/>
      <c r="K9" s="1"/>
      <c r="L9" s="14"/>
      <c r="M9" s="1"/>
      <c r="N9" s="1"/>
      <c r="O9" s="95"/>
    </row>
    <row r="10" spans="1:15" x14ac:dyDescent="0.15">
      <c r="A10" s="8" t="s">
        <v>251</v>
      </c>
      <c r="B10" s="8"/>
      <c r="C10" s="8"/>
      <c r="D10" s="8"/>
      <c r="E10" s="41"/>
      <c r="F10" s="42"/>
      <c r="G10" s="8"/>
      <c r="H10" s="8"/>
      <c r="I10" s="15"/>
      <c r="J10" s="124"/>
      <c r="K10" s="1"/>
      <c r="L10" s="14"/>
      <c r="M10" s="1"/>
      <c r="N10" s="1"/>
      <c r="O10" s="95"/>
    </row>
    <row r="11" spans="1:15" x14ac:dyDescent="0.15">
      <c r="A11" s="8" t="s">
        <v>257</v>
      </c>
      <c r="B11" s="8"/>
      <c r="C11" s="8"/>
      <c r="D11" s="15"/>
      <c r="E11" s="41"/>
      <c r="F11" s="42"/>
      <c r="G11" s="8"/>
      <c r="H11" s="8"/>
      <c r="I11" s="1"/>
      <c r="J11" s="124"/>
      <c r="K11" s="1"/>
      <c r="L11" s="14"/>
      <c r="M11" s="1"/>
      <c r="N11" s="1"/>
      <c r="O11" s="95"/>
    </row>
    <row r="12" spans="1:15" x14ac:dyDescent="0.15">
      <c r="A12" s="8"/>
      <c r="B12" s="8"/>
      <c r="C12" s="8"/>
      <c r="D12" s="8"/>
      <c r="E12" s="41"/>
      <c r="F12" s="42"/>
      <c r="G12" s="8"/>
      <c r="H12" s="8"/>
      <c r="I12" s="14"/>
      <c r="J12" s="124"/>
      <c r="K12" s="1"/>
      <c r="L12" s="14"/>
      <c r="M12" s="1"/>
      <c r="N12" s="1"/>
      <c r="O12" s="95"/>
    </row>
    <row r="13" spans="1:15" x14ac:dyDescent="0.15">
      <c r="A13" s="8"/>
      <c r="B13" s="8"/>
      <c r="C13" s="8"/>
      <c r="D13" s="8"/>
      <c r="E13" s="41"/>
      <c r="F13" s="42"/>
      <c r="G13" s="8"/>
      <c r="H13" s="8"/>
      <c r="I13" s="1"/>
      <c r="J13" s="124"/>
      <c r="K13" s="1"/>
      <c r="L13" s="14"/>
      <c r="M13" s="1"/>
      <c r="N13" s="1"/>
      <c r="O13" s="95"/>
    </row>
    <row r="14" spans="1:15" x14ac:dyDescent="0.15">
      <c r="A14" s="19"/>
      <c r="B14" s="8"/>
      <c r="C14" s="8"/>
      <c r="D14" s="8"/>
      <c r="E14" s="41"/>
      <c r="F14" s="42"/>
      <c r="G14" s="8"/>
      <c r="H14" s="8"/>
      <c r="I14" s="14"/>
      <c r="J14" s="124"/>
      <c r="K14" s="1"/>
      <c r="L14" s="14"/>
      <c r="M14" s="1"/>
      <c r="N14" s="1"/>
      <c r="O14" s="95"/>
    </row>
    <row r="15" spans="1:15" x14ac:dyDescent="0.15">
      <c r="A15" s="8"/>
      <c r="B15" s="8"/>
      <c r="C15" s="8"/>
      <c r="D15" s="8"/>
      <c r="E15" s="41"/>
      <c r="F15" s="42"/>
      <c r="G15" s="8"/>
      <c r="H15" s="8"/>
      <c r="I15" s="14"/>
      <c r="J15" s="124"/>
      <c r="K15" s="1"/>
      <c r="L15" s="14"/>
      <c r="M15" s="1"/>
      <c r="N15" s="1"/>
      <c r="O15" s="95"/>
    </row>
    <row r="16" spans="1:15" x14ac:dyDescent="0.15">
      <c r="A16" s="53"/>
      <c r="B16" s="8"/>
      <c r="C16" s="8"/>
      <c r="D16" s="8"/>
      <c r="E16" s="41"/>
      <c r="F16" s="42"/>
      <c r="G16" s="8"/>
      <c r="H16" s="8"/>
      <c r="I16" s="14"/>
      <c r="J16" s="124"/>
      <c r="K16" s="1"/>
      <c r="L16" s="14"/>
      <c r="M16" s="1"/>
      <c r="N16" s="1"/>
      <c r="O16" s="95"/>
    </row>
    <row r="17" spans="1:15" x14ac:dyDescent="0.15">
      <c r="A17" s="8"/>
      <c r="B17" s="8"/>
      <c r="C17" s="8"/>
      <c r="D17" s="8"/>
      <c r="E17" s="41"/>
      <c r="F17" s="42"/>
      <c r="G17" s="8"/>
      <c r="H17" s="8"/>
      <c r="I17" s="1"/>
      <c r="J17" s="1"/>
      <c r="K17" s="1"/>
      <c r="L17" s="1"/>
      <c r="M17" s="1"/>
      <c r="N17" s="1"/>
      <c r="O17" s="95"/>
    </row>
    <row r="18" spans="1:15" x14ac:dyDescent="0.15">
      <c r="A18" s="44"/>
      <c r="B18" s="44"/>
      <c r="C18" s="44"/>
      <c r="D18" s="29"/>
      <c r="E18" s="30"/>
      <c r="F18" s="28"/>
      <c r="G18" s="91"/>
      <c r="H18" s="91"/>
      <c r="I18" s="120"/>
      <c r="J18" s="120"/>
      <c r="K18" s="120"/>
      <c r="L18" s="120"/>
      <c r="M18" s="120"/>
      <c r="N18" s="120"/>
      <c r="O18" s="121"/>
    </row>
    <row r="19" spans="1:15" x14ac:dyDescent="0.15">
      <c r="C19" s="19"/>
      <c r="J19" s="15"/>
    </row>
    <row r="20" spans="1:15" ht="40.9" customHeight="1" x14ac:dyDescent="0.15">
      <c r="A20" s="9" t="s">
        <v>72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5" x14ac:dyDescent="0.15">
      <c r="A21" s="2"/>
      <c r="B21" s="7" t="s">
        <v>54</v>
      </c>
      <c r="M21" s="19"/>
    </row>
    <row r="22" spans="1:15" ht="12" thickBot="1" x14ac:dyDescent="0.2">
      <c r="A22" s="36" t="s">
        <v>13</v>
      </c>
      <c r="B22" s="34" t="s">
        <v>170</v>
      </c>
      <c r="C22" s="8"/>
      <c r="D22" s="8"/>
      <c r="E22" s="8"/>
      <c r="F22" s="8"/>
      <c r="G22" s="8"/>
      <c r="H22" s="8"/>
      <c r="I22" s="8"/>
      <c r="J22" s="8"/>
      <c r="M22" s="19"/>
    </row>
    <row r="23" spans="1:15" x14ac:dyDescent="0.15">
      <c r="A23" s="8" t="s">
        <v>32</v>
      </c>
      <c r="B23" s="156">
        <f>1000/12*0.8</f>
        <v>66.666666666666671</v>
      </c>
      <c r="C23" s="15"/>
      <c r="D23" s="15"/>
      <c r="E23" s="15"/>
      <c r="F23" s="15"/>
      <c r="G23" s="15"/>
      <c r="H23" s="15"/>
      <c r="I23" s="15"/>
      <c r="J23" s="40"/>
      <c r="K23" s="14"/>
      <c r="L23" s="14"/>
      <c r="M23" s="40"/>
    </row>
    <row r="24" spans="1:15" x14ac:dyDescent="0.15">
      <c r="A24" s="8" t="s">
        <v>33</v>
      </c>
      <c r="B24" s="15">
        <f>1000/12*0.8</f>
        <v>66.666666666666671</v>
      </c>
      <c r="C24" s="15"/>
      <c r="D24" s="15"/>
      <c r="E24" s="15"/>
      <c r="F24" s="15"/>
      <c r="G24" s="15"/>
      <c r="H24" s="15"/>
      <c r="I24" s="15"/>
      <c r="J24" s="40"/>
      <c r="K24" s="14"/>
      <c r="L24" s="14"/>
      <c r="M24" s="40"/>
    </row>
    <row r="25" spans="1:15" x14ac:dyDescent="0.15">
      <c r="A25" s="8" t="s">
        <v>34</v>
      </c>
      <c r="B25" s="15">
        <f t="shared" ref="B25:B28" si="0">1000/12*0.8</f>
        <v>66.666666666666671</v>
      </c>
      <c r="C25" s="15"/>
      <c r="D25" s="15"/>
      <c r="E25" s="15"/>
      <c r="F25" s="15"/>
      <c r="G25" s="15"/>
      <c r="H25" s="15"/>
      <c r="I25" s="15"/>
      <c r="J25" s="40"/>
      <c r="K25" s="14"/>
      <c r="L25" s="14"/>
      <c r="M25" s="40"/>
    </row>
    <row r="26" spans="1:15" x14ac:dyDescent="0.15">
      <c r="A26" s="8" t="s">
        <v>35</v>
      </c>
      <c r="B26" s="15">
        <f t="shared" si="0"/>
        <v>66.666666666666671</v>
      </c>
      <c r="C26" s="15"/>
      <c r="D26" s="15"/>
      <c r="E26" s="15"/>
      <c r="F26" s="15"/>
      <c r="G26" s="15"/>
      <c r="H26" s="15"/>
      <c r="I26" s="15"/>
      <c r="J26" s="40"/>
      <c r="K26" s="14"/>
      <c r="L26" s="14"/>
      <c r="M26" s="40"/>
    </row>
    <row r="27" spans="1:15" x14ac:dyDescent="0.15">
      <c r="A27" s="8" t="s">
        <v>63</v>
      </c>
      <c r="B27" s="15">
        <f t="shared" si="0"/>
        <v>66.666666666666671</v>
      </c>
      <c r="C27" s="15"/>
      <c r="D27" s="15"/>
      <c r="E27" s="15"/>
      <c r="F27" s="15"/>
      <c r="G27" s="15"/>
      <c r="H27" s="15"/>
      <c r="I27" s="15"/>
      <c r="J27" s="40"/>
      <c r="K27" s="14"/>
      <c r="L27" s="14"/>
      <c r="M27" s="40"/>
    </row>
    <row r="28" spans="1:15" x14ac:dyDescent="0.15">
      <c r="A28" s="8" t="s">
        <v>36</v>
      </c>
      <c r="B28" s="15">
        <f t="shared" si="0"/>
        <v>66.666666666666671</v>
      </c>
      <c r="C28" s="15"/>
      <c r="D28" s="15"/>
      <c r="E28" s="15"/>
      <c r="F28" s="15"/>
      <c r="G28" s="15"/>
      <c r="H28" s="15"/>
      <c r="I28" s="15"/>
      <c r="J28" s="40"/>
      <c r="K28" s="14"/>
      <c r="L28" s="14"/>
      <c r="M28" s="40"/>
    </row>
    <row r="29" spans="1:15" x14ac:dyDescent="0.15">
      <c r="A29" s="8" t="s">
        <v>37</v>
      </c>
      <c r="B29" s="15">
        <f>1000/12*1.2</f>
        <v>99.999999999999986</v>
      </c>
      <c r="C29" s="15"/>
      <c r="D29" s="15"/>
      <c r="E29" s="15"/>
      <c r="F29" s="15"/>
      <c r="G29" s="15"/>
      <c r="H29" s="15"/>
      <c r="I29" s="15"/>
      <c r="J29" s="40"/>
      <c r="K29" s="14"/>
      <c r="L29" s="14"/>
      <c r="M29" s="40"/>
    </row>
    <row r="30" spans="1:15" x14ac:dyDescent="0.15">
      <c r="A30" s="8" t="s">
        <v>38</v>
      </c>
      <c r="B30" s="15">
        <f t="shared" ref="B30:B34" si="1">1000/12*1.2</f>
        <v>99.999999999999986</v>
      </c>
      <c r="C30" s="15"/>
      <c r="D30" s="15"/>
      <c r="E30" s="15"/>
      <c r="F30" s="15"/>
      <c r="G30" s="15"/>
      <c r="H30" s="15"/>
      <c r="I30" s="15"/>
      <c r="J30" s="40"/>
      <c r="K30" s="14"/>
      <c r="L30" s="14"/>
      <c r="M30" s="40"/>
    </row>
    <row r="31" spans="1:15" x14ac:dyDescent="0.15">
      <c r="A31" s="8" t="s">
        <v>39</v>
      </c>
      <c r="B31" s="15">
        <f t="shared" si="1"/>
        <v>99.999999999999986</v>
      </c>
      <c r="C31" s="15"/>
      <c r="D31" s="15"/>
      <c r="E31" s="15"/>
      <c r="F31" s="15"/>
      <c r="G31" s="15"/>
      <c r="H31" s="15"/>
      <c r="I31" s="15"/>
      <c r="J31" s="40"/>
      <c r="K31" s="14"/>
      <c r="L31" s="14"/>
      <c r="M31" s="40"/>
    </row>
    <row r="32" spans="1:15" x14ac:dyDescent="0.15">
      <c r="A32" s="8" t="s">
        <v>61</v>
      </c>
      <c r="B32" s="15">
        <f t="shared" si="1"/>
        <v>99.999999999999986</v>
      </c>
      <c r="C32" s="15"/>
      <c r="D32" s="15"/>
      <c r="E32" s="15"/>
      <c r="F32" s="15"/>
      <c r="G32" s="15"/>
      <c r="H32" s="15"/>
      <c r="I32" s="15"/>
      <c r="J32" s="40"/>
      <c r="K32" s="14"/>
      <c r="L32" s="14"/>
      <c r="M32" s="40"/>
    </row>
    <row r="33" spans="1:13" x14ac:dyDescent="0.15">
      <c r="A33" s="8" t="s">
        <v>40</v>
      </c>
      <c r="B33" s="15">
        <f t="shared" si="1"/>
        <v>99.999999999999986</v>
      </c>
      <c r="C33" s="15"/>
      <c r="D33" s="15"/>
      <c r="E33" s="15"/>
      <c r="F33" s="15"/>
      <c r="G33" s="15"/>
      <c r="H33" s="15"/>
      <c r="I33" s="15"/>
      <c r="J33" s="40"/>
      <c r="K33" s="14"/>
      <c r="L33" s="14"/>
      <c r="M33" s="40"/>
    </row>
    <row r="34" spans="1:13" x14ac:dyDescent="0.15">
      <c r="A34" s="44" t="s">
        <v>62</v>
      </c>
      <c r="B34" s="155">
        <f t="shared" si="1"/>
        <v>99.999999999999986</v>
      </c>
      <c r="C34" s="15"/>
      <c r="D34" s="15"/>
      <c r="E34" s="15"/>
      <c r="F34" s="15"/>
      <c r="G34" s="15"/>
      <c r="H34" s="15"/>
      <c r="I34" s="15"/>
      <c r="J34" s="40"/>
      <c r="K34" s="14"/>
      <c r="L34" s="14"/>
      <c r="M34" s="40"/>
    </row>
    <row r="35" spans="1:13" x14ac:dyDescent="0.15">
      <c r="A35" s="8"/>
      <c r="B35" s="15"/>
      <c r="C35" s="8"/>
    </row>
    <row r="36" spans="1:13" x14ac:dyDescent="0.15">
      <c r="A36" s="8"/>
      <c r="B36" s="15"/>
      <c r="C36" s="8"/>
    </row>
    <row r="37" spans="1:13" x14ac:dyDescent="0.15">
      <c r="A37" s="19"/>
      <c r="B37" s="15"/>
      <c r="C37" s="8"/>
    </row>
    <row r="38" spans="1:13" x14ac:dyDescent="0.15">
      <c r="A38" s="19"/>
      <c r="B38" s="15"/>
      <c r="C38" s="8"/>
    </row>
    <row r="39" spans="1:13" x14ac:dyDescent="0.15">
      <c r="A39" s="19"/>
      <c r="B39" s="15"/>
      <c r="C39" s="8"/>
    </row>
    <row r="40" spans="1:13" x14ac:dyDescent="0.15">
      <c r="A40" s="19"/>
      <c r="B40" s="15"/>
      <c r="C40" s="8"/>
    </row>
    <row r="41" spans="1:13" x14ac:dyDescent="0.15">
      <c r="A41" s="19"/>
      <c r="B41" s="15"/>
      <c r="C41" s="8"/>
    </row>
    <row r="42" spans="1:13" x14ac:dyDescent="0.15">
      <c r="A42" s="19"/>
      <c r="B42" s="15"/>
      <c r="C42" s="8"/>
    </row>
    <row r="43" spans="1:13" x14ac:dyDescent="0.15">
      <c r="A43" s="19"/>
      <c r="B43" s="40"/>
      <c r="C43" s="8"/>
    </row>
    <row r="44" spans="1:13" x14ac:dyDescent="0.15">
      <c r="A44" s="8"/>
      <c r="B44" s="15"/>
      <c r="C44" s="8"/>
    </row>
    <row r="45" spans="1:13" x14ac:dyDescent="0.15">
      <c r="A45" s="8"/>
      <c r="B45" s="15"/>
      <c r="C45" s="8"/>
    </row>
    <row r="46" spans="1:13" x14ac:dyDescent="0.15">
      <c r="A46" s="19"/>
      <c r="B46" s="15"/>
      <c r="C46" s="8"/>
    </row>
    <row r="47" spans="1:13" x14ac:dyDescent="0.15">
      <c r="A47" s="19"/>
      <c r="B47" s="15"/>
      <c r="C47" s="8"/>
    </row>
    <row r="48" spans="1:13" x14ac:dyDescent="0.15">
      <c r="A48" s="19"/>
      <c r="B48" s="15"/>
      <c r="C48" s="8"/>
    </row>
    <row r="49" spans="1:3" x14ac:dyDescent="0.15">
      <c r="A49" s="19"/>
      <c r="B49" s="15"/>
      <c r="C49" s="8"/>
    </row>
    <row r="50" spans="1:3" x14ac:dyDescent="0.15">
      <c r="A50" s="19"/>
      <c r="B50" s="15"/>
      <c r="C50" s="8"/>
    </row>
    <row r="51" spans="1:3" x14ac:dyDescent="0.15">
      <c r="A51" s="19"/>
      <c r="B51" s="15"/>
      <c r="C51" s="8"/>
    </row>
    <row r="52" spans="1:3" x14ac:dyDescent="0.15">
      <c r="A52" s="19"/>
      <c r="B52" s="40"/>
      <c r="C52" s="8"/>
    </row>
    <row r="53" spans="1:3" x14ac:dyDescent="0.15">
      <c r="A53" s="8"/>
      <c r="B53" s="15"/>
      <c r="C53" s="8"/>
    </row>
    <row r="54" spans="1:3" x14ac:dyDescent="0.15">
      <c r="A54" s="8"/>
      <c r="B54" s="15"/>
      <c r="C54" s="8"/>
    </row>
    <row r="55" spans="1:3" x14ac:dyDescent="0.15">
      <c r="A55" s="19"/>
      <c r="B55" s="15"/>
      <c r="C55" s="8"/>
    </row>
    <row r="56" spans="1:3" x14ac:dyDescent="0.15">
      <c r="A56" s="19"/>
      <c r="B56" s="15"/>
      <c r="C56" s="8"/>
    </row>
    <row r="57" spans="1:3" x14ac:dyDescent="0.15">
      <c r="A57" s="19"/>
      <c r="B57" s="15"/>
      <c r="C57" s="8"/>
    </row>
    <row r="58" spans="1:3" x14ac:dyDescent="0.15">
      <c r="A58" s="19"/>
      <c r="B58" s="15"/>
      <c r="C58" s="8"/>
    </row>
    <row r="59" spans="1:3" x14ac:dyDescent="0.15">
      <c r="A59" s="19"/>
      <c r="B59" s="15"/>
      <c r="C59" s="8"/>
    </row>
    <row r="60" spans="1:3" x14ac:dyDescent="0.15">
      <c r="A60" s="19"/>
      <c r="B60" s="15"/>
      <c r="C60" s="8"/>
    </row>
    <row r="61" spans="1:3" x14ac:dyDescent="0.15">
      <c r="A61" s="19"/>
      <c r="B61" s="40"/>
      <c r="C61" s="8"/>
    </row>
    <row r="62" spans="1:3" x14ac:dyDescent="0.15">
      <c r="A62" s="8"/>
      <c r="B62" s="15"/>
      <c r="C62" s="8"/>
    </row>
    <row r="63" spans="1:3" x14ac:dyDescent="0.15">
      <c r="A63" s="8"/>
      <c r="B63" s="15"/>
      <c r="C63" s="8"/>
    </row>
    <row r="64" spans="1:3" x14ac:dyDescent="0.15">
      <c r="A64" s="19"/>
      <c r="B64" s="15"/>
      <c r="C64" s="8"/>
    </row>
    <row r="65" spans="1:3" x14ac:dyDescent="0.15">
      <c r="A65" s="19"/>
      <c r="B65" s="15"/>
      <c r="C65" s="8"/>
    </row>
    <row r="66" spans="1:3" x14ac:dyDescent="0.15">
      <c r="A66" s="19"/>
      <c r="B66" s="15"/>
      <c r="C66" s="8"/>
    </row>
    <row r="67" spans="1:3" x14ac:dyDescent="0.15">
      <c r="A67" s="19"/>
      <c r="B67" s="15"/>
      <c r="C67" s="8"/>
    </row>
    <row r="68" spans="1:3" x14ac:dyDescent="0.15">
      <c r="A68" s="19"/>
      <c r="B68" s="15"/>
      <c r="C68" s="8"/>
    </row>
    <row r="69" spans="1:3" x14ac:dyDescent="0.15">
      <c r="A69" s="19"/>
      <c r="B69" s="15"/>
      <c r="C69" s="8"/>
    </row>
    <row r="70" spans="1:3" x14ac:dyDescent="0.15">
      <c r="A70" s="19"/>
      <c r="B70" s="40"/>
      <c r="C70" s="8"/>
    </row>
    <row r="71" spans="1:3" x14ac:dyDescent="0.15">
      <c r="B71" s="1"/>
      <c r="C71" s="1"/>
    </row>
    <row r="72" spans="1:3" x14ac:dyDescent="0.15">
      <c r="B72" s="1"/>
      <c r="C7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8"/>
  <sheetViews>
    <sheetView showGridLines="0" zoomScaleNormal="100" workbookViewId="0">
      <selection activeCell="L69" sqref="L69"/>
    </sheetView>
  </sheetViews>
  <sheetFormatPr defaultRowHeight="11.25" x14ac:dyDescent="0.15"/>
  <sheetData>
    <row r="1" spans="1:10" ht="19.5" x14ac:dyDescent="0.25">
      <c r="A1" s="6" t="s">
        <v>151</v>
      </c>
    </row>
    <row r="2" spans="1:10" x14ac:dyDescent="0.15">
      <c r="A2" s="5" t="s">
        <v>152</v>
      </c>
      <c r="D2" s="19"/>
      <c r="E2" s="19"/>
      <c r="F2" s="19"/>
      <c r="G2" s="8"/>
      <c r="H2" s="19"/>
      <c r="I2" s="19"/>
      <c r="J2" s="19"/>
    </row>
    <row r="3" spans="1:10" x14ac:dyDescent="0.15">
      <c r="A3" s="5"/>
      <c r="D3" s="19"/>
      <c r="E3" s="19"/>
      <c r="F3" s="19"/>
      <c r="G3" s="19"/>
      <c r="H3" s="19"/>
      <c r="I3" s="19"/>
      <c r="J3" s="15"/>
    </row>
    <row r="4" spans="1:10" x14ac:dyDescent="0.15">
      <c r="A4" s="31" t="s">
        <v>65</v>
      </c>
      <c r="B4" s="24"/>
      <c r="C4" s="24"/>
      <c r="D4" s="24"/>
      <c r="E4" s="25"/>
      <c r="F4" s="23" t="s">
        <v>66</v>
      </c>
      <c r="G4" s="118"/>
      <c r="H4" s="114"/>
      <c r="I4" s="114"/>
      <c r="J4" s="119"/>
    </row>
    <row r="5" spans="1:10" x14ac:dyDescent="0.15">
      <c r="A5" s="8"/>
      <c r="B5" s="8"/>
      <c r="C5" s="8"/>
      <c r="D5" s="8"/>
      <c r="E5" s="41"/>
      <c r="F5" s="42"/>
      <c r="G5" s="8"/>
      <c r="H5" s="1"/>
      <c r="I5" s="1"/>
      <c r="J5" s="95"/>
    </row>
    <row r="6" spans="1:10" x14ac:dyDescent="0.15">
      <c r="A6" s="8" t="s">
        <v>252</v>
      </c>
      <c r="B6" s="8"/>
      <c r="C6" s="8"/>
      <c r="D6" s="8"/>
      <c r="E6" s="41"/>
      <c r="F6" s="42"/>
      <c r="G6" s="8"/>
      <c r="H6" s="1"/>
      <c r="I6" s="1"/>
      <c r="J6" s="95"/>
    </row>
    <row r="7" spans="1:10" x14ac:dyDescent="0.15">
      <c r="A7" s="8" t="s">
        <v>254</v>
      </c>
      <c r="E7" s="62"/>
      <c r="F7" s="112"/>
      <c r="G7" s="1"/>
      <c r="H7" s="1"/>
      <c r="I7" s="1"/>
      <c r="J7" s="95"/>
    </row>
    <row r="8" spans="1:10" x14ac:dyDescent="0.15">
      <c r="A8" s="8" t="s">
        <v>253</v>
      </c>
      <c r="E8" s="62"/>
      <c r="F8" s="112"/>
      <c r="G8" s="1"/>
      <c r="H8" s="1"/>
      <c r="I8" s="1"/>
      <c r="J8" s="95"/>
    </row>
    <row r="9" spans="1:10" x14ac:dyDescent="0.15">
      <c r="A9" s="8" t="s">
        <v>255</v>
      </c>
      <c r="B9" s="8"/>
      <c r="C9" s="8"/>
      <c r="D9" s="8"/>
      <c r="E9" s="41"/>
      <c r="F9" s="42"/>
      <c r="G9" s="43"/>
      <c r="H9" s="1"/>
      <c r="I9" s="1"/>
      <c r="J9" s="95"/>
    </row>
    <row r="10" spans="1:10" x14ac:dyDescent="0.15">
      <c r="A10" s="8" t="s">
        <v>256</v>
      </c>
      <c r="B10" s="8"/>
      <c r="C10" s="8"/>
      <c r="D10" s="8"/>
      <c r="E10" s="41"/>
      <c r="F10" s="42"/>
      <c r="G10" s="8"/>
      <c r="H10" s="1"/>
      <c r="I10" s="1"/>
      <c r="J10" s="95"/>
    </row>
    <row r="11" spans="1:10" x14ac:dyDescent="0.15">
      <c r="A11" s="8" t="s">
        <v>257</v>
      </c>
      <c r="B11" s="8"/>
      <c r="C11" s="8"/>
      <c r="D11" s="15"/>
      <c r="E11" s="41"/>
      <c r="F11" s="42"/>
      <c r="G11" s="8"/>
      <c r="H11" s="1"/>
      <c r="I11" s="1"/>
      <c r="J11" s="95"/>
    </row>
    <row r="12" spans="1:10" x14ac:dyDescent="0.15">
      <c r="B12" s="8"/>
      <c r="C12" s="8"/>
      <c r="D12" s="8"/>
      <c r="E12" s="41"/>
      <c r="F12" s="42"/>
      <c r="G12" s="8"/>
      <c r="H12" s="1"/>
      <c r="I12" s="1"/>
      <c r="J12" s="95"/>
    </row>
    <row r="13" spans="1:10" x14ac:dyDescent="0.15">
      <c r="A13" s="127"/>
      <c r="B13" s="8"/>
      <c r="C13" s="8"/>
      <c r="D13" s="8"/>
      <c r="E13" s="41"/>
      <c r="F13" s="42"/>
      <c r="G13" s="8"/>
      <c r="H13" s="1"/>
      <c r="I13" s="1"/>
      <c r="J13" s="95"/>
    </row>
    <row r="14" spans="1:10" x14ac:dyDescent="0.15">
      <c r="A14" s="8"/>
      <c r="B14" s="8"/>
      <c r="C14" s="8"/>
      <c r="D14" s="8"/>
      <c r="E14" s="41"/>
      <c r="F14" s="42"/>
      <c r="G14" s="8"/>
      <c r="H14" s="1"/>
      <c r="I14" s="1"/>
      <c r="J14" s="95"/>
    </row>
    <row r="15" spans="1:10" x14ac:dyDescent="0.15">
      <c r="A15" s="8"/>
      <c r="B15" s="8"/>
      <c r="C15" s="8"/>
      <c r="D15" s="8"/>
      <c r="E15" s="41"/>
      <c r="F15" s="42"/>
      <c r="G15" s="8"/>
      <c r="H15" s="1"/>
      <c r="I15" s="1"/>
      <c r="J15" s="95"/>
    </row>
    <row r="16" spans="1:10" x14ac:dyDescent="0.15">
      <c r="A16" s="8"/>
      <c r="B16" s="8"/>
      <c r="C16" s="8"/>
      <c r="D16" s="8"/>
      <c r="E16" s="41"/>
      <c r="F16" s="42"/>
      <c r="G16" s="8"/>
      <c r="H16" s="1"/>
      <c r="I16" s="1"/>
      <c r="J16" s="95"/>
    </row>
    <row r="17" spans="1:11" x14ac:dyDescent="0.15">
      <c r="A17" s="8"/>
      <c r="B17" s="8"/>
      <c r="C17" s="8"/>
      <c r="D17" s="8"/>
      <c r="E17" s="41"/>
      <c r="F17" s="42"/>
      <c r="G17" s="8"/>
      <c r="H17" s="1"/>
      <c r="I17" s="1"/>
      <c r="J17" s="95"/>
    </row>
    <row r="18" spans="1:11" x14ac:dyDescent="0.15">
      <c r="A18" s="29"/>
      <c r="B18" s="29"/>
      <c r="C18" s="29"/>
      <c r="D18" s="29"/>
      <c r="E18" s="30"/>
      <c r="F18" s="28"/>
      <c r="G18" s="91"/>
      <c r="H18" s="120"/>
      <c r="I18" s="120"/>
      <c r="J18" s="121"/>
    </row>
    <row r="19" spans="1:11" x14ac:dyDescent="0.15">
      <c r="A19" s="5"/>
      <c r="D19" s="19"/>
      <c r="J19" s="15"/>
    </row>
    <row r="20" spans="1:11" ht="56.25" x14ac:dyDescent="0.15">
      <c r="A20" s="9" t="s">
        <v>52</v>
      </c>
      <c r="B20" s="9" t="s">
        <v>6</v>
      </c>
    </row>
    <row r="21" spans="1:11" x14ac:dyDescent="0.15">
      <c r="A21" s="2"/>
      <c r="B21" s="7" t="s">
        <v>54</v>
      </c>
    </row>
    <row r="22" spans="1:11" ht="12" thickBot="1" x14ac:dyDescent="0.2">
      <c r="A22" s="36" t="s">
        <v>13</v>
      </c>
      <c r="B22" s="34" t="s">
        <v>170</v>
      </c>
      <c r="C22" s="8"/>
      <c r="D22" s="8"/>
      <c r="E22" s="8"/>
      <c r="F22" s="8"/>
      <c r="G22" s="8"/>
      <c r="H22" s="8"/>
      <c r="I22" s="8"/>
      <c r="J22" s="8"/>
    </row>
    <row r="23" spans="1:11" x14ac:dyDescent="0.15">
      <c r="A23" s="8" t="s">
        <v>32</v>
      </c>
      <c r="B23" s="43">
        <v>0.12</v>
      </c>
      <c r="C23" s="43"/>
      <c r="D23" s="43"/>
      <c r="E23" s="43"/>
      <c r="F23" s="43"/>
      <c r="G23" s="43"/>
      <c r="H23" s="43"/>
      <c r="I23" s="43"/>
      <c r="J23" s="43"/>
      <c r="K23" s="14"/>
    </row>
    <row r="24" spans="1:11" x14ac:dyDescent="0.15">
      <c r="A24" s="8" t="s">
        <v>33</v>
      </c>
      <c r="B24" s="43">
        <v>0.12</v>
      </c>
      <c r="C24" s="43"/>
      <c r="D24" s="43"/>
      <c r="E24" s="43"/>
      <c r="F24" s="43"/>
      <c r="G24" s="43"/>
      <c r="H24" s="43"/>
      <c r="I24" s="43"/>
      <c r="J24" s="43"/>
      <c r="K24" s="14"/>
    </row>
    <row r="25" spans="1:11" x14ac:dyDescent="0.15">
      <c r="A25" s="8" t="s">
        <v>34</v>
      </c>
      <c r="B25" s="43">
        <v>0.12</v>
      </c>
      <c r="C25" s="43"/>
      <c r="D25" s="43"/>
      <c r="E25" s="43"/>
      <c r="F25" s="43"/>
      <c r="G25" s="43"/>
      <c r="H25" s="43"/>
      <c r="I25" s="43"/>
      <c r="J25" s="43"/>
      <c r="K25" s="14"/>
    </row>
    <row r="26" spans="1:11" x14ac:dyDescent="0.15">
      <c r="A26" s="8" t="s">
        <v>35</v>
      </c>
      <c r="B26" s="43">
        <v>0.12</v>
      </c>
      <c r="C26" s="43"/>
      <c r="D26" s="43"/>
      <c r="E26" s="43"/>
      <c r="F26" s="43"/>
      <c r="G26" s="43"/>
      <c r="H26" s="43"/>
      <c r="I26" s="43"/>
      <c r="J26" s="43"/>
      <c r="K26" s="14"/>
    </row>
    <row r="27" spans="1:11" x14ac:dyDescent="0.15">
      <c r="A27" s="8" t="s">
        <v>63</v>
      </c>
      <c r="B27" s="43">
        <v>0.12</v>
      </c>
      <c r="C27" s="43"/>
      <c r="D27" s="43"/>
      <c r="E27" s="43"/>
      <c r="F27" s="43"/>
      <c r="G27" s="43"/>
      <c r="H27" s="43"/>
      <c r="I27" s="43"/>
      <c r="J27" s="43"/>
      <c r="K27" s="14"/>
    </row>
    <row r="28" spans="1:11" x14ac:dyDescent="0.15">
      <c r="A28" s="8" t="s">
        <v>36</v>
      </c>
      <c r="B28" s="43">
        <v>0.12</v>
      </c>
      <c r="C28" s="43"/>
      <c r="D28" s="43"/>
      <c r="E28" s="43"/>
      <c r="F28" s="43"/>
      <c r="G28" s="43"/>
      <c r="H28" s="43"/>
      <c r="I28" s="43"/>
      <c r="J28" s="43"/>
      <c r="K28" s="14"/>
    </row>
    <row r="29" spans="1:11" x14ac:dyDescent="0.15">
      <c r="A29" s="8" t="s">
        <v>37</v>
      </c>
      <c r="B29" s="43">
        <v>0.12</v>
      </c>
      <c r="C29" s="43"/>
      <c r="D29" s="43"/>
      <c r="E29" s="43"/>
      <c r="F29" s="43"/>
      <c r="G29" s="43"/>
      <c r="H29" s="43"/>
      <c r="I29" s="43"/>
      <c r="J29" s="43"/>
      <c r="K29" s="14"/>
    </row>
    <row r="30" spans="1:11" x14ac:dyDescent="0.15">
      <c r="A30" s="8" t="s">
        <v>38</v>
      </c>
      <c r="B30" s="43">
        <v>0.12</v>
      </c>
      <c r="C30" s="43"/>
      <c r="D30" s="43"/>
      <c r="E30" s="43"/>
      <c r="F30" s="43"/>
      <c r="G30" s="43"/>
      <c r="H30" s="43"/>
      <c r="I30" s="43"/>
      <c r="J30" s="43"/>
      <c r="K30" s="14"/>
    </row>
    <row r="31" spans="1:11" x14ac:dyDescent="0.15">
      <c r="A31" s="8" t="s">
        <v>39</v>
      </c>
      <c r="B31" s="43">
        <v>0.12</v>
      </c>
      <c r="C31" s="43"/>
      <c r="D31" s="43"/>
      <c r="E31" s="43"/>
      <c r="F31" s="43"/>
      <c r="G31" s="43"/>
      <c r="H31" s="43"/>
      <c r="I31" s="43"/>
      <c r="J31" s="43"/>
      <c r="K31" s="14"/>
    </row>
    <row r="32" spans="1:11" x14ac:dyDescent="0.15">
      <c r="A32" s="8" t="s">
        <v>61</v>
      </c>
      <c r="B32" s="43">
        <v>0.12</v>
      </c>
      <c r="C32" s="43"/>
      <c r="D32" s="43"/>
      <c r="E32" s="43"/>
      <c r="F32" s="43"/>
      <c r="G32" s="43"/>
      <c r="H32" s="43"/>
      <c r="I32" s="43"/>
      <c r="J32" s="43"/>
      <c r="K32" s="14"/>
    </row>
    <row r="33" spans="1:11" x14ac:dyDescent="0.15">
      <c r="A33" s="8" t="s">
        <v>40</v>
      </c>
      <c r="B33" s="43">
        <v>0.12</v>
      </c>
      <c r="C33" s="43"/>
      <c r="D33" s="43"/>
      <c r="E33" s="43"/>
      <c r="F33" s="43"/>
      <c r="G33" s="43"/>
      <c r="H33" s="43"/>
      <c r="I33" s="43"/>
      <c r="J33" s="43"/>
      <c r="K33" s="14"/>
    </row>
    <row r="34" spans="1:11" x14ac:dyDescent="0.15">
      <c r="A34" s="8" t="s">
        <v>62</v>
      </c>
      <c r="B34" s="43">
        <v>0.12</v>
      </c>
      <c r="C34" s="43"/>
      <c r="D34" s="43"/>
      <c r="E34" s="43"/>
      <c r="F34" s="43"/>
      <c r="G34" s="43"/>
      <c r="H34" s="43"/>
      <c r="I34" s="43"/>
      <c r="J34" s="43"/>
      <c r="K34" s="14"/>
    </row>
    <row r="35" spans="1:11" x14ac:dyDescent="0.15">
      <c r="A35" s="8"/>
      <c r="B35" s="43"/>
      <c r="C35" s="43"/>
      <c r="D35" s="43"/>
      <c r="E35" s="43"/>
      <c r="F35" s="43"/>
      <c r="G35" s="43"/>
      <c r="H35" s="43"/>
      <c r="I35" s="43"/>
      <c r="J35" s="43"/>
    </row>
    <row r="36" spans="1:11" x14ac:dyDescent="0.15">
      <c r="A36" s="8"/>
      <c r="B36" s="43"/>
      <c r="C36" s="43"/>
      <c r="D36" s="43"/>
      <c r="E36" s="43"/>
      <c r="F36" s="43"/>
      <c r="G36" s="43"/>
      <c r="H36" s="43"/>
      <c r="I36" s="43"/>
      <c r="J36" s="43"/>
    </row>
    <row r="37" spans="1:11" x14ac:dyDescent="0.15">
      <c r="A37" s="8"/>
      <c r="B37" s="43"/>
      <c r="C37" s="43"/>
      <c r="D37" s="43"/>
      <c r="E37" s="43"/>
      <c r="F37" s="43"/>
      <c r="G37" s="43"/>
      <c r="H37" s="43"/>
      <c r="I37" s="43"/>
      <c r="J37" s="43"/>
    </row>
    <row r="38" spans="1:11" x14ac:dyDescent="0.15">
      <c r="A38" s="8"/>
      <c r="B38" s="43"/>
      <c r="C38" s="43"/>
      <c r="D38" s="43"/>
      <c r="E38" s="43"/>
      <c r="F38" s="43"/>
      <c r="G38" s="43"/>
      <c r="H38" s="43"/>
      <c r="I38" s="43"/>
      <c r="J38" s="43"/>
    </row>
    <row r="39" spans="1:11" x14ac:dyDescent="0.15">
      <c r="A39" s="8"/>
      <c r="B39" s="43"/>
      <c r="C39" s="43"/>
      <c r="D39" s="43"/>
      <c r="E39" s="43"/>
      <c r="F39" s="43"/>
      <c r="G39" s="43"/>
      <c r="H39" s="43"/>
      <c r="I39" s="43"/>
      <c r="J39" s="43"/>
    </row>
    <row r="40" spans="1:11" x14ac:dyDescent="0.15">
      <c r="A40" s="8"/>
      <c r="B40" s="43"/>
      <c r="C40" s="43"/>
      <c r="D40" s="43"/>
      <c r="E40" s="43"/>
      <c r="F40" s="43"/>
      <c r="G40" s="43"/>
      <c r="H40" s="43"/>
      <c r="I40" s="43"/>
      <c r="J40" s="43"/>
    </row>
    <row r="41" spans="1:11" x14ac:dyDescent="0.15">
      <c r="A41" s="8"/>
      <c r="B41" s="43"/>
      <c r="C41" s="43"/>
      <c r="D41" s="43"/>
      <c r="E41" s="43"/>
      <c r="F41" s="43"/>
      <c r="G41" s="43"/>
      <c r="H41" s="43"/>
      <c r="I41" s="43"/>
      <c r="J41" s="43"/>
    </row>
    <row r="42" spans="1:11" x14ac:dyDescent="0.15">
      <c r="A42" s="8"/>
      <c r="B42" s="43"/>
      <c r="C42" s="43"/>
      <c r="D42" s="43"/>
      <c r="E42" s="43"/>
      <c r="F42" s="43"/>
      <c r="G42" s="43"/>
      <c r="H42" s="43"/>
      <c r="I42" s="43"/>
      <c r="J42" s="43"/>
    </row>
    <row r="43" spans="1:11" x14ac:dyDescent="0.15">
      <c r="A43" s="8"/>
      <c r="B43" s="43"/>
      <c r="C43" s="43"/>
      <c r="D43" s="43"/>
      <c r="E43" s="43"/>
      <c r="F43" s="43"/>
      <c r="G43" s="43"/>
      <c r="H43" s="43"/>
      <c r="I43" s="43"/>
      <c r="J43" s="43"/>
    </row>
    <row r="44" spans="1:11" x14ac:dyDescent="0.15">
      <c r="A44" s="8"/>
      <c r="B44" s="43"/>
      <c r="C44" s="43"/>
      <c r="D44" s="43"/>
      <c r="E44" s="43"/>
      <c r="F44" s="43"/>
      <c r="G44" s="43"/>
      <c r="H44" s="43"/>
      <c r="I44" s="43"/>
      <c r="J44" s="43"/>
    </row>
    <row r="45" spans="1:11" x14ac:dyDescent="0.15">
      <c r="A45" s="8"/>
      <c r="B45" s="43"/>
      <c r="C45" s="43"/>
      <c r="D45" s="43"/>
      <c r="E45" s="43"/>
      <c r="F45" s="43"/>
      <c r="G45" s="43"/>
      <c r="H45" s="43"/>
      <c r="I45" s="43"/>
      <c r="J45" s="43"/>
    </row>
    <row r="46" spans="1:11" x14ac:dyDescent="0.15">
      <c r="A46" s="8"/>
      <c r="B46" s="43"/>
      <c r="C46" s="43"/>
      <c r="D46" s="43"/>
      <c r="E46" s="43"/>
      <c r="F46" s="43"/>
      <c r="G46" s="43"/>
      <c r="H46" s="43"/>
      <c r="I46" s="43"/>
      <c r="J46" s="43"/>
    </row>
    <row r="47" spans="1:11" x14ac:dyDescent="0.15">
      <c r="A47" s="8"/>
      <c r="B47" s="43"/>
      <c r="C47" s="43"/>
      <c r="D47" s="43"/>
      <c r="E47" s="43"/>
      <c r="F47" s="43"/>
      <c r="G47" s="43"/>
      <c r="H47" s="43"/>
      <c r="I47" s="43"/>
      <c r="J47" s="43"/>
    </row>
    <row r="48" spans="1:11" x14ac:dyDescent="0.15">
      <c r="A48" s="8"/>
      <c r="B48" s="43"/>
      <c r="C48" s="43"/>
      <c r="D48" s="43"/>
      <c r="E48" s="43"/>
      <c r="F48" s="43"/>
      <c r="G48" s="43"/>
      <c r="H48" s="43"/>
      <c r="I48" s="43"/>
      <c r="J48" s="43"/>
    </row>
    <row r="49" spans="1:10" x14ac:dyDescent="0.15">
      <c r="A49" s="8"/>
      <c r="B49" s="43"/>
      <c r="C49" s="43"/>
      <c r="D49" s="43"/>
      <c r="E49" s="43"/>
      <c r="F49" s="43"/>
      <c r="G49" s="43"/>
      <c r="H49" s="43"/>
      <c r="I49" s="43"/>
      <c r="J49" s="43"/>
    </row>
    <row r="50" spans="1:10" x14ac:dyDescent="0.15">
      <c r="A50" s="8"/>
      <c r="B50" s="43"/>
      <c r="C50" s="43"/>
      <c r="D50" s="43"/>
      <c r="E50" s="43"/>
      <c r="F50" s="43"/>
      <c r="G50" s="43"/>
      <c r="H50" s="43"/>
      <c r="I50" s="43"/>
      <c r="J50" s="43"/>
    </row>
    <row r="51" spans="1:10" x14ac:dyDescent="0.15">
      <c r="A51" s="8"/>
      <c r="B51" s="43"/>
      <c r="C51" s="43"/>
      <c r="D51" s="43"/>
      <c r="E51" s="43"/>
      <c r="F51" s="43"/>
      <c r="G51" s="43"/>
      <c r="H51" s="43"/>
      <c r="I51" s="43"/>
      <c r="J51" s="43"/>
    </row>
    <row r="52" spans="1:10" x14ac:dyDescent="0.15">
      <c r="A52" s="8"/>
      <c r="B52" s="43"/>
      <c r="C52" s="43"/>
      <c r="D52" s="43"/>
      <c r="E52" s="43"/>
      <c r="F52" s="43"/>
      <c r="G52" s="43"/>
      <c r="H52" s="43"/>
      <c r="I52" s="43"/>
      <c r="J52" s="43"/>
    </row>
    <row r="53" spans="1:10" x14ac:dyDescent="0.15">
      <c r="A53" s="8"/>
      <c r="B53" s="43"/>
      <c r="C53" s="43"/>
      <c r="D53" s="43"/>
      <c r="E53" s="43"/>
      <c r="F53" s="43"/>
      <c r="G53" s="43"/>
      <c r="H53" s="43"/>
      <c r="I53" s="43"/>
      <c r="J53" s="43"/>
    </row>
    <row r="54" spans="1:10" x14ac:dyDescent="0.15">
      <c r="A54" s="8"/>
      <c r="B54" s="43"/>
      <c r="C54" s="43"/>
      <c r="D54" s="43"/>
      <c r="E54" s="43"/>
      <c r="F54" s="43"/>
      <c r="G54" s="43"/>
      <c r="H54" s="43"/>
      <c r="I54" s="43"/>
      <c r="J54" s="43"/>
    </row>
    <row r="55" spans="1:10" x14ac:dyDescent="0.15">
      <c r="A55" s="8"/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15">
      <c r="A56" s="8"/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15">
      <c r="A57" s="8"/>
      <c r="B57" s="43"/>
      <c r="C57" s="43"/>
      <c r="D57" s="43"/>
      <c r="E57" s="43"/>
      <c r="F57" s="43"/>
      <c r="G57" s="43"/>
      <c r="H57" s="43"/>
      <c r="I57" s="43"/>
      <c r="J57" s="43"/>
    </row>
    <row r="58" spans="1:10" x14ac:dyDescent="0.15">
      <c r="A58" s="8"/>
      <c r="B58" s="43"/>
      <c r="C58" s="43"/>
      <c r="D58" s="43"/>
      <c r="E58" s="43"/>
      <c r="F58" s="43"/>
      <c r="G58" s="43"/>
      <c r="H58" s="43"/>
      <c r="I58" s="43"/>
      <c r="J58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8"/>
  <sheetViews>
    <sheetView showGridLines="0" zoomScale="115" zoomScaleNormal="115" workbookViewId="0">
      <selection activeCell="A11" sqref="A11"/>
    </sheetView>
  </sheetViews>
  <sheetFormatPr defaultRowHeight="11.25" x14ac:dyDescent="0.15"/>
  <cols>
    <col min="1" max="1" width="13" customWidth="1"/>
    <col min="2" max="2" width="13.5" customWidth="1"/>
    <col min="3" max="3" width="13.125" customWidth="1"/>
    <col min="4" max="4" width="14.25" customWidth="1"/>
    <col min="5" max="5" width="13.75" customWidth="1"/>
    <col min="6" max="6" width="14.125" customWidth="1"/>
    <col min="7" max="7" width="14.5" customWidth="1"/>
    <col min="8" max="8" width="9" style="1"/>
    <col min="9" max="9" width="14.875" style="1" customWidth="1"/>
    <col min="10" max="10" width="19.625" style="1" customWidth="1"/>
    <col min="11" max="20" width="9" style="1"/>
  </cols>
  <sheetData>
    <row r="1" spans="1:20" ht="19.5" x14ac:dyDescent="0.25">
      <c r="A1" s="6" t="s">
        <v>47</v>
      </c>
      <c r="H1"/>
    </row>
    <row r="2" spans="1:20" x14ac:dyDescent="0.15">
      <c r="A2" s="5" t="s">
        <v>12</v>
      </c>
      <c r="G2" s="16"/>
      <c r="H2" s="16"/>
    </row>
    <row r="3" spans="1:20" x14ac:dyDescent="0.15">
      <c r="B3" s="5"/>
      <c r="F3" s="22"/>
      <c r="G3" s="16"/>
      <c r="H3" s="16"/>
    </row>
    <row r="4" spans="1:20" x14ac:dyDescent="0.15">
      <c r="A4" s="31" t="s">
        <v>65</v>
      </c>
      <c r="B4" s="24"/>
      <c r="C4" s="24"/>
      <c r="D4" s="24"/>
      <c r="E4" s="25"/>
      <c r="F4" s="23" t="s">
        <v>66</v>
      </c>
      <c r="G4" s="24"/>
      <c r="H4" s="105"/>
      <c r="I4" s="11"/>
      <c r="J4" s="11"/>
      <c r="P4" s="11"/>
      <c r="Q4" s="11"/>
      <c r="R4" s="11"/>
      <c r="S4" s="11"/>
      <c r="T4" s="11"/>
    </row>
    <row r="5" spans="1:20" x14ac:dyDescent="0.15">
      <c r="A5" s="8"/>
      <c r="B5" s="135"/>
      <c r="C5" s="11"/>
      <c r="D5" s="11"/>
      <c r="E5" s="26"/>
      <c r="F5" s="27"/>
      <c r="G5" s="11"/>
      <c r="H5" s="128"/>
      <c r="I5" s="11"/>
      <c r="J5" s="11"/>
      <c r="P5" s="11"/>
      <c r="Q5" s="11"/>
      <c r="R5" s="11"/>
      <c r="S5" s="11"/>
      <c r="T5" s="11"/>
    </row>
    <row r="6" spans="1:20" x14ac:dyDescent="0.15">
      <c r="A6" s="8" t="s">
        <v>258</v>
      </c>
      <c r="B6" s="139"/>
      <c r="C6" s="11"/>
      <c r="D6" s="11"/>
      <c r="E6" s="26"/>
      <c r="F6" s="11"/>
      <c r="G6" s="11"/>
      <c r="H6" s="128"/>
      <c r="I6" s="11"/>
      <c r="J6" s="11"/>
      <c r="P6" s="11"/>
      <c r="Q6" s="11"/>
      <c r="R6" s="11"/>
      <c r="S6" s="11"/>
      <c r="T6" s="11"/>
    </row>
    <row r="7" spans="1:20" x14ac:dyDescent="0.15">
      <c r="A7" s="8" t="s">
        <v>259</v>
      </c>
      <c r="B7" s="8"/>
      <c r="E7" s="26"/>
      <c r="F7" s="27"/>
      <c r="G7" s="11"/>
      <c r="H7" s="128"/>
      <c r="I7" s="11"/>
      <c r="J7" s="11"/>
      <c r="P7" s="11"/>
      <c r="Q7" s="11"/>
      <c r="R7" s="11"/>
      <c r="S7" s="11"/>
      <c r="T7" s="11"/>
    </row>
    <row r="8" spans="1:20" x14ac:dyDescent="0.15">
      <c r="A8" s="135" t="s">
        <v>260</v>
      </c>
      <c r="B8" s="8"/>
      <c r="E8" s="26"/>
      <c r="F8" s="27"/>
      <c r="G8" s="11"/>
      <c r="H8" s="128"/>
      <c r="I8" s="11"/>
      <c r="J8" s="11"/>
      <c r="P8" s="11"/>
      <c r="Q8" s="11"/>
      <c r="R8" s="11"/>
      <c r="S8" s="11"/>
      <c r="T8" s="11"/>
    </row>
    <row r="9" spans="1:20" x14ac:dyDescent="0.15">
      <c r="A9" s="135" t="s">
        <v>261</v>
      </c>
      <c r="B9" s="140"/>
      <c r="C9" s="11"/>
      <c r="D9" s="11"/>
      <c r="E9" s="26"/>
      <c r="F9" s="27"/>
      <c r="G9" s="32"/>
      <c r="H9" s="129"/>
      <c r="I9" s="32"/>
      <c r="J9" s="32"/>
      <c r="P9" s="32"/>
      <c r="Q9" s="32"/>
      <c r="R9" s="11"/>
      <c r="S9" s="11"/>
      <c r="T9" s="11"/>
    </row>
    <row r="10" spans="1:20" x14ac:dyDescent="0.15">
      <c r="A10" s="135" t="s">
        <v>262</v>
      </c>
      <c r="B10" s="8"/>
      <c r="C10" s="11"/>
      <c r="D10" s="11"/>
      <c r="E10" s="26"/>
      <c r="H10" s="95"/>
      <c r="J10" s="11"/>
      <c r="P10" s="11"/>
      <c r="Q10" s="11"/>
      <c r="R10" s="11"/>
      <c r="S10" s="11"/>
      <c r="T10" s="11"/>
    </row>
    <row r="11" spans="1:20" x14ac:dyDescent="0.15">
      <c r="A11" s="8"/>
      <c r="B11" s="8"/>
      <c r="C11" s="11"/>
      <c r="D11" s="11"/>
      <c r="E11" s="26"/>
      <c r="H11" s="95"/>
      <c r="J11" s="11"/>
      <c r="P11" s="11"/>
      <c r="Q11" s="11"/>
      <c r="R11" s="11"/>
      <c r="S11" s="11"/>
      <c r="T11" s="11"/>
    </row>
    <row r="12" spans="1:20" x14ac:dyDescent="0.15">
      <c r="A12" s="8"/>
      <c r="B12" s="8"/>
      <c r="C12" s="11"/>
      <c r="D12" s="11"/>
      <c r="E12" s="26"/>
      <c r="H12" s="130"/>
      <c r="J12" s="11"/>
      <c r="P12" s="11"/>
      <c r="Q12" s="11"/>
      <c r="R12" s="11"/>
      <c r="S12" s="11"/>
      <c r="T12" s="11"/>
    </row>
    <row r="13" spans="1:20" x14ac:dyDescent="0.15">
      <c r="A13" s="8"/>
      <c r="B13" s="8"/>
      <c r="C13" s="11"/>
      <c r="D13" s="11"/>
      <c r="E13" s="26"/>
      <c r="F13" s="27"/>
      <c r="G13" s="11"/>
      <c r="H13" s="128"/>
      <c r="I13" s="11"/>
      <c r="J13" s="11"/>
      <c r="P13" s="11"/>
      <c r="Q13" s="11"/>
      <c r="R13" s="11"/>
      <c r="S13" s="11"/>
      <c r="T13" s="11"/>
    </row>
    <row r="14" spans="1:20" x14ac:dyDescent="0.15">
      <c r="A14" s="8"/>
      <c r="B14" s="8"/>
      <c r="C14" s="11"/>
      <c r="D14" s="11"/>
      <c r="E14" s="26"/>
      <c r="F14" s="27"/>
      <c r="G14" s="11"/>
      <c r="H14" s="128"/>
      <c r="I14" s="11"/>
      <c r="J14" s="11"/>
      <c r="P14" s="11"/>
      <c r="Q14" s="11"/>
      <c r="R14" s="11"/>
      <c r="S14" s="11"/>
      <c r="T14" s="11"/>
    </row>
    <row r="15" spans="1:20" x14ac:dyDescent="0.15">
      <c r="A15" s="8"/>
      <c r="B15" s="8"/>
      <c r="C15" s="11"/>
      <c r="D15" s="11"/>
      <c r="E15" s="26"/>
      <c r="F15" s="27"/>
      <c r="G15" s="11"/>
      <c r="H15" s="128"/>
      <c r="I15" s="11"/>
      <c r="J15" s="11"/>
      <c r="P15" s="11"/>
      <c r="Q15" s="11"/>
      <c r="R15" s="11"/>
      <c r="S15" s="11"/>
      <c r="T15" s="11"/>
    </row>
    <row r="16" spans="1:20" x14ac:dyDescent="0.15">
      <c r="A16" s="8"/>
      <c r="B16" s="8"/>
      <c r="C16" s="11"/>
      <c r="D16" s="11"/>
      <c r="E16" s="26"/>
      <c r="F16" s="27"/>
      <c r="G16" s="11"/>
      <c r="H16" s="128"/>
      <c r="I16" s="11"/>
      <c r="J16" s="11"/>
      <c r="P16" s="11"/>
      <c r="Q16" s="11"/>
      <c r="R16" s="11"/>
      <c r="S16" s="11"/>
      <c r="T16" s="11"/>
    </row>
    <row r="17" spans="1:20" x14ac:dyDescent="0.15">
      <c r="A17" s="8"/>
      <c r="B17" s="8"/>
      <c r="C17" s="11"/>
      <c r="D17" s="11"/>
      <c r="E17" s="26"/>
      <c r="F17" s="27"/>
      <c r="G17" s="11"/>
      <c r="H17" s="128"/>
      <c r="I17" s="11"/>
      <c r="J17" s="11"/>
      <c r="P17" s="11"/>
      <c r="Q17" s="11"/>
      <c r="R17" s="11"/>
      <c r="S17" s="11"/>
      <c r="T17" s="11"/>
    </row>
    <row r="18" spans="1:20" x14ac:dyDescent="0.15">
      <c r="A18" s="29"/>
      <c r="B18" s="29"/>
      <c r="C18" s="29"/>
      <c r="D18" s="29"/>
      <c r="E18" s="30"/>
      <c r="F18" s="28"/>
      <c r="G18" s="29"/>
      <c r="H18" s="109"/>
      <c r="I18" s="11"/>
      <c r="J18" s="11"/>
      <c r="P18" s="11"/>
      <c r="Q18" s="11"/>
      <c r="R18" s="11"/>
      <c r="S18" s="11"/>
      <c r="T18" s="11"/>
    </row>
    <row r="19" spans="1:20" x14ac:dyDescent="0.15">
      <c r="A19" s="5"/>
    </row>
    <row r="20" spans="1:20" ht="33.75" x14ac:dyDescent="0.15">
      <c r="A20" s="9" t="s">
        <v>57</v>
      </c>
      <c r="B20" s="9" t="s">
        <v>176</v>
      </c>
      <c r="C20" s="9" t="s">
        <v>177</v>
      </c>
      <c r="D20" s="9" t="s">
        <v>161</v>
      </c>
      <c r="E20" s="9" t="s">
        <v>44</v>
      </c>
      <c r="F20" s="9" t="s">
        <v>45</v>
      </c>
      <c r="G20" s="70"/>
      <c r="H20" s="52"/>
    </row>
    <row r="21" spans="1:20" x14ac:dyDescent="0.15">
      <c r="A21" s="3" t="s">
        <v>3</v>
      </c>
      <c r="B21" s="2" t="s">
        <v>2</v>
      </c>
      <c r="C21" s="2" t="s">
        <v>2</v>
      </c>
      <c r="D21" s="2" t="s">
        <v>58</v>
      </c>
      <c r="E21" s="2" t="s">
        <v>139</v>
      </c>
      <c r="F21" s="2" t="s">
        <v>6</v>
      </c>
      <c r="G21" s="89"/>
      <c r="H21" s="20"/>
    </row>
    <row r="22" spans="1:20" ht="12" thickBot="1" x14ac:dyDescent="0.2">
      <c r="A22" s="36" t="s">
        <v>79</v>
      </c>
      <c r="B22" s="35" t="s">
        <v>80</v>
      </c>
      <c r="C22" s="35" t="s">
        <v>81</v>
      </c>
      <c r="D22" s="34" t="s">
        <v>82</v>
      </c>
      <c r="E22" s="34" t="s">
        <v>83</v>
      </c>
      <c r="F22" s="34" t="s">
        <v>84</v>
      </c>
      <c r="G22" s="135"/>
      <c r="H22" s="8"/>
    </row>
    <row r="23" spans="1:20" s="19" customFormat="1" x14ac:dyDescent="0.15">
      <c r="A23" s="17" t="s">
        <v>175</v>
      </c>
      <c r="B23" s="18" t="s">
        <v>170</v>
      </c>
      <c r="C23" s="17" t="s">
        <v>170</v>
      </c>
      <c r="D23" s="21">
        <v>615</v>
      </c>
      <c r="E23" s="17">
        <v>1.7000000000000001E-2</v>
      </c>
      <c r="F23" s="17">
        <v>5.0000000000000001E-3</v>
      </c>
      <c r="G23" s="13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5" spans="1:20" x14ac:dyDescent="0.15">
      <c r="A25" s="8"/>
      <c r="B25" s="19"/>
      <c r="C25" s="19"/>
      <c r="D25" s="15"/>
      <c r="E25" s="8"/>
      <c r="F25" s="8"/>
      <c r="G25" s="19"/>
    </row>
    <row r="26" spans="1:20" x14ac:dyDescent="0.15">
      <c r="A26" s="8"/>
      <c r="B26" s="19"/>
      <c r="C26" s="19"/>
      <c r="D26" s="15"/>
      <c r="E26" s="8"/>
      <c r="F26" s="8"/>
      <c r="G26" s="19"/>
    </row>
    <row r="27" spans="1:20" x14ac:dyDescent="0.15">
      <c r="A27" s="19"/>
      <c r="B27" s="19"/>
      <c r="C27" s="19"/>
      <c r="D27" s="19"/>
      <c r="E27" s="19"/>
      <c r="F27" s="19"/>
      <c r="G27" s="19"/>
    </row>
    <row r="28" spans="1:20" x14ac:dyDescent="0.15">
      <c r="A28" s="19"/>
      <c r="B28" s="19"/>
      <c r="C28" s="19"/>
      <c r="D28" s="19"/>
      <c r="E28" s="19"/>
      <c r="F28" s="19"/>
      <c r="G28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showGridLines="0" workbookViewId="0">
      <selection activeCell="A10" sqref="A10"/>
    </sheetView>
  </sheetViews>
  <sheetFormatPr defaultRowHeight="11.25" x14ac:dyDescent="0.15"/>
  <cols>
    <col min="1" max="1" width="12.25" customWidth="1"/>
    <col min="2" max="2" width="16.625" customWidth="1"/>
    <col min="3" max="3" width="15.625" customWidth="1"/>
  </cols>
  <sheetData>
    <row r="1" spans="1:10" ht="19.5" x14ac:dyDescent="0.25">
      <c r="A1" s="6" t="s">
        <v>154</v>
      </c>
    </row>
    <row r="2" spans="1:10" x14ac:dyDescent="0.15">
      <c r="A2" s="5" t="s">
        <v>155</v>
      </c>
      <c r="D2" s="1"/>
      <c r="E2" s="1"/>
      <c r="F2" s="1"/>
    </row>
    <row r="3" spans="1:10" x14ac:dyDescent="0.15">
      <c r="A3" s="5"/>
      <c r="B3" s="19"/>
    </row>
    <row r="4" spans="1:10" x14ac:dyDescent="0.15">
      <c r="A4" s="90" t="s">
        <v>65</v>
      </c>
      <c r="B4" s="118"/>
      <c r="C4" s="90"/>
      <c r="D4" s="118"/>
      <c r="E4" s="118"/>
      <c r="F4" s="114"/>
      <c r="G4" s="114"/>
      <c r="H4" s="114"/>
      <c r="I4" s="114"/>
      <c r="J4" s="114"/>
    </row>
    <row r="5" spans="1:10" x14ac:dyDescent="0.15">
      <c r="A5" s="11"/>
      <c r="B5" s="131"/>
      <c r="C5" s="11"/>
      <c r="D5" s="11"/>
      <c r="E5" s="11"/>
      <c r="F5" s="1"/>
      <c r="G5" s="1"/>
      <c r="H5" s="1"/>
      <c r="I5" s="1"/>
      <c r="J5" s="1"/>
    </row>
    <row r="6" spans="1:10" x14ac:dyDescent="0.15">
      <c r="A6" s="11" t="s">
        <v>263</v>
      </c>
      <c r="B6" s="132"/>
      <c r="C6" s="11"/>
      <c r="D6" s="11"/>
      <c r="E6" s="11"/>
      <c r="F6" s="1"/>
      <c r="G6" s="1"/>
      <c r="H6" s="1"/>
      <c r="I6" s="1"/>
      <c r="J6" s="1"/>
    </row>
    <row r="7" spans="1:10" x14ac:dyDescent="0.15">
      <c r="A7" s="1" t="s">
        <v>264</v>
      </c>
      <c r="B7" s="1"/>
      <c r="C7" s="11"/>
      <c r="D7" s="11"/>
      <c r="E7" s="11"/>
      <c r="F7" s="1"/>
      <c r="G7" s="1"/>
      <c r="H7" s="1"/>
      <c r="I7" s="1"/>
      <c r="J7" s="1"/>
    </row>
    <row r="8" spans="1:10" x14ac:dyDescent="0.15">
      <c r="A8" s="170" t="s">
        <v>269</v>
      </c>
      <c r="B8" s="1"/>
      <c r="C8" s="11"/>
      <c r="D8" s="11"/>
      <c r="E8" s="11"/>
      <c r="F8" s="1"/>
      <c r="G8" s="1"/>
      <c r="H8" s="1"/>
      <c r="I8" s="1"/>
      <c r="J8" s="1"/>
    </row>
    <row r="9" spans="1:10" x14ac:dyDescent="0.15">
      <c r="A9" s="1" t="s">
        <v>270</v>
      </c>
      <c r="B9" s="133"/>
      <c r="C9" s="11"/>
      <c r="D9" s="32"/>
      <c r="E9" s="32"/>
      <c r="F9" s="1"/>
      <c r="G9" s="1"/>
      <c r="H9" s="1"/>
      <c r="I9" s="1"/>
      <c r="J9" s="1"/>
    </row>
    <row r="10" spans="1:10" x14ac:dyDescent="0.15">
      <c r="A10" s="8"/>
      <c r="B10" s="1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8"/>
      <c r="B11" s="1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31" t="s">
        <v>267</v>
      </c>
      <c r="B12" s="11"/>
      <c r="C12" s="1"/>
      <c r="D12" s="1"/>
      <c r="E12" s="134"/>
      <c r="F12" s="1"/>
      <c r="G12" s="1"/>
      <c r="H12" s="1"/>
      <c r="I12" s="1"/>
      <c r="J12" s="1"/>
    </row>
    <row r="13" spans="1:10" x14ac:dyDescent="0.15">
      <c r="A13" s="8" t="s">
        <v>265</v>
      </c>
      <c r="B13" s="11"/>
      <c r="C13" s="11"/>
      <c r="D13" s="11"/>
      <c r="E13" s="11"/>
      <c r="F13" s="1"/>
      <c r="G13" s="1"/>
      <c r="H13" s="1"/>
      <c r="I13" s="1"/>
      <c r="J13" s="1"/>
    </row>
    <row r="14" spans="1:10" x14ac:dyDescent="0.15">
      <c r="A14" t="s">
        <v>268</v>
      </c>
      <c r="D14" s="11"/>
      <c r="E14" s="11"/>
      <c r="F14" s="1"/>
      <c r="G14" s="1"/>
      <c r="H14" s="1"/>
      <c r="I14" s="1"/>
      <c r="J14" s="1"/>
    </row>
    <row r="15" spans="1:10" x14ac:dyDescent="0.15">
      <c r="A15" s="11"/>
      <c r="B15" s="11" t="s">
        <v>126</v>
      </c>
      <c r="C15" s="11" t="s">
        <v>85</v>
      </c>
      <c r="D15" s="11"/>
      <c r="E15" s="11"/>
      <c r="F15" s="1"/>
      <c r="G15" s="1"/>
      <c r="H15" s="1"/>
      <c r="I15" s="1"/>
      <c r="J15" s="1"/>
    </row>
    <row r="16" spans="1:10" x14ac:dyDescent="0.15">
      <c r="A16" s="11" t="s">
        <v>266</v>
      </c>
      <c r="B16" s="171">
        <f>2*2/(2*2+22*1)</f>
        <v>0.15384615384615385</v>
      </c>
      <c r="C16" s="171">
        <f>2/24</f>
        <v>8.3333333333333329E-2</v>
      </c>
      <c r="D16" s="11"/>
      <c r="E16" s="11"/>
      <c r="F16" s="1"/>
      <c r="G16" s="1"/>
      <c r="H16" s="1"/>
      <c r="I16" s="1"/>
      <c r="J16" s="1"/>
    </row>
    <row r="17" spans="1:10" x14ac:dyDescent="0.15">
      <c r="A17" s="11" t="s">
        <v>182</v>
      </c>
      <c r="B17" s="171">
        <f>22*1/(2*2+22*1)</f>
        <v>0.84615384615384615</v>
      </c>
      <c r="C17" s="171">
        <f>22/24</f>
        <v>0.91666666666666663</v>
      </c>
      <c r="D17" s="11"/>
      <c r="E17" s="11"/>
      <c r="F17" s="1"/>
      <c r="G17" s="1"/>
      <c r="H17" s="1"/>
      <c r="I17" s="1"/>
      <c r="J17" s="1"/>
    </row>
    <row r="18" spans="1:10" x14ac:dyDescent="0.15">
      <c r="A18" s="91"/>
      <c r="B18" s="91"/>
      <c r="C18" s="91"/>
      <c r="D18" s="91"/>
      <c r="E18" s="91"/>
      <c r="F18" s="120"/>
      <c r="G18" s="120"/>
      <c r="H18" s="120"/>
      <c r="I18" s="120"/>
      <c r="J18" s="120"/>
    </row>
    <row r="19" spans="1:10" x14ac:dyDescent="0.15">
      <c r="A19" s="5"/>
      <c r="B19" s="19"/>
    </row>
    <row r="20" spans="1:10" ht="22.5" x14ac:dyDescent="0.15">
      <c r="A20" s="9" t="s">
        <v>156</v>
      </c>
      <c r="B20" s="9" t="s">
        <v>153</v>
      </c>
      <c r="C20" s="9" t="s">
        <v>157</v>
      </c>
    </row>
    <row r="21" spans="1:10" x14ac:dyDescent="0.15">
      <c r="A21" s="3" t="s">
        <v>158</v>
      </c>
      <c r="B21" s="2" t="s">
        <v>139</v>
      </c>
      <c r="C21" s="2" t="s">
        <v>139</v>
      </c>
      <c r="D21" s="2"/>
      <c r="E21" s="2"/>
    </row>
    <row r="22" spans="1:10" x14ac:dyDescent="0.15">
      <c r="A22" s="7" t="s">
        <v>60</v>
      </c>
      <c r="B22" s="8" t="s">
        <v>126</v>
      </c>
      <c r="C22" s="1" t="s">
        <v>85</v>
      </c>
      <c r="D22" s="1"/>
      <c r="E22" s="1"/>
    </row>
    <row r="23" spans="1:10" x14ac:dyDescent="0.15">
      <c r="A23" s="1" t="s">
        <v>187</v>
      </c>
      <c r="B23" s="1">
        <v>1</v>
      </c>
      <c r="C23" s="1">
        <v>1</v>
      </c>
      <c r="D23" s="1"/>
      <c r="E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3"/>
  <sheetViews>
    <sheetView showGridLines="0" workbookViewId="0">
      <selection activeCell="D34" sqref="D34"/>
    </sheetView>
  </sheetViews>
  <sheetFormatPr defaultRowHeight="11.25" x14ac:dyDescent="0.15"/>
  <cols>
    <col min="1" max="1" width="12.125" customWidth="1"/>
    <col min="2" max="2" width="12.875" customWidth="1"/>
  </cols>
  <sheetData>
    <row r="1" spans="1:15" ht="19.5" x14ac:dyDescent="0.25">
      <c r="A1" s="6" t="s">
        <v>274</v>
      </c>
    </row>
    <row r="2" spans="1:15" x14ac:dyDescent="0.15">
      <c r="A2" s="5" t="s">
        <v>143</v>
      </c>
      <c r="D2" s="19"/>
      <c r="E2" s="19"/>
      <c r="F2" s="19"/>
      <c r="G2" s="19"/>
      <c r="H2" s="19"/>
      <c r="I2" s="19"/>
      <c r="J2" s="8"/>
      <c r="K2" s="19"/>
      <c r="L2" s="19"/>
      <c r="M2" s="19"/>
    </row>
    <row r="3" spans="1:15" x14ac:dyDescent="0.15">
      <c r="A3" s="5"/>
      <c r="D3" s="19"/>
      <c r="E3" s="8"/>
      <c r="F3" s="8"/>
      <c r="G3" s="8"/>
      <c r="H3" s="8"/>
      <c r="I3" s="8"/>
      <c r="J3" s="8"/>
      <c r="K3" s="8"/>
      <c r="L3" s="8"/>
      <c r="M3" s="15"/>
      <c r="N3" s="8"/>
      <c r="O3" s="8"/>
    </row>
    <row r="4" spans="1:15" x14ac:dyDescent="0.15">
      <c r="A4" s="115" t="s">
        <v>65</v>
      </c>
      <c r="B4" s="110"/>
      <c r="C4" s="110"/>
      <c r="D4" s="110"/>
      <c r="E4" s="110"/>
      <c r="F4" s="115"/>
      <c r="G4" s="115"/>
      <c r="H4" s="110"/>
      <c r="I4" s="110"/>
      <c r="J4" s="110"/>
      <c r="K4" s="110"/>
      <c r="L4" s="115"/>
      <c r="M4" s="110"/>
      <c r="N4" s="110"/>
      <c r="O4" s="8"/>
    </row>
    <row r="5" spans="1:15" x14ac:dyDescent="0.15">
      <c r="A5" s="135" t="s">
        <v>271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15">
      <c r="A6" s="135" t="s">
        <v>272</v>
      </c>
      <c r="B6" s="111"/>
      <c r="C6" s="8"/>
      <c r="D6" s="8"/>
      <c r="E6" s="8"/>
      <c r="F6" s="8"/>
      <c r="G6" s="8"/>
      <c r="H6" s="57"/>
      <c r="I6" s="8"/>
      <c r="J6" s="8"/>
      <c r="K6" s="8"/>
      <c r="L6" s="8"/>
      <c r="M6" s="8"/>
      <c r="N6" s="8"/>
      <c r="O6" s="15"/>
    </row>
    <row r="7" spans="1:15" x14ac:dyDescent="0.15">
      <c r="A7" t="s">
        <v>275</v>
      </c>
      <c r="B7" s="57"/>
      <c r="C7" s="8"/>
      <c r="D7" s="8"/>
      <c r="E7" s="8"/>
      <c r="F7" s="8"/>
      <c r="G7" s="8"/>
      <c r="H7" s="57"/>
      <c r="I7" s="58"/>
      <c r="J7" s="8"/>
      <c r="K7" s="8"/>
      <c r="L7" s="8"/>
      <c r="M7" s="43"/>
      <c r="N7" s="15"/>
      <c r="O7" s="15"/>
    </row>
    <row r="8" spans="1:15" x14ac:dyDescent="0.15">
      <c r="A8" t="s">
        <v>273</v>
      </c>
      <c r="B8" s="8"/>
      <c r="C8" s="8"/>
      <c r="D8" s="8"/>
      <c r="E8" s="84"/>
      <c r="F8" s="59"/>
      <c r="G8" s="59"/>
      <c r="H8" s="59"/>
      <c r="I8" s="8"/>
      <c r="J8" s="8"/>
      <c r="K8" s="8"/>
      <c r="L8" s="59"/>
      <c r="M8" s="1"/>
      <c r="N8" s="1"/>
    </row>
    <row r="9" spans="1:15" x14ac:dyDescent="0.15">
      <c r="A9" t="s">
        <v>276</v>
      </c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5"/>
    </row>
    <row r="10" spans="1:15" x14ac:dyDescent="0.15">
      <c r="M10" s="8"/>
      <c r="N10" s="8"/>
      <c r="O10" s="15"/>
    </row>
    <row r="11" spans="1:15" x14ac:dyDescent="0.15">
      <c r="M11" s="8"/>
      <c r="N11" s="8"/>
      <c r="O11" s="15"/>
    </row>
    <row r="12" spans="1:15" x14ac:dyDescent="0.15">
      <c r="M12" s="8"/>
      <c r="N12" s="8"/>
      <c r="O12" s="15"/>
    </row>
    <row r="13" spans="1:15" x14ac:dyDescent="0.15">
      <c r="A13" s="59"/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5"/>
    </row>
    <row r="14" spans="1:15" x14ac:dyDescent="0.15">
      <c r="A14" s="17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5"/>
    </row>
    <row r="15" spans="1:15" x14ac:dyDescent="0.15">
      <c r="A15" s="17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5"/>
    </row>
    <row r="16" spans="1:15" x14ac:dyDescent="0.15">
      <c r="A16" s="111"/>
      <c r="B16" s="57"/>
      <c r="C16" s="57"/>
      <c r="D16" s="57"/>
      <c r="E16" s="57"/>
      <c r="F16" s="57"/>
      <c r="G16" s="57"/>
      <c r="H16" s="57"/>
      <c r="I16" s="57"/>
      <c r="J16" s="57"/>
      <c r="K16" s="111"/>
      <c r="L16" s="111"/>
      <c r="M16" s="8"/>
      <c r="N16" s="8"/>
      <c r="O16" s="15"/>
    </row>
    <row r="17" spans="1:15" x14ac:dyDescent="0.15">
      <c r="A17" s="15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8"/>
      <c r="N17" s="8"/>
      <c r="O17" s="8"/>
    </row>
    <row r="18" spans="1:15" x14ac:dyDescent="0.15">
      <c r="A18" s="59"/>
      <c r="B18" s="15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15">
      <c r="A19" s="120"/>
      <c r="B19" s="173"/>
      <c r="C19" s="120"/>
      <c r="D19" s="120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8"/>
    </row>
    <row r="20" spans="1:15" x14ac:dyDescent="0.15">
      <c r="A20" s="49" t="s">
        <v>181</v>
      </c>
      <c r="B20" s="148"/>
      <c r="C20" s="49"/>
      <c r="D20" s="49"/>
      <c r="E20" s="70"/>
      <c r="F20" s="8"/>
      <c r="G20" s="70"/>
      <c r="H20" s="70"/>
      <c r="I20" s="8"/>
      <c r="J20" s="8"/>
      <c r="K20" s="8"/>
      <c r="L20" s="8"/>
      <c r="M20" s="8"/>
      <c r="N20" s="8"/>
      <c r="O20" s="8"/>
    </row>
    <row r="21" spans="1:15" x14ac:dyDescent="0.15">
      <c r="A21" s="3"/>
      <c r="C21" s="56" t="s">
        <v>13</v>
      </c>
      <c r="G21" s="19"/>
      <c r="H21" s="19"/>
      <c r="I21" s="19"/>
      <c r="J21" s="19"/>
      <c r="K21" s="19"/>
      <c r="L21" s="19"/>
    </row>
    <row r="22" spans="1:15" x14ac:dyDescent="0.15">
      <c r="A22" s="56" t="s">
        <v>60</v>
      </c>
      <c r="B22" s="56" t="s">
        <v>98</v>
      </c>
      <c r="C22" s="141" t="s">
        <v>32</v>
      </c>
      <c r="D22" s="57" t="s">
        <v>33</v>
      </c>
      <c r="E22" s="57" t="s">
        <v>34</v>
      </c>
      <c r="F22" s="57" t="s">
        <v>35</v>
      </c>
      <c r="G22" s="57" t="s">
        <v>63</v>
      </c>
      <c r="H22" s="142" t="s">
        <v>36</v>
      </c>
      <c r="I22" s="142" t="s">
        <v>37</v>
      </c>
      <c r="J22" s="142" t="s">
        <v>38</v>
      </c>
      <c r="K22" s="142" t="s">
        <v>39</v>
      </c>
      <c r="L22" s="142" t="s">
        <v>61</v>
      </c>
      <c r="M22" s="141" t="s">
        <v>40</v>
      </c>
      <c r="N22" s="141" t="s">
        <v>62</v>
      </c>
    </row>
    <row r="23" spans="1:15" x14ac:dyDescent="0.15">
      <c r="A23" s="1" t="s">
        <v>187</v>
      </c>
      <c r="B23" s="8" t="s">
        <v>174</v>
      </c>
      <c r="C23" s="59">
        <v>1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</row>
    <row r="24" spans="1:15" x14ac:dyDescent="0.15">
      <c r="A24" s="1"/>
      <c r="B24" s="8" t="s">
        <v>108</v>
      </c>
      <c r="C24" s="59">
        <v>0.3</v>
      </c>
      <c r="D24" s="150">
        <v>0.1</v>
      </c>
      <c r="E24" s="150">
        <v>0.1</v>
      </c>
      <c r="F24" s="150">
        <v>0.1</v>
      </c>
      <c r="G24" s="59">
        <v>0.3</v>
      </c>
      <c r="H24" s="59">
        <v>0.3</v>
      </c>
      <c r="I24" s="59">
        <v>0.3</v>
      </c>
      <c r="J24" s="59">
        <v>0.3</v>
      </c>
      <c r="K24" s="59">
        <v>0.3</v>
      </c>
      <c r="L24" s="59">
        <v>0.3</v>
      </c>
      <c r="M24" s="59">
        <v>0.3</v>
      </c>
      <c r="N24" s="59">
        <v>0.3</v>
      </c>
    </row>
    <row r="25" spans="1:15" x14ac:dyDescent="0.15">
      <c r="A25" s="8"/>
      <c r="B25" s="8" t="s">
        <v>189</v>
      </c>
      <c r="C25" s="59">
        <v>0.3</v>
      </c>
      <c r="D25" s="59">
        <v>0.3</v>
      </c>
      <c r="E25" s="59">
        <v>0.3</v>
      </c>
      <c r="F25" s="59">
        <v>0.3</v>
      </c>
      <c r="G25" s="59">
        <v>0.3</v>
      </c>
      <c r="H25" s="59">
        <v>0.3</v>
      </c>
      <c r="I25" s="150">
        <v>0.1</v>
      </c>
      <c r="J25" s="150">
        <v>0.1</v>
      </c>
      <c r="K25" s="150">
        <v>0.1</v>
      </c>
      <c r="L25" s="59">
        <v>0.3</v>
      </c>
      <c r="M25" s="59">
        <v>0.3</v>
      </c>
      <c r="N25" s="59">
        <v>0.3</v>
      </c>
    </row>
    <row r="26" spans="1:15" x14ac:dyDescent="0.15">
      <c r="A26" s="8"/>
      <c r="B26" s="11" t="s">
        <v>190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1:15" x14ac:dyDescent="0.15">
      <c r="A27" s="8"/>
      <c r="B27" s="8"/>
      <c r="C27" s="15"/>
      <c r="D27" s="8"/>
      <c r="E27" s="15"/>
      <c r="F27" s="8"/>
      <c r="G27" s="8"/>
      <c r="H27" s="8"/>
      <c r="I27" s="8"/>
      <c r="J27" s="8"/>
      <c r="K27" s="8"/>
    </row>
    <row r="28" spans="1:15" x14ac:dyDescent="0.15">
      <c r="A28" s="8"/>
      <c r="B28" s="8"/>
      <c r="C28" s="15"/>
      <c r="D28" s="8"/>
      <c r="E28" s="15"/>
      <c r="F28" s="8"/>
      <c r="G28" s="8"/>
      <c r="H28" s="8"/>
      <c r="I28" s="8"/>
      <c r="J28" s="8"/>
      <c r="K28" s="8"/>
    </row>
    <row r="29" spans="1:15" x14ac:dyDescent="0.15">
      <c r="A29" s="8"/>
      <c r="B29" s="8"/>
      <c r="C29" s="15"/>
      <c r="D29" s="8"/>
      <c r="E29" s="15"/>
      <c r="F29" s="8"/>
      <c r="G29" s="8"/>
      <c r="H29" s="8"/>
      <c r="I29" s="8"/>
      <c r="J29" s="8"/>
      <c r="K29" s="8"/>
    </row>
    <row r="30" spans="1:15" x14ac:dyDescent="0.15">
      <c r="A30" s="8"/>
      <c r="B30" s="8"/>
      <c r="C30" s="15"/>
      <c r="D30" s="8"/>
      <c r="E30" s="15"/>
      <c r="F30" s="8"/>
      <c r="G30" s="8"/>
      <c r="H30" s="8"/>
      <c r="I30" s="8"/>
      <c r="J30" s="8"/>
      <c r="K30" s="8"/>
    </row>
    <row r="31" spans="1:15" x14ac:dyDescent="0.15">
      <c r="A31" s="8"/>
      <c r="B31" s="8"/>
      <c r="C31" s="15"/>
      <c r="D31" s="8"/>
      <c r="E31" s="15"/>
      <c r="F31" s="8"/>
      <c r="G31" s="8"/>
      <c r="H31" s="8"/>
      <c r="I31" s="8"/>
      <c r="J31" s="8"/>
      <c r="K31" s="8"/>
    </row>
    <row r="32" spans="1:15" x14ac:dyDescent="0.15">
      <c r="A32" s="8"/>
      <c r="B32" s="8"/>
      <c r="C32" s="15"/>
      <c r="D32" s="8"/>
      <c r="E32" s="15"/>
      <c r="F32" s="8"/>
      <c r="G32" s="8"/>
      <c r="H32" s="8"/>
      <c r="I32" s="8"/>
      <c r="J32" s="8"/>
      <c r="K32" s="8"/>
    </row>
    <row r="33" spans="1:11" x14ac:dyDescent="0.15">
      <c r="A33" s="8"/>
      <c r="B33" s="8"/>
      <c r="C33" s="15"/>
      <c r="D33" s="8"/>
      <c r="E33" s="15"/>
      <c r="F33" s="8"/>
      <c r="G33" s="8"/>
      <c r="H33" s="8"/>
      <c r="I33" s="8"/>
      <c r="J33" s="8"/>
      <c r="K33" s="8"/>
    </row>
    <row r="34" spans="1:1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15">
      <c r="A35" s="8"/>
      <c r="B35" s="8"/>
      <c r="C35" s="15"/>
      <c r="D35" s="8"/>
      <c r="E35" s="15"/>
      <c r="F35" s="8"/>
      <c r="G35" s="8"/>
      <c r="H35" s="8"/>
      <c r="I35" s="8"/>
      <c r="J35" s="8"/>
      <c r="K35" s="8"/>
    </row>
    <row r="36" spans="1:11" x14ac:dyDescent="0.15">
      <c r="A36" s="8"/>
      <c r="B36" s="8"/>
      <c r="C36" s="15"/>
      <c r="D36" s="8"/>
      <c r="E36" s="15"/>
      <c r="F36" s="8"/>
      <c r="G36" s="8"/>
      <c r="H36" s="8"/>
      <c r="I36" s="8"/>
      <c r="J36" s="8"/>
      <c r="K36" s="8"/>
    </row>
    <row r="37" spans="1:11" x14ac:dyDescent="0.15">
      <c r="A37" s="8"/>
      <c r="B37" s="8"/>
      <c r="C37" s="15"/>
      <c r="D37" s="8"/>
      <c r="E37" s="15"/>
      <c r="F37" s="8"/>
      <c r="G37" s="8"/>
      <c r="H37" s="8"/>
      <c r="I37" s="8"/>
      <c r="J37" s="8"/>
      <c r="K37" s="8"/>
    </row>
    <row r="38" spans="1:11" x14ac:dyDescent="0.15">
      <c r="A38" s="8"/>
      <c r="B38" s="8"/>
      <c r="C38" s="15"/>
      <c r="D38" s="8"/>
      <c r="E38" s="15"/>
      <c r="F38" s="8"/>
      <c r="G38" s="8"/>
      <c r="H38" s="8"/>
      <c r="I38" s="8"/>
      <c r="J38" s="8"/>
      <c r="K38" s="8"/>
    </row>
    <row r="39" spans="1:11" x14ac:dyDescent="0.15">
      <c r="A39" s="8"/>
      <c r="B39" s="8"/>
      <c r="C39" s="15"/>
      <c r="D39" s="8"/>
      <c r="E39" s="15"/>
      <c r="F39" s="8"/>
      <c r="G39" s="8"/>
      <c r="H39" s="8"/>
      <c r="I39" s="8"/>
      <c r="J39" s="8"/>
      <c r="K39" s="8"/>
    </row>
    <row r="40" spans="1:11" x14ac:dyDescent="0.15">
      <c r="A40" s="8"/>
      <c r="B40" s="8"/>
      <c r="C40" s="15"/>
      <c r="D40" s="8"/>
      <c r="E40" s="15"/>
      <c r="F40" s="8"/>
      <c r="G40" s="8"/>
      <c r="H40" s="8"/>
      <c r="I40" s="8"/>
      <c r="J40" s="8"/>
      <c r="K40" s="8"/>
    </row>
    <row r="41" spans="1:11" x14ac:dyDescent="0.15">
      <c r="A41" s="8"/>
      <c r="B41" s="8"/>
      <c r="C41" s="15"/>
      <c r="D41" s="8"/>
      <c r="E41" s="15"/>
      <c r="F41" s="8"/>
      <c r="G41" s="8"/>
      <c r="H41" s="8"/>
      <c r="I41" s="8"/>
      <c r="J41" s="8"/>
      <c r="K41" s="8"/>
    </row>
    <row r="42" spans="1:11" x14ac:dyDescent="0.15">
      <c r="A42" s="8"/>
      <c r="B42" s="8"/>
      <c r="C42" s="15"/>
      <c r="D42" s="8"/>
      <c r="E42" s="15"/>
      <c r="F42" s="8"/>
      <c r="G42" s="8"/>
      <c r="H42" s="8"/>
      <c r="I42" s="8"/>
      <c r="J42" s="8"/>
      <c r="K42" s="8"/>
    </row>
    <row r="43" spans="1:1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Hydropower</vt:lpstr>
      <vt:lpstr>PowerPlants</vt:lpstr>
      <vt:lpstr>GenericTechnologies</vt:lpstr>
      <vt:lpstr>Fuels</vt:lpstr>
      <vt:lpstr>FuelCO2</vt:lpstr>
      <vt:lpstr>CO2Price</vt:lpstr>
      <vt:lpstr>PowerMarkets</vt:lpstr>
      <vt:lpstr>EnergyDemand</vt:lpstr>
      <vt:lpstr>EnergyValue</vt:lpstr>
      <vt:lpstr>EnergyTransmission</vt:lpstr>
      <vt:lpstr>PowerLoads</vt:lpstr>
      <vt:lpstr>LoadCapacity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2017-11-14T14:08:41Z</dcterms:created>
  <dcterms:modified xsi:type="dcterms:W3CDTF">2021-03-03T10:26:06Z</dcterms:modified>
</cp:coreProperties>
</file>