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apy\OneDrive - COWI\Data\Data_MPC\"/>
    </mc:Choice>
  </mc:AlternateContent>
  <xr:revisionPtr revIDLastSave="9" documentId="11_1F6FA96E420DF88FF28D01A685CB3753CFCABC53" xr6:coauthVersionLast="41" xr6:coauthVersionMax="41" xr10:uidLastSave="{869ABFE6-30E1-4663-ADDA-A70A97A025A6}"/>
  <bookViews>
    <workbookView xWindow="-120" yWindow="-120" windowWidth="29040" windowHeight="15840" tabRatio="575" firstSheet="1" activeTab="3" xr2:uid="{00000000-000D-0000-FFFF-FFFF00000000}"/>
  </bookViews>
  <sheets>
    <sheet name="Info" sheetId="5" r:id="rId1"/>
    <sheet name="Options" sheetId="4" r:id="rId2"/>
    <sheet name="Scenarios" sheetId="20" r:id="rId3"/>
    <sheet name="Scenarios_save" sheetId="9" r:id="rId4"/>
    <sheet name="GrowthScenarios" sheetId="16" r:id="rId5"/>
    <sheet name="Countries" sheetId="3" r:id="rId6"/>
    <sheet name="Months" sheetId="25" r:id="rId7"/>
    <sheet name="Activities" sheetId="2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9" l="1"/>
  <c r="C61" i="9"/>
  <c r="C62" i="9"/>
  <c r="C63" i="9"/>
  <c r="C64" i="9"/>
  <c r="C65" i="9"/>
  <c r="C72" i="9"/>
  <c r="C73" i="9"/>
  <c r="C74" i="9"/>
  <c r="C75" i="9"/>
  <c r="C76" i="9"/>
  <c r="C77" i="9"/>
  <c r="C84" i="9"/>
  <c r="C85" i="9"/>
  <c r="C86" i="9"/>
  <c r="C87" i="9"/>
  <c r="C88" i="9"/>
  <c r="C89" i="9"/>
  <c r="C96" i="9"/>
  <c r="C97" i="9"/>
  <c r="C98" i="9"/>
  <c r="C99" i="9"/>
  <c r="C100" i="9"/>
  <c r="C101" i="9"/>
  <c r="C108" i="9"/>
  <c r="C109" i="9"/>
  <c r="C110" i="9"/>
  <c r="C111" i="9"/>
  <c r="C112" i="9"/>
  <c r="C113" i="9"/>
  <c r="C120" i="9"/>
  <c r="C121" i="9"/>
  <c r="C122" i="9"/>
  <c r="C123" i="9"/>
  <c r="C124" i="9"/>
  <c r="C125" i="9"/>
  <c r="A134" i="9"/>
  <c r="C134" i="9"/>
  <c r="A135" i="9"/>
  <c r="C135" i="9"/>
  <c r="A136" i="9"/>
  <c r="C136" i="9"/>
  <c r="A137" i="9"/>
  <c r="C137" i="9"/>
  <c r="A138" i="9"/>
  <c r="C138" i="9"/>
  <c r="A139" i="9"/>
  <c r="C139" i="9"/>
  <c r="A140" i="9"/>
  <c r="C140" i="9"/>
  <c r="A141" i="9"/>
  <c r="C141" i="9"/>
  <c r="A142" i="9"/>
  <c r="C142" i="9"/>
  <c r="A143" i="9"/>
  <c r="C143" i="9"/>
  <c r="A144" i="9"/>
  <c r="C144" i="9"/>
  <c r="A145" i="9"/>
  <c r="C145" i="9"/>
  <c r="A146" i="9"/>
  <c r="C146" i="9"/>
  <c r="A147" i="9"/>
  <c r="C147" i="9"/>
  <c r="A148" i="9"/>
  <c r="C148" i="9"/>
  <c r="A149" i="9"/>
  <c r="C149" i="9"/>
  <c r="A150" i="9"/>
  <c r="C150" i="9"/>
  <c r="A151" i="9"/>
  <c r="C151" i="9"/>
  <c r="A152" i="9"/>
  <c r="C152" i="9"/>
  <c r="A153" i="9"/>
  <c r="C153" i="9"/>
  <c r="A154" i="9"/>
  <c r="C154" i="9"/>
  <c r="A159" i="9"/>
  <c r="C159" i="9"/>
  <c r="A160" i="9"/>
  <c r="C160" i="9"/>
  <c r="A161" i="9"/>
  <c r="C161" i="9"/>
  <c r="A162" i="9"/>
  <c r="C162" i="9"/>
  <c r="A163" i="9"/>
  <c r="C163" i="9"/>
  <c r="A164" i="9"/>
  <c r="C164" i="9"/>
  <c r="A165" i="9"/>
  <c r="C165" i="9"/>
  <c r="A166" i="9"/>
  <c r="C166" i="9"/>
  <c r="A167" i="9"/>
  <c r="C167" i="9"/>
  <c r="A168" i="9"/>
  <c r="C168" i="9"/>
  <c r="A169" i="9"/>
  <c r="C169" i="9"/>
  <c r="A170" i="9"/>
  <c r="C170" i="9"/>
  <c r="A171" i="9"/>
  <c r="C171" i="9"/>
  <c r="A172" i="9"/>
  <c r="C172" i="9"/>
  <c r="A173" i="9"/>
  <c r="C173" i="9"/>
  <c r="A174" i="9"/>
  <c r="C174" i="9"/>
  <c r="A175" i="9"/>
  <c r="C175" i="9"/>
  <c r="A176" i="9"/>
  <c r="C176" i="9"/>
  <c r="A177" i="9"/>
  <c r="C177" i="9"/>
  <c r="A178" i="9"/>
  <c r="C178" i="9"/>
  <c r="A179" i="9"/>
  <c r="C179" i="9"/>
  <c r="A182" i="9"/>
  <c r="C182" i="9"/>
  <c r="A183" i="9"/>
  <c r="C183" i="9"/>
  <c r="A184" i="9"/>
  <c r="C184" i="9"/>
  <c r="A185" i="9"/>
  <c r="C185" i="9"/>
  <c r="A186" i="9"/>
  <c r="C186" i="9"/>
  <c r="A187" i="9"/>
  <c r="C187" i="9"/>
  <c r="A188" i="9"/>
  <c r="A189" i="9"/>
  <c r="A190" i="9"/>
  <c r="A191" i="9"/>
  <c r="A192" i="9"/>
  <c r="A193" i="9"/>
  <c r="A194" i="9"/>
  <c r="C194" i="9"/>
  <c r="A195" i="9"/>
  <c r="C195" i="9"/>
  <c r="A196" i="9"/>
  <c r="C196" i="9"/>
  <c r="A197" i="9"/>
  <c r="C197" i="9"/>
  <c r="A198" i="9"/>
  <c r="C198" i="9"/>
  <c r="A199" i="9"/>
  <c r="C199" i="9"/>
  <c r="A200" i="9"/>
  <c r="A201" i="9"/>
  <c r="A202" i="9"/>
  <c r="A203" i="9"/>
  <c r="A204" i="9"/>
  <c r="A205" i="9"/>
  <c r="A206" i="9"/>
  <c r="C206" i="9"/>
  <c r="A207" i="9"/>
  <c r="C207" i="9"/>
  <c r="A208" i="9"/>
  <c r="C208" i="9"/>
  <c r="A209" i="9"/>
  <c r="C209" i="9"/>
  <c r="A210" i="9"/>
  <c r="C210" i="9"/>
  <c r="A211" i="9"/>
  <c r="C211" i="9"/>
  <c r="A212" i="9"/>
  <c r="A213" i="9"/>
  <c r="A214" i="9"/>
  <c r="A215" i="9"/>
  <c r="A216" i="9"/>
  <c r="A217" i="9"/>
  <c r="A218" i="9"/>
  <c r="C218" i="9"/>
  <c r="A219" i="9"/>
  <c r="C219" i="9"/>
  <c r="A220" i="9"/>
  <c r="C220" i="9"/>
  <c r="A221" i="9"/>
  <c r="C221" i="9"/>
  <c r="A222" i="9"/>
  <c r="C222" i="9"/>
  <c r="A223" i="9"/>
  <c r="C223" i="9"/>
  <c r="A224" i="9"/>
  <c r="A225" i="9"/>
  <c r="A226" i="9"/>
  <c r="A227" i="9"/>
  <c r="A228" i="9"/>
  <c r="A229" i="9"/>
  <c r="A230" i="9"/>
  <c r="C230" i="9"/>
  <c r="A231" i="9"/>
  <c r="C231" i="9"/>
  <c r="A232" i="9"/>
  <c r="C232" i="9"/>
  <c r="A233" i="9"/>
  <c r="C233" i="9"/>
  <c r="A234" i="9"/>
  <c r="C234" i="9"/>
  <c r="A235" i="9"/>
  <c r="C235" i="9"/>
  <c r="A236" i="9"/>
  <c r="A237" i="9"/>
  <c r="A238" i="9"/>
  <c r="A239" i="9"/>
  <c r="A240" i="9"/>
  <c r="A241" i="9"/>
  <c r="A242" i="9"/>
  <c r="C242" i="9"/>
  <c r="A243" i="9"/>
  <c r="C243" i="9"/>
  <c r="A244" i="9"/>
  <c r="C244" i="9"/>
  <c r="A245" i="9"/>
  <c r="C245" i="9"/>
  <c r="A246" i="9"/>
  <c r="C246" i="9"/>
  <c r="A247" i="9"/>
  <c r="C247" i="9"/>
  <c r="A248" i="9"/>
  <c r="A249" i="9"/>
  <c r="A250" i="9"/>
  <c r="A251" i="9"/>
  <c r="A252" i="9"/>
  <c r="A253" i="9"/>
  <c r="A254" i="9"/>
  <c r="C254" i="9"/>
  <c r="A255" i="9"/>
  <c r="C255" i="9"/>
  <c r="A256" i="9"/>
  <c r="C256" i="9"/>
  <c r="A257" i="9"/>
  <c r="C257" i="9"/>
  <c r="A258" i="9"/>
  <c r="C258" i="9"/>
  <c r="A259" i="9"/>
  <c r="C259" i="9"/>
  <c r="A260" i="9"/>
  <c r="A261" i="9"/>
  <c r="A262" i="9"/>
  <c r="A263" i="9"/>
  <c r="A264" i="9"/>
  <c r="A265" i="9"/>
  <c r="A266" i="9"/>
  <c r="C266" i="9"/>
  <c r="A267" i="9"/>
  <c r="C267" i="9"/>
  <c r="A268" i="9"/>
  <c r="C268" i="9"/>
  <c r="A269" i="9"/>
  <c r="C269" i="9"/>
  <c r="A270" i="9"/>
  <c r="C270" i="9"/>
  <c r="A271" i="9"/>
  <c r="C271" i="9"/>
  <c r="A272" i="9"/>
  <c r="A273" i="9"/>
  <c r="A274" i="9"/>
  <c r="A275" i="9"/>
  <c r="A276" i="9"/>
  <c r="A277" i="9"/>
  <c r="A278" i="9"/>
  <c r="C278" i="9"/>
  <c r="A279" i="9"/>
  <c r="C279" i="9"/>
  <c r="A280" i="9"/>
  <c r="C280" i="9"/>
  <c r="A281" i="9"/>
  <c r="C281" i="9"/>
  <c r="A282" i="9"/>
  <c r="C282" i="9"/>
  <c r="A283" i="9"/>
  <c r="C283" i="9"/>
  <c r="A284" i="9"/>
  <c r="A285" i="9"/>
  <c r="A286" i="9"/>
  <c r="A287" i="9"/>
  <c r="A288" i="9"/>
  <c r="A289" i="9"/>
  <c r="A290" i="9"/>
  <c r="C290" i="9"/>
  <c r="A291" i="9"/>
  <c r="C291" i="9"/>
  <c r="A292" i="9"/>
  <c r="C292" i="9"/>
  <c r="A293" i="9"/>
  <c r="C293" i="9"/>
  <c r="A294" i="9"/>
  <c r="C294" i="9"/>
  <c r="A295" i="9"/>
  <c r="C295" i="9"/>
  <c r="A296" i="9"/>
  <c r="A297" i="9"/>
  <c r="A298" i="9"/>
  <c r="A299" i="9"/>
  <c r="A300" i="9"/>
  <c r="A301" i="9"/>
  <c r="A302" i="9"/>
  <c r="C302" i="9"/>
  <c r="A303" i="9"/>
  <c r="C303" i="9"/>
  <c r="A304" i="9"/>
  <c r="C304" i="9"/>
  <c r="A305" i="9"/>
  <c r="C305" i="9"/>
  <c r="A306" i="9"/>
  <c r="C306" i="9"/>
  <c r="A307" i="9"/>
  <c r="C307" i="9"/>
  <c r="A308" i="9"/>
  <c r="A309" i="9"/>
  <c r="A310" i="9"/>
  <c r="A311" i="9"/>
  <c r="A312" i="9"/>
  <c r="A313" i="9"/>
  <c r="A314" i="9"/>
  <c r="C314" i="9"/>
  <c r="A315" i="9"/>
  <c r="C315" i="9"/>
  <c r="A316" i="9"/>
  <c r="C316" i="9"/>
  <c r="A317" i="9"/>
  <c r="C317" i="9"/>
  <c r="A318" i="9"/>
  <c r="C318" i="9"/>
  <c r="A319" i="9"/>
  <c r="C319" i="9"/>
  <c r="A320" i="9"/>
  <c r="A321" i="9"/>
  <c r="A322" i="9"/>
  <c r="A323" i="9"/>
  <c r="A324" i="9"/>
  <c r="A325" i="9"/>
  <c r="A326" i="9"/>
  <c r="C326" i="9"/>
  <c r="A327" i="9"/>
  <c r="C327" i="9"/>
  <c r="A328" i="9"/>
  <c r="C328" i="9"/>
  <c r="A329" i="9"/>
  <c r="C329" i="9"/>
  <c r="A330" i="9"/>
  <c r="C330" i="9"/>
  <c r="A331" i="9"/>
  <c r="C331" i="9"/>
  <c r="A332" i="9"/>
  <c r="A333" i="9"/>
  <c r="A334" i="9"/>
  <c r="A335" i="9"/>
  <c r="A336" i="9"/>
  <c r="A337" i="9"/>
  <c r="A338" i="9"/>
  <c r="C338" i="9"/>
  <c r="A339" i="9"/>
  <c r="C339" i="9"/>
  <c r="A340" i="9"/>
  <c r="C340" i="9"/>
  <c r="A341" i="9"/>
  <c r="C341" i="9"/>
  <c r="A342" i="9"/>
  <c r="C342" i="9"/>
  <c r="A343" i="9"/>
  <c r="C343" i="9"/>
  <c r="A344" i="9"/>
  <c r="A345" i="9"/>
  <c r="A346" i="9"/>
  <c r="A347" i="9"/>
  <c r="A348" i="9"/>
  <c r="A349" i="9"/>
  <c r="A350" i="9"/>
  <c r="C350" i="9"/>
  <c r="A351" i="9"/>
  <c r="C351" i="9"/>
  <c r="A352" i="9"/>
  <c r="C352" i="9"/>
  <c r="A353" i="9"/>
  <c r="C353" i="9"/>
  <c r="A354" i="9"/>
  <c r="C354" i="9"/>
  <c r="A355" i="9"/>
  <c r="C355" i="9"/>
  <c r="A356" i="9"/>
  <c r="A357" i="9"/>
  <c r="A358" i="9"/>
  <c r="A359" i="9"/>
  <c r="A360" i="9"/>
  <c r="A361" i="9"/>
  <c r="A362" i="9"/>
  <c r="C362" i="9"/>
  <c r="A363" i="9"/>
  <c r="C363" i="9"/>
  <c r="A364" i="9"/>
  <c r="C364" i="9"/>
  <c r="A365" i="9"/>
  <c r="C365" i="9"/>
  <c r="A366" i="9"/>
  <c r="C366" i="9"/>
  <c r="A367" i="9"/>
  <c r="C367" i="9"/>
  <c r="A368" i="9"/>
  <c r="A369" i="9"/>
  <c r="A370" i="9"/>
  <c r="A371" i="9"/>
  <c r="A372" i="9"/>
  <c r="A373" i="9"/>
  <c r="C40" i="20" l="1"/>
  <c r="C39" i="20"/>
  <c r="C38" i="20"/>
  <c r="C37" i="20"/>
  <c r="C36" i="20"/>
  <c r="C35" i="20"/>
  <c r="C28" i="20"/>
  <c r="C27" i="20"/>
  <c r="C26" i="20"/>
  <c r="C25" i="20"/>
  <c r="C24" i="20"/>
  <c r="C23" i="20"/>
  <c r="C56" i="9" l="1"/>
  <c r="C55" i="9"/>
  <c r="C54" i="9"/>
  <c r="C53" i="9"/>
  <c r="C52" i="9"/>
  <c r="C51" i="9"/>
  <c r="C50" i="9"/>
  <c r="C49" i="9"/>
  <c r="C48" i="9"/>
  <c r="C47" i="9"/>
  <c r="C46" i="9"/>
  <c r="C45" i="9"/>
  <c r="C43" i="9" l="1"/>
  <c r="C42" i="9"/>
  <c r="C41" i="9"/>
  <c r="C40" i="9"/>
  <c r="C39" i="9"/>
  <c r="C38" i="9"/>
  <c r="C37" i="9"/>
  <c r="C36" i="9"/>
  <c r="C35" i="9"/>
  <c r="C34" i="9"/>
  <c r="C33" i="9"/>
  <c r="C32" i="9"/>
  <c r="C23" i="9" l="1"/>
  <c r="E23" i="3" l="1"/>
  <c r="E24" i="3" l="1"/>
  <c r="E25" i="3"/>
  <c r="E26" i="3"/>
  <c r="E27" i="3"/>
  <c r="E28" i="3"/>
  <c r="E29" i="3"/>
  <c r="E30" i="3"/>
</calcChain>
</file>

<file path=xl/sharedStrings.xml><?xml version="1.0" encoding="utf-8"?>
<sst xmlns="http://schemas.openxmlformats.org/spreadsheetml/2006/main" count="8436" uniqueCount="520">
  <si>
    <t>units:</t>
  </si>
  <si>
    <t>Configurations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</si>
  <si>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</si>
  <si>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</si>
  <si>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</si>
  <si>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</si>
  <si>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</si>
  <si>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</si>
  <si>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</si>
  <si>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MultiIndexName</t>
  </si>
  <si>
    <t>MatrixName</t>
  </si>
  <si>
    <t>ColIndexName</t>
  </si>
  <si>
    <t>#Years</t>
  </si>
  <si>
    <t>id</t>
  </si>
  <si>
    <t>Countries</t>
  </si>
  <si>
    <t>Description of countries</t>
  </si>
  <si>
    <t>#Countries</t>
  </si>
  <si>
    <t>ncountry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</si>
  <si>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</si>
  <si>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</si>
  <si>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</si>
  <si>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</si>
  <si>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</si>
  <si>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</si>
  <si>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</si>
  <si>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</si>
  <si>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</si>
  <si>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</si>
  <si>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</si>
  <si>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</si>
  <si>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tini</t>
  </si>
  <si>
    <t>tfin</t>
  </si>
  <si>
    <t>id of first time step</t>
  </si>
  <si>
    <t>id of last time step</t>
  </si>
  <si>
    <t>Mozambique</t>
  </si>
  <si>
    <t>Angola</t>
  </si>
  <si>
    <t>Botswana</t>
  </si>
  <si>
    <t>Malawi</t>
  </si>
  <si>
    <t>Namibia</t>
  </si>
  <si>
    <t>Tanzania</t>
  </si>
  <si>
    <t>Zimbabwe</t>
  </si>
  <si>
    <t>Zambia</t>
  </si>
  <si>
    <t>SouthAfrica</t>
  </si>
  <si>
    <t>Update</t>
  </si>
  <si>
    <t>ha</t>
  </si>
  <si>
    <t>CountryArea</t>
  </si>
  <si>
    <t>Scenario</t>
  </si>
  <si>
    <t>AgrWaterUse</t>
  </si>
  <si>
    <t>AgrWaterUse and IrrArea: World Bank vol 3 p 102</t>
  </si>
  <si>
    <t>CropProd: FAO data production Area yield (Total country production - including out of zambezi)</t>
  </si>
  <si>
    <t>PowerImp</t>
  </si>
  <si>
    <t>PowerExp</t>
  </si>
  <si>
    <t>kWh</t>
  </si>
  <si>
    <t>m³</t>
  </si>
  <si>
    <t>CropImp: FAO</t>
  </si>
  <si>
    <t>PowerImpExp: SAPP report 2015 p 40</t>
  </si>
  <si>
    <t>Scenarios</t>
  </si>
  <si>
    <t>SOURCES</t>
  </si>
  <si>
    <t>EXTRA CALCULATIONS/DATA</t>
  </si>
  <si>
    <t>nscenario</t>
  </si>
  <si>
    <t>base</t>
  </si>
  <si>
    <t>hpdev</t>
  </si>
  <si>
    <t>OnlyCols</t>
  </si>
  <si>
    <t>ZamPop</t>
  </si>
  <si>
    <t>TotPop</t>
  </si>
  <si>
    <t>Reservoirs</t>
  </si>
  <si>
    <t>Crop market</t>
  </si>
  <si>
    <t>Farming zones</t>
  </si>
  <si>
    <t>Cultures</t>
  </si>
  <si>
    <t>Hydropower</t>
  </si>
  <si>
    <t>Power plants</t>
  </si>
  <si>
    <t>Fuels</t>
  </si>
  <si>
    <t>Initial time step</t>
  </si>
  <si>
    <t>Yield water response</t>
  </si>
  <si>
    <t>Land use</t>
  </si>
  <si>
    <t>#sheet name</t>
  </si>
  <si>
    <t>#sheet id</t>
  </si>
  <si>
    <t>#line where data starts (counting from 0)</t>
  </si>
  <si>
    <t>#number of index columns</t>
  </si>
  <si>
    <t>#1: columns 2: matrix</t>
  </si>
  <si>
    <t xml:space="preserve">#name of a multi index </t>
  </si>
  <si>
    <t>#name of matrix parameter (if DataType=2)</t>
  </si>
  <si>
    <t>#name of matrix column index (if DataType =2)</t>
  </si>
  <si>
    <t>#Update this sheet when only updates some sheets</t>
  </si>
  <si>
    <t>#Only looks at these columns (necessary for matrix data if large data in the header, e.g: A:K)</t>
  </si>
  <si>
    <t>Eflows</t>
  </si>
  <si>
    <t>Transfers</t>
  </si>
  <si>
    <t>Farm types</t>
  </si>
  <si>
    <t>Crop transport</t>
  </si>
  <si>
    <t>Water module</t>
  </si>
  <si>
    <t>Energy production</t>
  </si>
  <si>
    <t>Energy market</t>
  </si>
  <si>
    <t>Options</t>
  </si>
  <si>
    <t>Investment module</t>
  </si>
  <si>
    <t>Minimum supply</t>
  </si>
  <si>
    <t>1: ON, 0: OFF</t>
  </si>
  <si>
    <t>Hard eflows</t>
  </si>
  <si>
    <t>base, basedev, hpdev</t>
  </si>
  <si>
    <t>irrdev</t>
  </si>
  <si>
    <t>sHydropower</t>
  </si>
  <si>
    <t>sMaxArea</t>
  </si>
  <si>
    <t>sClimate</t>
  </si>
  <si>
    <t>sYield</t>
  </si>
  <si>
    <t>sCropMarket</t>
  </si>
  <si>
    <t>sEnergyMarket</t>
  </si>
  <si>
    <t>sEflow</t>
  </si>
  <si>
    <t>sFarmingzone</t>
  </si>
  <si>
    <t>noef, base, feb4500-7000-10000, dec4500-7000-10000</t>
  </si>
  <si>
    <t>sOtherPower</t>
  </si>
  <si>
    <t>sPowerTrans</t>
  </si>
  <si>
    <t>unlimitedSA</t>
  </si>
  <si>
    <t>unlimitedSA, limitedSA</t>
  </si>
  <si>
    <t>sOptions</t>
  </si>
  <si>
    <t>irrdev_nm</t>
  </si>
  <si>
    <t>base_nm</t>
  </si>
  <si>
    <t>Debug mode</t>
  </si>
  <si>
    <t>sAddPowerCap</t>
  </si>
  <si>
    <t>base, driest, semidry, semiwet, wettest</t>
  </si>
  <si>
    <t>base,dev,unlimited,irena</t>
  </si>
  <si>
    <t>base, future2030, noexport, nomindem</t>
  </si>
  <si>
    <t>base, irrdev, highdev, nomax + _future + _nm</t>
  </si>
  <si>
    <t>future2030</t>
  </si>
  <si>
    <t>driest</t>
  </si>
  <si>
    <t>semidry</t>
  </si>
  <si>
    <t>semiwet</t>
  </si>
  <si>
    <t>sRefScen</t>
  </si>
  <si>
    <t>feb7000</t>
  </si>
  <si>
    <t>External market</t>
  </si>
  <si>
    <t>World</t>
  </si>
  <si>
    <t>Crop demand elasticity</t>
  </si>
  <si>
    <t>=can be activated or deactivated</t>
  </si>
  <si>
    <t>aStepLen</t>
  </si>
  <si>
    <t>aNumStep</t>
  </si>
  <si>
    <t>sCulCost</t>
  </si>
  <si>
    <t>base, nolabour, withlabour</t>
  </si>
  <si>
    <t>sFoodSecurity</t>
  </si>
  <si>
    <t>Power technologies</t>
  </si>
  <si>
    <t>Percentage of the time where e-flows have to be satisfied (1=100%)</t>
  </si>
  <si>
    <t>Number of steps to linearize elastic demand</t>
  </si>
  <si>
    <t>sFuelCost</t>
  </si>
  <si>
    <t>Ramping</t>
  </si>
  <si>
    <t>million inhabitants</t>
  </si>
  <si>
    <t>vScaleFactor</t>
  </si>
  <si>
    <t>sCropVal</t>
  </si>
  <si>
    <t>sCropDem</t>
  </si>
  <si>
    <t>dev</t>
  </si>
  <si>
    <t>withlabour</t>
  </si>
  <si>
    <t>sCO2Price</t>
  </si>
  <si>
    <t>base,future2030, future2050</t>
  </si>
  <si>
    <t>Groundwater</t>
  </si>
  <si>
    <t>base, withlabour, nolabour</t>
  </si>
  <si>
    <t>base, future2030, future2050, nomindem</t>
  </si>
  <si>
    <t>base, future2030, carbon12, carbon50</t>
  </si>
  <si>
    <t>base, future2030, future2050</t>
  </si>
  <si>
    <t>base, irrdev, highdev, irrdev_norep + _2030 + _2050</t>
  </si>
  <si>
    <t>Defines a list of scenarios the model will run through and export the results</t>
  </si>
  <si>
    <t>base, nomarket, noloads</t>
  </si>
  <si>
    <t>base, future2030, solar1500, solar500, nosolar</t>
  </si>
  <si>
    <t xml:space="preserve">REM: This scenario sheet is used for the main analyis: impact of climate change, value of </t>
  </si>
  <si>
    <t>development plan and sensitivity to socio-economic parameters</t>
  </si>
  <si>
    <t>Main configurations, enable to use or not some of the components of the WHAT-IF model (e.g. deactivate crop market and value crop production at the farming zone)</t>
  </si>
  <si>
    <t>ZamPop and TotPop: WB report vol 3 p7-8</t>
  </si>
  <si>
    <t>#Area</t>
  </si>
  <si>
    <t>#Population within the river basin</t>
  </si>
  <si>
    <t>#Total population</t>
  </si>
  <si>
    <t>#Percentage of population within the basin</t>
  </si>
  <si>
    <t>#Agriculture water use</t>
  </si>
  <si>
    <t>#Power import</t>
  </si>
  <si>
    <t>REM: All parameters are for result validation ONLY</t>
  </si>
  <si>
    <t>#Power export</t>
  </si>
  <si>
    <t>Demand growth</t>
  </si>
  <si>
    <t>Demands are subject to a yearly growth rate (1), demands are fixed (0)</t>
  </si>
  <si>
    <t>Evolving parameters</t>
  </si>
  <si>
    <t>StatusA</t>
  </si>
  <si>
    <t>StatusB</t>
  </si>
  <si>
    <t>nyearsAtoB</t>
  </si>
  <si>
    <t>StatusC</t>
  </si>
  <si>
    <t>nyearsBtoC</t>
  </si>
  <si>
    <t>Scenario representing status A</t>
  </si>
  <si>
    <t>Scenario representing status B</t>
  </si>
  <si>
    <t>Number of years between status A and status B</t>
  </si>
  <si>
    <t>Description of parameters evolving from a Status A to a status B (and C), e.g. Crop, Energy, and Water demands, Yields, Agricultural land …</t>
  </si>
  <si>
    <t>invest</t>
  </si>
  <si>
    <t>sWaterDem</t>
  </si>
  <si>
    <t>#if data is scenario dependent leave blank otherwise</t>
  </si>
  <si>
    <t>WHATIF_main</t>
  </si>
  <si>
    <t>WHATIF_main is hard coded and defines the scenario for the single run mode</t>
  </si>
  <si>
    <t>REM: the list of parameters that can have a yearly</t>
  </si>
  <si>
    <t>ngrowthscen</t>
  </si>
  <si>
    <t>wUserDem','eEngyDem','eFuelCost','eCO2Val','eCAPEX',</t>
  </si>
  <si>
    <t>aCropDem','aCulYield','aLandCap'</t>
  </si>
  <si>
    <t>growth is hard coded and limited to:</t>
  </si>
  <si>
    <t>GrowthScenarios</t>
  </si>
  <si>
    <t>sEnergyDem</t>
  </si>
  <si>
    <t>sEnergyVal</t>
  </si>
  <si>
    <t>g135</t>
  </si>
  <si>
    <t>g133</t>
  </si>
  <si>
    <t>gLC133</t>
  </si>
  <si>
    <t>g15</t>
  </si>
  <si>
    <t>sLandCap</t>
  </si>
  <si>
    <t>sGenTech</t>
  </si>
  <si>
    <t>MPC</t>
  </si>
  <si>
    <t>Lakes</t>
  </si>
  <si>
    <t>Agriculture</t>
  </si>
  <si>
    <t>Transmission</t>
  </si>
  <si>
    <t>Load capacity</t>
  </si>
  <si>
    <t>Load</t>
  </si>
  <si>
    <t>Initial time step (1) = Initial storage conditions or cyclic model (0) = Last time step connects back to first</t>
  </si>
  <si>
    <t>(1) Activate e-flow requierments, (0) Off</t>
  </si>
  <si>
    <t>(1) Activate Lakes, (0) Off</t>
  </si>
  <si>
    <t>(1) Activate groundwater aquifers, (0) Off</t>
  </si>
  <si>
    <t>(1) Activate water transfer schemes, (0) Off</t>
  </si>
  <si>
    <t>(1) Activates the agriculture module, (0) Off</t>
  </si>
  <si>
    <t>(1) represent demands, trades …, (0) Crop production is valuated at farm zones</t>
  </si>
  <si>
    <t>Share of demand that is elastic (-)</t>
  </si>
  <si>
    <t>(1) Crop market that have an exogenous crop production capacity, trade like any other crop markets, (0) Off</t>
  </si>
  <si>
    <t>(1) Enables to define an Elasticity of crop demand (will generate step demand function), (0) Off</t>
  </si>
  <si>
    <t>(1) Food security constraints, forcing a minimum demand satisfaction (might be impossible if no external market is represented), (2) food sufficiency constraint - under development</t>
  </si>
  <si>
    <t>(1) Energy production module, (0) Off</t>
  </si>
  <si>
    <t>(1) Represent other power plants</t>
  </si>
  <si>
    <t>(1) Fuel consumption of Other power plant or Power technologies</t>
  </si>
  <si>
    <t>(1) Ramping constraint of power plants and power technologies - under development</t>
  </si>
  <si>
    <t>(1) Power capacity expansion model</t>
  </si>
  <si>
    <t>(1) represent demands, trades …, (0) Energy production is valuated at hydropower plant</t>
  </si>
  <si>
    <t>(1) Transmission lines between power markets</t>
  </si>
  <si>
    <t>(1) Consider different load segments of the power demand (peak/base, day/night)</t>
  </si>
  <si>
    <t>(1) Consider that some Opp or Power technologies have a limited capacity during some load segments (e.g. : Solar during night)</t>
  </si>
  <si>
    <t>Investment planning module - under development</t>
  </si>
  <si>
    <t>2#1#1</t>
  </si>
  <si>
    <t>MPC1</t>
  </si>
  <si>
    <t>(1) fixed head, (nonlinear) Head-Vol relationship as non linear equations, (miphead) Head-Vol relationship through mip</t>
  </si>
  <si>
    <t>Crop choice</t>
  </si>
  <si>
    <r>
      <rPr>
        <sz val="9"/>
        <color rgb="FFFF0000"/>
        <rFont val="Verdana"/>
        <family val="2"/>
      </rPr>
      <t xml:space="preserve">1 </t>
    </r>
    <r>
      <rPr>
        <sz val="9"/>
        <color theme="1"/>
        <rFont val="Verdana"/>
        <family val="2"/>
      </rPr>
      <t xml:space="preserve">Crop choice is a free DV for every year, </t>
    </r>
    <r>
      <rPr>
        <sz val="9"/>
        <color rgb="FFFF0000"/>
        <rFont val="Verdana"/>
        <family val="2"/>
      </rPr>
      <t>max</t>
    </r>
    <r>
      <rPr>
        <sz val="9"/>
        <color theme="1"/>
        <rFont val="Verdana"/>
        <family val="2"/>
      </rPr>
      <t xml:space="preserve"> Constraints crop choice by a maximum area per farming zone and per culture, </t>
    </r>
    <r>
      <rPr>
        <sz val="9"/>
        <color rgb="FFFF0000"/>
        <rFont val="Verdana"/>
        <family val="2"/>
      </rPr>
      <t>fixed</t>
    </r>
    <r>
      <rPr>
        <sz val="9"/>
        <color theme="1"/>
        <rFont val="Verdana"/>
        <family val="2"/>
      </rPr>
      <t xml:space="preserve"> the crop choice is a parameter, WARNING: it can lead to negative yields if combined with the linear yield water response option, </t>
    </r>
    <r>
      <rPr>
        <sz val="9"/>
        <color rgb="FFFF0000"/>
        <rFont val="Verdana"/>
        <family val="2"/>
      </rPr>
      <t>once</t>
    </r>
    <r>
      <rPr>
        <sz val="9"/>
        <color theme="1"/>
        <rFont val="Verdana"/>
        <family val="2"/>
      </rPr>
      <t xml:space="preserve"> One crop choice for the entire Planning period, </t>
    </r>
    <r>
      <rPr>
        <sz val="9"/>
        <color rgb="FFFF0000"/>
        <rFont val="Verdana"/>
        <family val="2"/>
      </rPr>
      <t>once_max</t>
    </r>
    <r>
      <rPr>
        <sz val="9"/>
        <color theme="1"/>
        <rFont val="Verdana"/>
        <family val="2"/>
      </rPr>
      <t xml:space="preserve"> once + max</t>
    </r>
  </si>
  <si>
    <t>(linearized) Linearized yield water response using FAO 33, (nonlinear) Non linearized FAO 33</t>
  </si>
  <si>
    <t>max</t>
  </si>
  <si>
    <t>Bdry</t>
  </si>
  <si>
    <t>Idry</t>
  </si>
  <si>
    <r>
      <rPr>
        <sz val="9"/>
        <color rgb="FFFF0000"/>
        <rFont val="Verdana"/>
        <family val="2"/>
      </rPr>
      <t>flood</t>
    </r>
    <r>
      <rPr>
        <sz val="9"/>
        <color theme="1"/>
        <rFont val="Verdana"/>
        <family val="2"/>
      </rPr>
      <t xml:space="preserve"> Flood rule curve is active</t>
    </r>
  </si>
  <si>
    <t>flood</t>
  </si>
  <si>
    <t>Hdry</t>
  </si>
  <si>
    <t>Adry</t>
  </si>
  <si>
    <t>nonlinear</t>
  </si>
  <si>
    <t>Reservoir Target</t>
  </si>
  <si>
    <t>PF1</t>
  </si>
  <si>
    <t>PF6</t>
  </si>
  <si>
    <t>PF12</t>
  </si>
  <si>
    <t>PF24</t>
  </si>
  <si>
    <t>PH2</t>
  </si>
  <si>
    <t>PH4</t>
  </si>
  <si>
    <t>PH3</t>
  </si>
  <si>
    <t>PH5</t>
  </si>
  <si>
    <t>3#1#1</t>
  </si>
  <si>
    <t>MPC5</t>
  </si>
  <si>
    <t>MPC PAPER</t>
  </si>
  <si>
    <t>WHATIF_main is (semi) hard coded and defines the scenario for the single run mode</t>
  </si>
  <si>
    <t>sOptions is hard coded, all other scenario options can be changed by user</t>
  </si>
  <si>
    <t>PF36</t>
  </si>
  <si>
    <t>PF48</t>
  </si>
  <si>
    <t>5#48#1</t>
  </si>
  <si>
    <t>MPCbw3</t>
  </si>
  <si>
    <t>MPCbm3</t>
  </si>
  <si>
    <t>MPCbm5</t>
  </si>
  <si>
    <t>MPCbw5</t>
  </si>
  <si>
    <t>MPCw5</t>
  </si>
  <si>
    <t>RT80</t>
  </si>
  <si>
    <t>RT90</t>
  </si>
  <si>
    <t>RT70</t>
  </si>
  <si>
    <t>Bdrym1st</t>
  </si>
  <si>
    <t>Adrym1st</t>
  </si>
  <si>
    <t>Hdrym1st</t>
  </si>
  <si>
    <t>Idrym1st</t>
  </si>
  <si>
    <t>(Active in MPC framework) float: Target for reservoir storage at end of prediction horizon (option*Initial Storage), 'shadowx': use shadowprices (based on perfect foresight run) for reservoir water value at end of prediction horizon (no hard target), x is a multiplicative factor e.g. 'shadow1.1' to take into account that perfect foresight shadowprices might be lower than real, if ommited ('shadow') the model assumes x=1</t>
  </si>
  <si>
    <t>shadow1.2</t>
  </si>
  <si>
    <t>MPC1st12</t>
  </si>
  <si>
    <t>2#1#3#bw</t>
  </si>
  <si>
    <t>2#1#5#bw</t>
  </si>
  <si>
    <t>2#1#3#bm</t>
  </si>
  <si>
    <t>2#1#5#w</t>
  </si>
  <si>
    <t>2#1#5#bm</t>
  </si>
  <si>
    <t>RT60</t>
  </si>
  <si>
    <t>Average forecast</t>
  </si>
  <si>
    <t>MPC1aft0st</t>
  </si>
  <si>
    <t>MPC1aft6st</t>
  </si>
  <si>
    <t>MPC1aft0ht</t>
  </si>
  <si>
    <t>MPC1aft6ht</t>
  </si>
  <si>
    <t>MPC1aft36st</t>
  </si>
  <si>
    <t>MPC1aft36ht</t>
  </si>
  <si>
    <t>shadow1.0</t>
  </si>
  <si>
    <t>sReservoir</t>
  </si>
  <si>
    <t>2#6#1</t>
  </si>
  <si>
    <t>2#12#1</t>
  </si>
  <si>
    <t>3#24#1</t>
  </si>
  <si>
    <t>4#36#1</t>
  </si>
  <si>
    <t>GISS-E2-H_run1_rcp45</t>
  </si>
  <si>
    <t>GISS-E2-H_run1_rcp85</t>
  </si>
  <si>
    <t>Bdry85</t>
  </si>
  <si>
    <t>Bdrym1st85</t>
  </si>
  <si>
    <t>Adry85</t>
  </si>
  <si>
    <t>Adrym1st85</t>
  </si>
  <si>
    <t>Hdry85</t>
  </si>
  <si>
    <t>Hdrym1st85</t>
  </si>
  <si>
    <t>Idry85</t>
  </si>
  <si>
    <t>Idrym1st85</t>
  </si>
  <si>
    <t>Stationary</t>
  </si>
  <si>
    <t>10#5</t>
  </si>
  <si>
    <t>MPCst10</t>
  </si>
  <si>
    <t>MPCst10NS</t>
  </si>
  <si>
    <t>Bdrym1stNS</t>
  </si>
  <si>
    <t>Adrym1stNS</t>
  </si>
  <si>
    <t>Hdrym1stNS</t>
  </si>
  <si>
    <t>Idrym1stNS</t>
  </si>
  <si>
    <t>Bdrym1st85NS</t>
  </si>
  <si>
    <t>Adrym1st85NS</t>
  </si>
  <si>
    <t>Hdrym1st85NS</t>
  </si>
  <si>
    <t>Idrym1st85NS</t>
  </si>
  <si>
    <t>noBatoka</t>
  </si>
  <si>
    <t>noMphanda</t>
  </si>
  <si>
    <t>INDIVIDUAL INVEST</t>
  </si>
  <si>
    <t>PROGRESSIVE CLIMATE CHANGE</t>
  </si>
  <si>
    <t>noKaribadev</t>
  </si>
  <si>
    <t>noDeltadev</t>
  </si>
  <si>
    <t>noShiredev</t>
  </si>
  <si>
    <t>RT50</t>
  </si>
  <si>
    <t>25#50#100</t>
  </si>
  <si>
    <t>50#100</t>
  </si>
  <si>
    <t>MPC3c_a</t>
  </si>
  <si>
    <t>MPC3c_b</t>
  </si>
  <si>
    <t>MPC3c_c</t>
  </si>
  <si>
    <t>PH1</t>
  </si>
  <si>
    <t>PH13c</t>
  </si>
  <si>
    <t>PH23c</t>
  </si>
  <si>
    <t>PH33c</t>
  </si>
  <si>
    <t>PH43c</t>
  </si>
  <si>
    <t>PH53c</t>
  </si>
  <si>
    <t>1#1#1</t>
  </si>
  <si>
    <t>4#1#1</t>
  </si>
  <si>
    <t>5#1#1</t>
  </si>
  <si>
    <t>DEVdriest</t>
  </si>
  <si>
    <t>noiShiredevdriest</t>
  </si>
  <si>
    <t>noiDeltadevdriest</t>
  </si>
  <si>
    <t>noiKaribadevdriest</t>
  </si>
  <si>
    <t>noirdevdriest</t>
  </si>
  <si>
    <t>noeflowdriest</t>
  </si>
  <si>
    <t>noBatokadriest</t>
  </si>
  <si>
    <t>noBatokaHPdriest</t>
  </si>
  <si>
    <t>noMphandadriest</t>
  </si>
  <si>
    <t>noMphandaHPdriest</t>
  </si>
  <si>
    <t>nohpdevdriest</t>
  </si>
  <si>
    <t>nohpdevHPdriest</t>
  </si>
  <si>
    <t>DEVmpcdriest</t>
  </si>
  <si>
    <t>noiShiredevmpcdriest</t>
  </si>
  <si>
    <t>noiDeltadevmpcdriest</t>
  </si>
  <si>
    <t>noiKaribadevmpcdriest</t>
  </si>
  <si>
    <t>noirdevmpcdriest</t>
  </si>
  <si>
    <t>noeflowmpcdriest</t>
  </si>
  <si>
    <t>noBatokampcdriest</t>
  </si>
  <si>
    <t>noBatokaHPmpcdriest</t>
  </si>
  <si>
    <t>noMphandampcdriest</t>
  </si>
  <si>
    <t>noMphandaHPmpcdriest</t>
  </si>
  <si>
    <t>nohpdevmpcdriest</t>
  </si>
  <si>
    <t>nohpdevHPmpcdriest</t>
  </si>
  <si>
    <t>DEVsemidry</t>
  </si>
  <si>
    <t>noiShiredevsemidry</t>
  </si>
  <si>
    <t>noiDeltadevsemidry</t>
  </si>
  <si>
    <t>noiKaribadevsemidry</t>
  </si>
  <si>
    <t>noirdevsemidry</t>
  </si>
  <si>
    <t>noeflowsemidry</t>
  </si>
  <si>
    <t>noBatokasemidry</t>
  </si>
  <si>
    <t>noBatokaHPsemidry</t>
  </si>
  <si>
    <t>noMphandasemidry</t>
  </si>
  <si>
    <t>noMphandaHPsemidry</t>
  </si>
  <si>
    <t>nohpdevsemidry</t>
  </si>
  <si>
    <t>nohpdevHPsemidry</t>
  </si>
  <si>
    <t>DEVmpcsemidry</t>
  </si>
  <si>
    <t>noiShiredevmpcsemidry</t>
  </si>
  <si>
    <t>noiDeltadevmpcsemidry</t>
  </si>
  <si>
    <t>noiKaribadevmpcsemidry</t>
  </si>
  <si>
    <t>noirdevmpcsemidry</t>
  </si>
  <si>
    <t>noeflowmpcsemidry</t>
  </si>
  <si>
    <t>noBatokampcsemidry</t>
  </si>
  <si>
    <t>noBatokaHPmpcsemidry</t>
  </si>
  <si>
    <t>noMphandampcsemidry</t>
  </si>
  <si>
    <t>noMphandaHPmpcsemidry</t>
  </si>
  <si>
    <t>nohpdevmpcsemidry</t>
  </si>
  <si>
    <t>nohpdevHPmpcsemidry</t>
  </si>
  <si>
    <t>DEVsemiwet</t>
  </si>
  <si>
    <t>noiShiredevsemiwet</t>
  </si>
  <si>
    <t>noiDeltadevsemiwet</t>
  </si>
  <si>
    <t>noiKaribadevsemiwet</t>
  </si>
  <si>
    <t>noirdevsemiwet</t>
  </si>
  <si>
    <t>noeflowsemiwet</t>
  </si>
  <si>
    <t>noBatokasemiwet</t>
  </si>
  <si>
    <t>noBatokaHPsemiwet</t>
  </si>
  <si>
    <t>noMphandasemiwet</t>
  </si>
  <si>
    <t>noMphandaHPsemiwet</t>
  </si>
  <si>
    <t>nohpdevsemiwet</t>
  </si>
  <si>
    <t>nohpdevHPsemiwet</t>
  </si>
  <si>
    <t>DEVmpcsemiwet</t>
  </si>
  <si>
    <t>noiShiredevmpcsemiwet</t>
  </si>
  <si>
    <t>noiDeltadevmpcsemiwet</t>
  </si>
  <si>
    <t>noiKaribadevmpcsemiwet</t>
  </si>
  <si>
    <t>noirdevmpcsemiwet</t>
  </si>
  <si>
    <t>noeflowmpcsemiwet</t>
  </si>
  <si>
    <t>noBatokampcsemiwet</t>
  </si>
  <si>
    <t>noBatokaHPmpcsemiwet</t>
  </si>
  <si>
    <t>noMphandampcsemiwet</t>
  </si>
  <si>
    <t>noMphandaHPmpcsemiwet</t>
  </si>
  <si>
    <t>nohpdevmpcsemiwet</t>
  </si>
  <si>
    <t>nohpdevHPmpcsemiwet</t>
  </si>
  <si>
    <t>MPCnoav</t>
  </si>
  <si>
    <t>2#1#5</t>
  </si>
  <si>
    <t>TEST OPTIONS - MPC TYPE - PHLEN - PF IMPACT</t>
  </si>
  <si>
    <t>Ensemble Class Cuts</t>
  </si>
  <si>
    <t>Buffer</t>
  </si>
  <si>
    <t>2#1#20#ec</t>
  </si>
  <si>
    <t>20#80#100</t>
  </si>
  <si>
    <t>linearized</t>
  </si>
  <si>
    <t>0: Perfect foresight, 'a#b#c': a prediction horizon in years, b perfect forecast horizon (1=only current time step is known), c number of ensemble forecasts, add: #w and it will not sample the forecasts but use the c nearest neighbors and then weight the solutions, add #bw, #bm, or #ec: it will create an ensemble block model with all ensemble forecasts sharing only the DV of first time step</t>
  </si>
  <si>
    <t>Horizon (in months) at which climatology is used instead of forecast in MPC</t>
  </si>
  <si>
    <t>Last time steps (in months) that are optimized with perfect foresight, to generate stable end conditions</t>
  </si>
  <si>
    <t>When using #ec in MPC, defines the cuts generating the weighted ensemble forecasts</t>
  </si>
  <si>
    <t>(1) assumes hydrology is stationary and MPC framework uses entire available time serie for forecasts and shadowprices, (a#b): uses the past a years for climatology and shadowprices, updates the value of shadowprices every b years</t>
  </si>
  <si>
    <t>(1) Enables the model to add water in the water balances at a very high cost (DEBUGCOST defined in script) - also crops in the crop balance</t>
  </si>
  <si>
    <t>PH63c</t>
  </si>
  <si>
    <t>noption</t>
  </si>
  <si>
    <t>Months</t>
  </si>
  <si>
    <t>Enables to name the months (or weeks?) - same name should appear in user water demand, and various crop data</t>
  </si>
  <si>
    <t>This does not imply that January is the first month of the Year (or Hydrological Year) what matters is the reference set in Options, TimeMonthYear</t>
  </si>
  <si>
    <t>#Ordered Months</t>
  </si>
  <si>
    <t>nmonthorder</t>
  </si>
  <si>
    <t>monthorder</t>
  </si>
  <si>
    <t>TimeMonthYear</t>
  </si>
  <si>
    <t>5#may#1960</t>
  </si>
  <si>
    <t>Discount rate</t>
  </si>
  <si>
    <t>Description</t>
  </si>
  <si>
    <t>6#1#1</t>
  </si>
  <si>
    <t>PH6</t>
  </si>
  <si>
    <t>GISS-E2-R-CC_run1_rcp45</t>
  </si>
  <si>
    <t>GISS-E2-R_run1_rcp45</t>
  </si>
  <si>
    <t>GISS-E2-H-CC_run1_rcp45</t>
  </si>
  <si>
    <t>HadGEM2-CC_run1_rcp85</t>
  </si>
  <si>
    <t>HadGEM2-AO_run1_rcp85</t>
  </si>
  <si>
    <t>HadGEM2-AO_run1_rcp45</t>
  </si>
  <si>
    <t>sNAMENAME</t>
  </si>
  <si>
    <t>DEV</t>
  </si>
  <si>
    <t>noeflow</t>
  </si>
  <si>
    <t>noBatokaHP</t>
  </si>
  <si>
    <t>noMphandaHP</t>
  </si>
  <si>
    <t>nohpdev</t>
  </si>
  <si>
    <t>nohpdevHP</t>
  </si>
  <si>
    <t>noiShiredev</t>
  </si>
  <si>
    <t>noiDeltadev</t>
  </si>
  <si>
    <t>noiKaribadev</t>
  </si>
  <si>
    <t>noirdev</t>
  </si>
  <si>
    <t>MPCecm</t>
  </si>
  <si>
    <t>2#1#20#ecm</t>
  </si>
  <si>
    <t>1#1#20#ecm</t>
  </si>
  <si>
    <t>3#1#20#ecm</t>
  </si>
  <si>
    <t>4#1#20#ecm</t>
  </si>
  <si>
    <t>5#1#20#ecm</t>
  </si>
  <si>
    <t>6#1#20#ecm</t>
  </si>
  <si>
    <t>PHLEN</t>
  </si>
  <si>
    <t>Activities</t>
  </si>
  <si>
    <t>Description of activities</t>
  </si>
  <si>
    <t>REM: at monthly time scale</t>
  </si>
  <si>
    <t>i.e also land or crops are consumed/produced every month</t>
  </si>
  <si>
    <t>but only accounted at the yearly scale in the crop and land balance</t>
  </si>
  <si>
    <t>#country</t>
  </si>
  <si>
    <t>#catchment</t>
  </si>
  <si>
    <t>#power market</t>
  </si>
  <si>
    <t>#farmingzone</t>
  </si>
  <si>
    <t>#crop market</t>
  </si>
  <si>
    <t>#crop in</t>
  </si>
  <si>
    <t>#crop out</t>
  </si>
  <si>
    <t>#activity that needs to be carrid at the same time</t>
  </si>
  <si>
    <t># binary: 1 production is constant through year, 0 production can vary by month</t>
  </si>
  <si>
    <t>#capacity</t>
  </si>
  <si>
    <t>#minimum production that should be achieved</t>
  </si>
  <si>
    <t>#production cost (positive) or value (negative)</t>
  </si>
  <si>
    <t>#production value</t>
  </si>
  <si>
    <t>#land</t>
  </si>
  <si>
    <t>#Water</t>
  </si>
  <si>
    <t>#power</t>
  </si>
  <si>
    <t>#crops</t>
  </si>
  <si>
    <t>unit/month</t>
  </si>
  <si>
    <t>M$/unit</t>
  </si>
  <si>
    <t>1000ha/unit</t>
  </si>
  <si>
    <t>Mm³/unit</t>
  </si>
  <si>
    <t>GWh/unit</t>
  </si>
  <si>
    <t>1000t/unit</t>
  </si>
  <si>
    <t>njactivity</t>
  </si>
  <si>
    <t>j_country</t>
  </si>
  <si>
    <t>j_catch</t>
  </si>
  <si>
    <t>j_pmarket</t>
  </si>
  <si>
    <t>j_fzone</t>
  </si>
  <si>
    <t>j_cmarket</t>
  </si>
  <si>
    <t>j_cropin</t>
  </si>
  <si>
    <t>j_cropout</t>
  </si>
  <si>
    <t>j_simultaneous</t>
  </si>
  <si>
    <t>j_constant</t>
  </si>
  <si>
    <t>jProdCap</t>
  </si>
  <si>
    <t>jProdMin</t>
  </si>
  <si>
    <t>jProdCost</t>
  </si>
  <si>
    <t>jProdVal</t>
  </si>
  <si>
    <t>jLandCons</t>
  </si>
  <si>
    <t>jLandProd</t>
  </si>
  <si>
    <t>jWatCons</t>
  </si>
  <si>
    <t>jWatProd</t>
  </si>
  <si>
    <t>jPowCons</t>
  </si>
  <si>
    <t>jPowProd</t>
  </si>
  <si>
    <t>jCropCons</t>
  </si>
  <si>
    <t>jCropProd</t>
  </si>
  <si>
    <t>Discount rate in % (0-100)</t>
  </si>
  <si>
    <t>Activities can connect catchments, farming zones, power markets, and crop markets through activities consumming and producing land, water, power, and crops.</t>
  </si>
  <si>
    <t>KckY farmtype</t>
  </si>
  <si>
    <t>(1) Kc and kY are at the resolution of the farmtype</t>
  </si>
  <si>
    <t>Objective_coef</t>
  </si>
  <si>
    <t>(Leave blank): does nothing, (a#b#c): Enables to twist the objective function by multiplying objective function for water system by a, power system by b, agriculture by c</t>
  </si>
  <si>
    <t># For csv files only, default: blank - collects all, 1: - collects only scenario present in the data (rem: not able to see scenarios in growing parameters)</t>
  </si>
  <si>
    <t>OnlyScen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</si>
</sst>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6"/>
      <color theme="1"/>
      <name val="Verdana"/>
      <family val="2"/>
    </font>
    <font>
      <i/>
      <sz val="9"/>
      <color theme="1"/>
      <name val="Verdana"/>
      <family val="2"/>
    </font>
    <font>
      <b/>
      <i/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  <scheme val="minor"/>
    </font>
    <font>
      <sz val="9"/>
      <color rgb="FFFF0000"/>
      <name val="Verdana"/>
      <family val="2"/>
    </font>
    <font>
      <sz val="9"/>
      <color indexed="8"/>
      <name val="Verdana"/>
      <family val="2"/>
    </font>
    <font>
      <b/>
      <sz val="26"/>
      <color theme="1"/>
      <name val="Verdana"/>
      <family val="2"/>
    </font>
    <font>
      <i/>
      <sz val="9"/>
      <color rgb="FFFF0000"/>
      <name val="Verdana"/>
      <family val="2"/>
    </font>
    <font>
      <b/>
      <i/>
      <sz val="9"/>
      <color indexed="8"/>
      <name val="Verdana"/>
      <family val="2"/>
    </font>
    <font>
      <i/>
      <sz val="9"/>
      <color indexed="8"/>
      <name val="Verdana"/>
      <family val="2"/>
    </font>
    <font>
      <b/>
      <sz val="9"/>
      <color indexed="8"/>
      <name val="Verdana"/>
      <family val="2"/>
    </font>
    <font>
      <b/>
      <sz val="16"/>
      <color indexed="8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DDDE"/>
        <bgColor indexed="64"/>
      </patternFill>
    </fill>
    <fill>
      <patternFill patternType="solid">
        <fgColor rgb="FFD6DEE4"/>
        <bgColor indexed="64"/>
      </patternFill>
    </fill>
    <fill>
      <patternFill patternType="solid">
        <fgColor rgb="FF51CBFF"/>
        <bgColor indexed="64"/>
      </patternFill>
    </fill>
    <fill>
      <patternFill patternType="solid">
        <fgColor rgb="FFF0F7DD"/>
        <bgColor indexed="64"/>
      </patternFill>
    </fill>
    <fill>
      <patternFill patternType="solid">
        <fgColor rgb="FFFDEFC1"/>
        <bgColor indexed="64"/>
      </patternFill>
    </fill>
    <fill>
      <patternFill patternType="solid">
        <fgColor rgb="FFB3D455"/>
        <bgColor indexed="64"/>
      </patternFill>
    </fill>
    <fill>
      <patternFill patternType="solid">
        <fgColor rgb="FFFCDAD1"/>
        <bgColor indexed="64"/>
      </patternFill>
    </fill>
    <fill>
      <patternFill patternType="solid">
        <fgColor rgb="FF999A9D"/>
        <bgColor indexed="64"/>
      </patternFill>
    </fill>
    <fill>
      <patternFill patternType="solid">
        <fgColor rgb="FFFEF8E0"/>
        <bgColor indexed="64"/>
      </patternFill>
    </fill>
    <fill>
      <patternFill patternType="solid">
        <fgColor rgb="FFC4EDFF"/>
        <bgColor indexed="64"/>
      </patternFill>
    </fill>
    <fill>
      <patternFill patternType="solid">
        <fgColor rgb="FFFBDB65"/>
        <bgColor indexed="64"/>
      </patternFill>
    </fill>
    <fill>
      <patternFill patternType="solid">
        <fgColor rgb="FFFDE9A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Alignment="1">
      <alignment wrapText="1"/>
    </xf>
    <xf numFmtId="0" fontId="0" fillId="3" borderId="0" xfId="0" applyFill="1" applyBorder="1"/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4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4" fillId="4" borderId="2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9" xfId="0" applyFill="1" applyBorder="1"/>
    <xf numFmtId="0" fontId="0" fillId="0" borderId="9" xfId="0" applyBorder="1"/>
    <xf numFmtId="0" fontId="0" fillId="2" borderId="7" xfId="0" applyFill="1" applyBorder="1"/>
    <xf numFmtId="0" fontId="0" fillId="0" borderId="7" xfId="0" applyBorder="1"/>
    <xf numFmtId="9" fontId="0" fillId="0" borderId="0" xfId="1" applyFont="1"/>
    <xf numFmtId="0" fontId="3" fillId="0" borderId="0" xfId="0" applyFont="1" applyAlignment="1">
      <alignment horizontal="center" vertical="center" wrapText="1"/>
    </xf>
    <xf numFmtId="0" fontId="0" fillId="2" borderId="9" xfId="0" applyFill="1" applyBorder="1"/>
    <xf numFmtId="0" fontId="3" fillId="6" borderId="0" xfId="0" quotePrefix="1" applyFont="1" applyFill="1"/>
    <xf numFmtId="0" fontId="0" fillId="0" borderId="9" xfId="0" applyFill="1" applyBorder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6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/>
    </xf>
    <xf numFmtId="9" fontId="0" fillId="0" borderId="0" xfId="1" applyNumberFormat="1" applyFont="1"/>
    <xf numFmtId="0" fontId="0" fillId="4" borderId="4" xfId="0" applyFill="1" applyBorder="1"/>
    <xf numFmtId="0" fontId="0" fillId="0" borderId="4" xfId="0" applyBorder="1"/>
    <xf numFmtId="0" fontId="0" fillId="0" borderId="4" xfId="0" applyFill="1" applyBorder="1"/>
    <xf numFmtId="0" fontId="0" fillId="0" borderId="6" xfId="0" applyBorder="1"/>
    <xf numFmtId="0" fontId="0" fillId="0" borderId="0" xfId="0" applyFill="1"/>
    <xf numFmtId="0" fontId="0" fillId="9" borderId="0" xfId="0" applyFill="1"/>
    <xf numFmtId="0" fontId="0" fillId="6" borderId="0" xfId="0" applyFill="1"/>
    <xf numFmtId="0" fontId="4" fillId="4" borderId="0" xfId="0" applyFont="1" applyFill="1" applyBorder="1"/>
    <xf numFmtId="0" fontId="1" fillId="0" borderId="2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0" fillId="0" borderId="5" xfId="0" applyBorder="1"/>
    <xf numFmtId="0" fontId="0" fillId="0" borderId="4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0" fillId="0" borderId="5" xfId="0" applyFont="1" applyBorder="1"/>
    <xf numFmtId="0" fontId="0" fillId="0" borderId="5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4" fontId="0" fillId="0" borderId="0" xfId="0" applyNumberFormat="1" applyFont="1" applyFill="1" applyBorder="1"/>
    <xf numFmtId="164" fontId="0" fillId="0" borderId="5" xfId="0" applyNumberFormat="1" applyFont="1" applyFill="1" applyBorder="1"/>
    <xf numFmtId="0" fontId="0" fillId="0" borderId="0" xfId="0" applyFont="1" applyAlignment="1">
      <alignment horizontal="center"/>
    </xf>
    <xf numFmtId="1" fontId="0" fillId="0" borderId="5" xfId="0" applyNumberFormat="1" applyFont="1" applyFill="1" applyBorder="1"/>
    <xf numFmtId="0" fontId="0" fillId="0" borderId="0" xfId="0" applyFont="1" applyFill="1"/>
    <xf numFmtId="0" fontId="3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0" xfId="0" quotePrefix="1" applyFont="1" applyFill="1" applyBorder="1"/>
    <xf numFmtId="0" fontId="0" fillId="7" borderId="0" xfId="0" applyFill="1" applyBorder="1"/>
    <xf numFmtId="0" fontId="0" fillId="9" borderId="0" xfId="0" applyFill="1" applyBorder="1"/>
    <xf numFmtId="0" fontId="0" fillId="6" borderId="0" xfId="0" applyFill="1" applyBorder="1"/>
    <xf numFmtId="0" fontId="0" fillId="8" borderId="0" xfId="0" applyFill="1" applyBorder="1"/>
    <xf numFmtId="0" fontId="1" fillId="6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10" borderId="0" xfId="0" applyFill="1"/>
    <xf numFmtId="49" fontId="0" fillId="0" borderId="0" xfId="0" applyNumberFormat="1" applyFill="1" applyBorder="1"/>
    <xf numFmtId="0" fontId="0" fillId="0" borderId="0" xfId="0" quotePrefix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 applyBorder="1"/>
    <xf numFmtId="0" fontId="0" fillId="9" borderId="9" xfId="0" applyFill="1" applyBorder="1"/>
    <xf numFmtId="0" fontId="9" fillId="0" borderId="0" xfId="0" applyFont="1"/>
    <xf numFmtId="0" fontId="0" fillId="14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7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8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2" fillId="0" borderId="0" xfId="0" applyFont="1" applyFill="1"/>
    <xf numFmtId="0" fontId="3" fillId="0" borderId="0" xfId="0" applyFont="1" applyFill="1"/>
    <xf numFmtId="0" fontId="2" fillId="12" borderId="0" xfId="0" applyFont="1" applyFill="1"/>
    <xf numFmtId="0" fontId="0" fillId="19" borderId="0" xfId="0" applyFill="1"/>
    <xf numFmtId="0" fontId="0" fillId="2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0" fontId="0" fillId="0" borderId="2" xfId="0" applyBorder="1"/>
    <xf numFmtId="0" fontId="0" fillId="11" borderId="0" xfId="0" applyFill="1" applyBorder="1" applyAlignment="1">
      <alignment horizontal="center" vertical="center"/>
    </xf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3" borderId="0" xfId="0" applyFill="1"/>
    <xf numFmtId="0" fontId="6" fillId="0" borderId="0" xfId="0" applyFont="1" applyBorder="1" applyAlignment="1">
      <alignment horizontal="center" vertical="top"/>
    </xf>
    <xf numFmtId="0" fontId="10" fillId="0" borderId="0" xfId="0" applyFont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5" xfId="0" applyFont="1" applyFill="1" applyBorder="1"/>
    <xf numFmtId="0" fontId="8" fillId="0" borderId="0" xfId="0" applyNumberFormat="1" applyFont="1" applyFill="1" applyBorder="1" applyAlignment="1" applyProtection="1"/>
    <xf numFmtId="0" fontId="8" fillId="0" borderId="5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4" fillId="4" borderId="2" xfId="0" applyFon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7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14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0" borderId="11" xfId="0" applyNumberFormat="1" applyFont="1" applyFill="1" applyBorder="1" applyAlignment="1" applyProtection="1"/>
    <xf numFmtId="0" fontId="11" fillId="0" borderId="11" xfId="0" applyNumberFormat="1" applyFont="1" applyFill="1" applyBorder="1" applyAlignment="1" applyProtection="1"/>
    <xf numFmtId="0" fontId="11" fillId="0" borderId="12" xfId="0" applyNumberFormat="1" applyFont="1" applyFill="1" applyBorder="1" applyAlignment="1" applyProtection="1"/>
    <xf numFmtId="0" fontId="11" fillId="21" borderId="11" xfId="0" applyNumberFormat="1" applyFont="1" applyFill="1" applyBorder="1" applyAlignment="1" applyProtection="1"/>
    <xf numFmtId="0" fontId="8" fillId="21" borderId="11" xfId="0" applyNumberFormat="1" applyFont="1" applyFill="1" applyBorder="1" applyAlignment="1" applyProtection="1"/>
    <xf numFmtId="0" fontId="8" fillId="0" borderId="13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164" fontId="8" fillId="0" borderId="0" xfId="0" applyNumberFormat="1" applyFont="1" applyFill="1" applyBorder="1" applyAlignment="1" applyProtection="1"/>
    <xf numFmtId="0" fontId="8" fillId="0" borderId="14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/>
    </xf>
    <xf numFmtId="0" fontId="8" fillId="0" borderId="15" xfId="0" applyNumberFormat="1" applyFont="1" applyFill="1" applyBorder="1" applyAlignment="1" applyProtection="1"/>
    <xf numFmtId="0" fontId="8" fillId="0" borderId="16" xfId="0" applyNumberFormat="1" applyFont="1" applyFill="1" applyBorder="1" applyAlignment="1" applyProtection="1"/>
    <xf numFmtId="0" fontId="8" fillId="21" borderId="15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horizontal="center" wrapText="1"/>
    </xf>
    <xf numFmtId="0" fontId="12" fillId="0" borderId="0" xfId="0" applyNumberFormat="1" applyFont="1" applyFill="1" applyBorder="1" applyAlignment="1" applyProtection="1">
      <alignment horizontal="center" vertical="center" wrapText="1"/>
    </xf>
    <xf numFmtId="0" fontId="12" fillId="22" borderId="0" xfId="0" applyNumberFormat="1" applyFont="1" applyFill="1" applyBorder="1" applyAlignment="1" applyProtection="1">
      <alignment horizontal="center" vertical="center" wrapText="1"/>
    </xf>
    <xf numFmtId="0" fontId="12" fillId="23" borderId="0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8" fillId="22" borderId="0" xfId="0" applyNumberFormat="1" applyFont="1" applyFill="1" applyBorder="1" applyAlignment="1" applyProtection="1"/>
    <xf numFmtId="0" fontId="8" fillId="23" borderId="0" xfId="0" applyNumberFormat="1" applyFont="1" applyFill="1" applyBorder="1" applyAlignment="1" applyProtection="1"/>
    <xf numFmtId="0" fontId="8" fillId="24" borderId="15" xfId="0" applyNumberFormat="1" applyFont="1" applyFill="1" applyBorder="1" applyAlignment="1" applyProtection="1"/>
    <xf numFmtId="0" fontId="8" fillId="22" borderId="15" xfId="0" applyNumberFormat="1" applyFont="1" applyFill="1" applyBorder="1" applyAlignment="1" applyProtection="1"/>
    <xf numFmtId="0" fontId="8" fillId="23" borderId="15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0" fontId="13" fillId="25" borderId="17" xfId="0" applyNumberFormat="1" applyFont="1" applyFill="1" applyBorder="1" applyAlignment="1" applyProtection="1">
      <alignment horizontal="left" vertical="center"/>
    </xf>
    <xf numFmtId="0" fontId="8" fillId="0" borderId="17" xfId="0" applyNumberFormat="1" applyFont="1" applyFill="1" applyBorder="1" applyAlignment="1" applyProtection="1">
      <alignment horizontal="left" vertical="center" wrapText="1"/>
    </xf>
    <xf numFmtId="0" fontId="8" fillId="0" borderId="10" xfId="0" applyNumberFormat="1" applyFont="1" applyFill="1" applyBorder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12" fillId="26" borderId="0" xfId="0" applyNumberFormat="1" applyFont="1" applyFill="1" applyBorder="1" applyAlignment="1" applyProtection="1">
      <alignment horizontal="center" vertical="center" wrapText="1"/>
    </xf>
    <xf numFmtId="0" fontId="14" fillId="27" borderId="0" xfId="0" applyNumberFormat="1" applyFont="1" applyFill="1" applyBorder="1" applyAlignment="1" applyProtection="1"/>
    <xf numFmtId="0" fontId="8" fillId="27" borderId="0" xfId="0" applyNumberFormat="1" applyFont="1" applyFill="1" applyBorder="1" applyAlignment="1" applyProtection="1"/>
    <xf numFmtId="0" fontId="8" fillId="28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/>
    <xf numFmtId="0" fontId="8" fillId="29" borderId="0" xfId="0" applyNumberFormat="1" applyFont="1" applyFill="1" applyBorder="1" applyAlignment="1" applyProtection="1"/>
    <xf numFmtId="0" fontId="8" fillId="30" borderId="0" xfId="0" applyNumberFormat="1" applyFont="1" applyFill="1" applyBorder="1" applyAlignment="1" applyProtection="1"/>
    <xf numFmtId="0" fontId="8" fillId="25" borderId="0" xfId="0" applyNumberFormat="1" applyFont="1" applyFill="1" applyBorder="1" applyAlignment="1" applyProtection="1"/>
    <xf numFmtId="0" fontId="8" fillId="31" borderId="0" xfId="0" applyNumberFormat="1" applyFont="1" applyFill="1" applyBorder="1" applyAlignment="1" applyProtection="1"/>
    <xf numFmtId="0" fontId="8" fillId="32" borderId="0" xfId="0" applyNumberFormat="1" applyFont="1" applyFill="1" applyBorder="1" applyAlignment="1" applyProtection="1"/>
    <xf numFmtId="49" fontId="8" fillId="33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showGridLines="0" workbookViewId="0">
      <selection activeCell="K15" sqref="K15"/>
    </sheetView>
  </sheetViews>
  <sheetFormatPr defaultRowHeight="11.25" x14ac:dyDescent="0.15"/>
  <cols>
    <col min="2" max="2" width="20.875" customWidth="1"/>
    <col min="3" max="3" width="15.625" customWidth="1"/>
    <col min="4" max="4" width="11.25" customWidth="1"/>
    <col min="5" max="5" width="10.625" customWidth="1"/>
    <col min="6" max="6" width="14.5" customWidth="1"/>
    <col min="7" max="7" width="14" customWidth="1"/>
    <col min="8" max="8" width="11.375" customWidth="1"/>
    <col min="9" max="9" width="11.625" customWidth="1"/>
    <col min="10" max="10" width="12" customWidth="1"/>
    <col min="11" max="11" width="18.75" customWidth="1"/>
    <col min="12" max="12" width="23.375" customWidth="1"/>
  </cols>
  <sheetData>
    <row r="1" spans="1:12" ht="19.5" x14ac:dyDescent="0.25">
      <c r="A1" s="1" t="s">
        <v>2</v>
      </c>
    </row>
    <row r="2" spans="1:12" x14ac:dyDescent="0.15">
      <c r="A2" s="2" t="s">
        <v>3</v>
      </c>
    </row>
    <row r="3" spans="1:12" x14ac:dyDescent="0.15">
      <c r="A3" s="2"/>
    </row>
    <row r="4" spans="1:12" x14ac:dyDescent="0.15">
      <c r="A4" s="3"/>
      <c r="C4" s="6"/>
    </row>
    <row r="5" spans="1:12" ht="94.5" customHeight="1" x14ac:dyDescent="0.15">
      <c r="A5" s="26" t="s">
        <v>76</v>
      </c>
      <c r="B5" s="26" t="s">
        <v>75</v>
      </c>
      <c r="C5" s="26" t="s">
        <v>77</v>
      </c>
      <c r="D5" s="26" t="s">
        <v>78</v>
      </c>
      <c r="E5" s="26" t="s">
        <v>79</v>
      </c>
      <c r="F5" s="26" t="s">
        <v>184</v>
      </c>
      <c r="G5" s="26" t="s">
        <v>80</v>
      </c>
      <c r="H5" s="26" t="s">
        <v>81</v>
      </c>
      <c r="I5" s="26" t="s">
        <v>82</v>
      </c>
      <c r="J5" s="26" t="s">
        <v>83</v>
      </c>
      <c r="K5" s="26" t="s">
        <v>84</v>
      </c>
      <c r="L5" s="175" t="s">
        <v>518</v>
      </c>
    </row>
    <row r="6" spans="1:12" x14ac:dyDescent="0.15">
      <c r="A6" s="7" t="s">
        <v>4</v>
      </c>
      <c r="B6" t="s">
        <v>5</v>
      </c>
      <c r="C6" t="s">
        <v>6</v>
      </c>
      <c r="D6" t="s">
        <v>7</v>
      </c>
      <c r="E6" t="s">
        <v>8</v>
      </c>
      <c r="F6" t="s">
        <v>46</v>
      </c>
      <c r="G6" t="s">
        <v>9</v>
      </c>
      <c r="H6" t="s">
        <v>10</v>
      </c>
      <c r="I6" t="s">
        <v>11</v>
      </c>
      <c r="J6" t="s">
        <v>43</v>
      </c>
      <c r="K6" t="s">
        <v>62</v>
      </c>
      <c r="L6" s="136" t="s">
        <v>519</v>
      </c>
    </row>
    <row r="7" spans="1:12" x14ac:dyDescent="0.15">
      <c r="A7" s="4">
        <v>1</v>
      </c>
      <c r="B7" t="s">
        <v>92</v>
      </c>
      <c r="C7">
        <v>5</v>
      </c>
      <c r="D7" s="5">
        <v>1</v>
      </c>
      <c r="E7">
        <v>2</v>
      </c>
      <c r="H7" t="s">
        <v>92</v>
      </c>
      <c r="J7">
        <v>1</v>
      </c>
      <c r="L7" s="136"/>
    </row>
    <row r="8" spans="1:12" x14ac:dyDescent="0.15">
      <c r="A8" s="4">
        <v>4</v>
      </c>
      <c r="B8" t="s">
        <v>425</v>
      </c>
      <c r="C8">
        <v>5</v>
      </c>
      <c r="D8">
        <v>1</v>
      </c>
      <c r="E8">
        <v>1</v>
      </c>
      <c r="J8">
        <v>1</v>
      </c>
      <c r="L8" s="136"/>
    </row>
    <row r="9" spans="1:12" x14ac:dyDescent="0.15">
      <c r="A9" s="4">
        <v>7</v>
      </c>
      <c r="B9" t="s">
        <v>14</v>
      </c>
      <c r="C9">
        <v>21</v>
      </c>
      <c r="D9">
        <v>1</v>
      </c>
      <c r="E9">
        <v>1</v>
      </c>
      <c r="J9">
        <v>1</v>
      </c>
      <c r="L9" s="136"/>
    </row>
    <row r="10" spans="1:12" x14ac:dyDescent="0.15">
      <c r="A10" s="5">
        <v>8</v>
      </c>
      <c r="B10" t="s">
        <v>56</v>
      </c>
      <c r="C10">
        <v>21</v>
      </c>
      <c r="D10">
        <v>1</v>
      </c>
      <c r="E10">
        <v>1</v>
      </c>
      <c r="J10">
        <v>1</v>
      </c>
      <c r="L10" s="136"/>
    </row>
    <row r="11" spans="1:12" x14ac:dyDescent="0.15">
      <c r="A11" s="5">
        <v>9</v>
      </c>
      <c r="B11" t="s">
        <v>192</v>
      </c>
      <c r="C11">
        <v>21</v>
      </c>
      <c r="D11">
        <v>1</v>
      </c>
      <c r="E11">
        <v>1</v>
      </c>
      <c r="J11">
        <v>1</v>
      </c>
      <c r="L11" s="136"/>
    </row>
    <row r="12" spans="1:12" x14ac:dyDescent="0.15">
      <c r="A12" s="94">
        <v>10</v>
      </c>
      <c r="B12" t="s">
        <v>462</v>
      </c>
      <c r="C12" s="136">
        <v>21</v>
      </c>
      <c r="D12" s="136">
        <v>1</v>
      </c>
      <c r="E12" s="136">
        <v>1</v>
      </c>
      <c r="F12" s="136"/>
      <c r="G12" s="136"/>
      <c r="H12" s="136"/>
      <c r="I12" s="136"/>
      <c r="J12" s="136">
        <v>1</v>
      </c>
      <c r="K12" s="136"/>
      <c r="L12" s="1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Q54"/>
  <sheetViews>
    <sheetView showGridLines="0" zoomScale="85" zoomScaleNormal="85" workbookViewId="0">
      <selection activeCell="G18" sqref="G18"/>
    </sheetView>
  </sheetViews>
  <sheetFormatPr defaultRowHeight="11.25" x14ac:dyDescent="0.15"/>
  <cols>
    <col min="1" max="1" width="23.875" customWidth="1"/>
    <col min="2" max="2" width="54.625" customWidth="1"/>
    <col min="4" max="4" width="9" style="93"/>
    <col min="5" max="8" width="8.75" style="93"/>
    <col min="9" max="9" width="9" style="93"/>
    <col min="10" max="10" width="8.75" style="93"/>
    <col min="11" max="17" width="9" style="93"/>
    <col min="18" max="19" width="10.375" style="93" customWidth="1"/>
    <col min="20" max="20" width="9.875" style="93" customWidth="1"/>
    <col min="21" max="21" width="10" style="93" customWidth="1"/>
    <col min="22" max="23" width="9" style="93"/>
    <col min="24" max="24" width="8.75" style="125"/>
    <col min="25" max="35" width="9" style="93"/>
    <col min="36" max="36" width="8.75" style="93"/>
    <col min="37" max="40" width="9" style="93"/>
    <col min="41" max="41" width="8.75" style="125"/>
    <col min="42" max="43" width="9" style="93"/>
    <col min="44" max="47" width="8.75" style="93"/>
  </cols>
  <sheetData>
    <row r="1" spans="1:95" ht="19.5" x14ac:dyDescent="0.25">
      <c r="A1" s="1" t="s">
        <v>1</v>
      </c>
    </row>
    <row r="2" spans="1:95" x14ac:dyDescent="0.15">
      <c r="A2" s="2" t="s">
        <v>160</v>
      </c>
    </row>
    <row r="3" spans="1:95" x14ac:dyDescent="0.15">
      <c r="A3" s="28" t="s">
        <v>130</v>
      </c>
    </row>
    <row r="4" spans="1:95" ht="52.15" customHeight="1" x14ac:dyDescent="0.15">
      <c r="A4" s="9"/>
      <c r="B4" s="10"/>
      <c r="C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</row>
    <row r="5" spans="1:95" x14ac:dyDescent="0.15">
      <c r="A5" s="9"/>
      <c r="C5" s="3" t="s">
        <v>95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128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128"/>
      <c r="AP5" s="92"/>
      <c r="AQ5" s="92"/>
      <c r="AR5" s="92"/>
      <c r="AS5" s="92"/>
      <c r="AT5" s="92"/>
      <c r="AU5" s="92"/>
    </row>
    <row r="6" spans="1:95" ht="12" thickBot="1" x14ac:dyDescent="0.2">
      <c r="A6" s="27" t="s">
        <v>424</v>
      </c>
      <c r="B6" s="22" t="s">
        <v>434</v>
      </c>
      <c r="C6" s="48" t="s">
        <v>60</v>
      </c>
      <c r="D6" s="74" t="s">
        <v>201</v>
      </c>
      <c r="E6" s="74" t="s">
        <v>409</v>
      </c>
      <c r="F6" s="74" t="s">
        <v>325</v>
      </c>
      <c r="G6" s="74" t="s">
        <v>326</v>
      </c>
      <c r="H6" s="74" t="s">
        <v>327</v>
      </c>
      <c r="I6" s="74" t="s">
        <v>306</v>
      </c>
      <c r="J6" s="108" t="s">
        <v>229</v>
      </c>
      <c r="K6" s="109" t="s">
        <v>273</v>
      </c>
      <c r="L6" s="76" t="s">
        <v>281</v>
      </c>
      <c r="M6" s="76" t="s">
        <v>282</v>
      </c>
      <c r="N6" s="76" t="s">
        <v>285</v>
      </c>
      <c r="O6" s="76" t="s">
        <v>283</v>
      </c>
      <c r="P6" s="76" t="s">
        <v>284</v>
      </c>
      <c r="Q6" s="76" t="s">
        <v>286</v>
      </c>
      <c r="R6" s="111" t="s">
        <v>252</v>
      </c>
      <c r="S6" s="111" t="s">
        <v>259</v>
      </c>
      <c r="T6" s="111" t="s">
        <v>262</v>
      </c>
      <c r="U6" s="111" t="s">
        <v>263</v>
      </c>
      <c r="V6" s="111" t="s">
        <v>260</v>
      </c>
      <c r="W6" s="111" t="s">
        <v>261</v>
      </c>
      <c r="X6" s="111" t="s">
        <v>454</v>
      </c>
      <c r="Y6" s="76" t="s">
        <v>265</v>
      </c>
      <c r="Z6" s="76" t="s">
        <v>264</v>
      </c>
      <c r="AA6" s="76" t="s">
        <v>266</v>
      </c>
      <c r="AB6" s="76" t="s">
        <v>279</v>
      </c>
      <c r="AC6" s="76" t="s">
        <v>322</v>
      </c>
      <c r="AD6" s="102" t="s">
        <v>243</v>
      </c>
      <c r="AE6" s="102" t="s">
        <v>244</v>
      </c>
      <c r="AF6" s="102" t="s">
        <v>245</v>
      </c>
      <c r="AG6" s="102" t="s">
        <v>246</v>
      </c>
      <c r="AH6" s="102" t="s">
        <v>256</v>
      </c>
      <c r="AI6" s="102" t="s">
        <v>257</v>
      </c>
      <c r="AJ6" s="75" t="s">
        <v>328</v>
      </c>
      <c r="AK6" s="75" t="s">
        <v>247</v>
      </c>
      <c r="AL6" s="75" t="s">
        <v>249</v>
      </c>
      <c r="AM6" s="75" t="s">
        <v>248</v>
      </c>
      <c r="AN6" s="75" t="s">
        <v>250</v>
      </c>
      <c r="AO6" s="75" t="s">
        <v>436</v>
      </c>
      <c r="AP6" s="75" t="s">
        <v>329</v>
      </c>
      <c r="AQ6" s="75" t="s">
        <v>330</v>
      </c>
      <c r="AR6" s="75" t="s">
        <v>331</v>
      </c>
      <c r="AS6" s="75" t="s">
        <v>332</v>
      </c>
      <c r="AT6" s="75" t="s">
        <v>333</v>
      </c>
      <c r="AU6" s="75" t="s">
        <v>423</v>
      </c>
      <c r="AV6" s="5"/>
    </row>
    <row r="7" spans="1:95" ht="33.75" x14ac:dyDescent="0.15">
      <c r="A7" s="34" t="s">
        <v>115</v>
      </c>
      <c r="B7" s="38" t="s">
        <v>422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89">
        <v>1</v>
      </c>
      <c r="J7" s="89">
        <v>1</v>
      </c>
      <c r="K7" s="89">
        <v>1</v>
      </c>
      <c r="L7" s="89">
        <v>1</v>
      </c>
      <c r="M7" s="89">
        <v>1</v>
      </c>
      <c r="N7" s="89">
        <v>1</v>
      </c>
      <c r="O7" s="89">
        <v>1</v>
      </c>
      <c r="P7" s="89">
        <v>1</v>
      </c>
      <c r="Q7" s="89">
        <v>1</v>
      </c>
      <c r="R7" s="89">
        <v>1</v>
      </c>
      <c r="S7" s="89">
        <v>1</v>
      </c>
      <c r="T7" s="89">
        <v>1</v>
      </c>
      <c r="U7" s="89">
        <v>1</v>
      </c>
      <c r="V7" s="89">
        <v>1</v>
      </c>
      <c r="W7" s="89">
        <v>1</v>
      </c>
      <c r="X7" s="89">
        <v>1</v>
      </c>
      <c r="Y7" s="89">
        <v>1</v>
      </c>
      <c r="Z7" s="89">
        <v>1</v>
      </c>
      <c r="AA7" s="89">
        <v>1</v>
      </c>
      <c r="AB7" s="89">
        <v>1</v>
      </c>
      <c r="AC7" s="89">
        <v>1</v>
      </c>
      <c r="AD7" s="89">
        <v>1</v>
      </c>
      <c r="AE7" s="89">
        <v>1</v>
      </c>
      <c r="AF7" s="89">
        <v>1</v>
      </c>
      <c r="AG7" s="89">
        <v>1</v>
      </c>
      <c r="AH7" s="89">
        <v>1</v>
      </c>
      <c r="AI7" s="89">
        <v>1</v>
      </c>
      <c r="AJ7" s="89">
        <v>1</v>
      </c>
      <c r="AK7" s="89">
        <v>1</v>
      </c>
      <c r="AL7" s="89">
        <v>1</v>
      </c>
      <c r="AM7" s="89">
        <v>1</v>
      </c>
      <c r="AN7" s="89">
        <v>1</v>
      </c>
      <c r="AO7" s="89">
        <v>1</v>
      </c>
      <c r="AP7" s="89">
        <v>1</v>
      </c>
      <c r="AQ7" s="89">
        <v>1</v>
      </c>
      <c r="AR7" s="89">
        <v>1</v>
      </c>
      <c r="AS7" s="89">
        <v>1</v>
      </c>
      <c r="AT7" s="89">
        <v>1</v>
      </c>
      <c r="AU7" s="89">
        <v>1</v>
      </c>
    </row>
    <row r="8" spans="1:95" ht="78.75" x14ac:dyDescent="0.15">
      <c r="A8" s="34" t="s">
        <v>201</v>
      </c>
      <c r="B8" s="38" t="s">
        <v>417</v>
      </c>
      <c r="C8" s="86">
        <v>0</v>
      </c>
      <c r="D8" s="110" t="s">
        <v>228</v>
      </c>
      <c r="E8" s="110" t="s">
        <v>228</v>
      </c>
      <c r="F8" s="110" t="s">
        <v>414</v>
      </c>
      <c r="G8" s="120" t="s">
        <v>414</v>
      </c>
      <c r="H8" s="110" t="s">
        <v>414</v>
      </c>
      <c r="I8" s="110" t="s">
        <v>228</v>
      </c>
      <c r="J8" s="86" t="s">
        <v>251</v>
      </c>
      <c r="K8" s="110" t="s">
        <v>228</v>
      </c>
      <c r="L8" s="110" t="s">
        <v>228</v>
      </c>
      <c r="M8" s="110" t="s">
        <v>228</v>
      </c>
      <c r="N8" s="110" t="s">
        <v>228</v>
      </c>
      <c r="O8" s="112" t="s">
        <v>251</v>
      </c>
      <c r="P8" s="112" t="s">
        <v>251</v>
      </c>
      <c r="Q8" s="112" t="s">
        <v>251</v>
      </c>
      <c r="R8" s="105" t="s">
        <v>410</v>
      </c>
      <c r="S8" s="105" t="s">
        <v>274</v>
      </c>
      <c r="T8" s="105" t="s">
        <v>275</v>
      </c>
      <c r="U8" s="105" t="s">
        <v>277</v>
      </c>
      <c r="V8" s="105" t="s">
        <v>276</v>
      </c>
      <c r="W8" s="105" t="s">
        <v>278</v>
      </c>
      <c r="X8" s="105" t="s">
        <v>455</v>
      </c>
      <c r="Y8" s="86" t="s">
        <v>251</v>
      </c>
      <c r="Z8" s="86" t="s">
        <v>251</v>
      </c>
      <c r="AA8" s="86" t="s">
        <v>251</v>
      </c>
      <c r="AB8" s="86" t="s">
        <v>251</v>
      </c>
      <c r="AC8" s="86" t="s">
        <v>251</v>
      </c>
      <c r="AD8" s="100" t="s">
        <v>228</v>
      </c>
      <c r="AE8" s="100" t="s">
        <v>289</v>
      </c>
      <c r="AF8" s="100" t="s">
        <v>290</v>
      </c>
      <c r="AG8" s="100" t="s">
        <v>291</v>
      </c>
      <c r="AH8" s="100" t="s">
        <v>292</v>
      </c>
      <c r="AI8" s="100" t="s">
        <v>258</v>
      </c>
      <c r="AJ8" s="110" t="s">
        <v>334</v>
      </c>
      <c r="AK8" s="110" t="s">
        <v>228</v>
      </c>
      <c r="AL8" s="110" t="s">
        <v>251</v>
      </c>
      <c r="AM8" s="110" t="s">
        <v>335</v>
      </c>
      <c r="AN8" s="110" t="s">
        <v>336</v>
      </c>
      <c r="AO8" s="110" t="s">
        <v>435</v>
      </c>
      <c r="AP8" s="110" t="s">
        <v>456</v>
      </c>
      <c r="AQ8" s="110" t="s">
        <v>455</v>
      </c>
      <c r="AR8" s="110" t="s">
        <v>457</v>
      </c>
      <c r="AS8" s="110" t="s">
        <v>458</v>
      </c>
      <c r="AT8" s="110" t="s">
        <v>459</v>
      </c>
      <c r="AU8" s="110" t="s">
        <v>460</v>
      </c>
    </row>
    <row r="9" spans="1:95" ht="74.25" customHeight="1" x14ac:dyDescent="0.15">
      <c r="A9" s="84" t="s">
        <v>242</v>
      </c>
      <c r="B9" s="85" t="s">
        <v>271</v>
      </c>
      <c r="C9" s="86">
        <v>0.8</v>
      </c>
      <c r="D9" s="115" t="s">
        <v>287</v>
      </c>
      <c r="E9" s="115" t="s">
        <v>287</v>
      </c>
      <c r="F9" s="115" t="s">
        <v>287</v>
      </c>
      <c r="G9" s="115" t="s">
        <v>287</v>
      </c>
      <c r="H9" s="115" t="s">
        <v>287</v>
      </c>
      <c r="I9" s="115" t="s">
        <v>287</v>
      </c>
      <c r="J9" s="106">
        <v>0.8</v>
      </c>
      <c r="K9" s="107" t="s">
        <v>272</v>
      </c>
      <c r="L9" s="107" t="s">
        <v>272</v>
      </c>
      <c r="M9" s="107" t="s">
        <v>272</v>
      </c>
      <c r="N9" s="107" t="s">
        <v>272</v>
      </c>
      <c r="O9" s="114">
        <v>0.8</v>
      </c>
      <c r="P9" s="114">
        <v>0.8</v>
      </c>
      <c r="Q9" s="114">
        <v>0.8</v>
      </c>
      <c r="R9" s="115" t="s">
        <v>287</v>
      </c>
      <c r="S9" s="115" t="s">
        <v>287</v>
      </c>
      <c r="T9" s="115" t="s">
        <v>287</v>
      </c>
      <c r="U9" s="115" t="s">
        <v>287</v>
      </c>
      <c r="V9" s="115" t="s">
        <v>287</v>
      </c>
      <c r="W9" s="115" t="s">
        <v>287</v>
      </c>
      <c r="X9" s="115" t="s">
        <v>287</v>
      </c>
      <c r="Y9" s="99">
        <v>0.9</v>
      </c>
      <c r="Z9" s="99">
        <v>0.8</v>
      </c>
      <c r="AA9" s="99">
        <v>0.7</v>
      </c>
      <c r="AB9" s="99">
        <v>0.6</v>
      </c>
      <c r="AC9" s="99">
        <v>0.5</v>
      </c>
      <c r="AD9" s="115" t="s">
        <v>287</v>
      </c>
      <c r="AE9" s="115" t="s">
        <v>287</v>
      </c>
      <c r="AF9" s="115" t="s">
        <v>287</v>
      </c>
      <c r="AG9" s="115" t="s">
        <v>287</v>
      </c>
      <c r="AH9" s="115" t="s">
        <v>287</v>
      </c>
      <c r="AI9" s="115" t="s">
        <v>287</v>
      </c>
      <c r="AJ9" s="115" t="s">
        <v>287</v>
      </c>
      <c r="AK9" s="115" t="s">
        <v>287</v>
      </c>
      <c r="AL9" s="115" t="s">
        <v>287</v>
      </c>
      <c r="AM9" s="115" t="s">
        <v>287</v>
      </c>
      <c r="AN9" s="115" t="s">
        <v>287</v>
      </c>
      <c r="AO9" s="115" t="s">
        <v>287</v>
      </c>
      <c r="AP9" s="115" t="s">
        <v>287</v>
      </c>
      <c r="AQ9" s="115" t="s">
        <v>287</v>
      </c>
      <c r="AR9" s="115" t="s">
        <v>287</v>
      </c>
      <c r="AS9" s="115" t="s">
        <v>287</v>
      </c>
      <c r="AT9" s="115" t="s">
        <v>287</v>
      </c>
      <c r="AU9" s="115" t="s">
        <v>287</v>
      </c>
    </row>
    <row r="10" spans="1:95" s="93" customFormat="1" ht="22.5" x14ac:dyDescent="0.15">
      <c r="A10" s="35" t="s">
        <v>280</v>
      </c>
      <c r="B10" s="85" t="s">
        <v>418</v>
      </c>
      <c r="C10" s="86">
        <v>0</v>
      </c>
      <c r="D10" s="124">
        <v>99</v>
      </c>
      <c r="E10" s="86">
        <v>99</v>
      </c>
      <c r="F10" s="99">
        <v>99</v>
      </c>
      <c r="G10" s="99">
        <v>99</v>
      </c>
      <c r="H10" s="99">
        <v>99</v>
      </c>
      <c r="I10" s="86">
        <v>6</v>
      </c>
      <c r="J10" s="86">
        <v>6</v>
      </c>
      <c r="K10" s="86">
        <v>6</v>
      </c>
      <c r="L10" s="113">
        <v>0</v>
      </c>
      <c r="M10" s="113">
        <v>6</v>
      </c>
      <c r="N10" s="113">
        <v>36</v>
      </c>
      <c r="O10" s="113">
        <v>0</v>
      </c>
      <c r="P10" s="113">
        <v>6</v>
      </c>
      <c r="Q10" s="113">
        <v>36</v>
      </c>
      <c r="R10" s="86">
        <v>99</v>
      </c>
      <c r="S10" s="86">
        <v>99</v>
      </c>
      <c r="T10" s="86">
        <v>99</v>
      </c>
      <c r="U10" s="86">
        <v>99</v>
      </c>
      <c r="V10" s="86">
        <v>99</v>
      </c>
      <c r="W10" s="86">
        <v>99</v>
      </c>
      <c r="X10" s="134">
        <v>99</v>
      </c>
      <c r="Y10" s="86">
        <v>6</v>
      </c>
      <c r="Z10" s="86">
        <v>6</v>
      </c>
      <c r="AA10" s="86">
        <v>6</v>
      </c>
      <c r="AB10" s="86">
        <v>6</v>
      </c>
      <c r="AC10" s="86">
        <v>6</v>
      </c>
      <c r="AD10" s="86">
        <v>99</v>
      </c>
      <c r="AE10" s="86">
        <v>99</v>
      </c>
      <c r="AF10" s="86">
        <v>99</v>
      </c>
      <c r="AG10" s="86">
        <v>99</v>
      </c>
      <c r="AH10" s="86">
        <v>99</v>
      </c>
      <c r="AI10" s="86">
        <v>99</v>
      </c>
      <c r="AJ10" s="99">
        <v>99</v>
      </c>
      <c r="AK10" s="99">
        <v>99</v>
      </c>
      <c r="AL10" s="99">
        <v>99</v>
      </c>
      <c r="AM10" s="99">
        <v>99</v>
      </c>
      <c r="AN10" s="99">
        <v>99</v>
      </c>
      <c r="AO10" s="99">
        <v>99</v>
      </c>
      <c r="AP10" s="99">
        <v>99</v>
      </c>
      <c r="AQ10" s="99">
        <v>99</v>
      </c>
      <c r="AR10" s="99">
        <v>99</v>
      </c>
      <c r="AS10" s="99">
        <v>99</v>
      </c>
      <c r="AT10" s="99">
        <v>99</v>
      </c>
      <c r="AU10" s="99">
        <v>99</v>
      </c>
    </row>
    <row r="11" spans="1:95" s="93" customFormat="1" ht="22.5" x14ac:dyDescent="0.15">
      <c r="A11" s="35" t="s">
        <v>413</v>
      </c>
      <c r="B11" s="85" t="s">
        <v>419</v>
      </c>
      <c r="C11" s="134">
        <v>0</v>
      </c>
      <c r="D11" s="134">
        <v>35</v>
      </c>
      <c r="E11" s="134">
        <v>35</v>
      </c>
      <c r="F11" s="134">
        <v>35</v>
      </c>
      <c r="G11" s="134">
        <v>35</v>
      </c>
      <c r="H11" s="134">
        <v>35</v>
      </c>
      <c r="I11" s="134">
        <v>35</v>
      </c>
      <c r="J11" s="86">
        <v>35</v>
      </c>
      <c r="K11" s="86">
        <v>35</v>
      </c>
      <c r="L11" s="86">
        <v>35</v>
      </c>
      <c r="M11" s="86">
        <v>35</v>
      </c>
      <c r="N11" s="86">
        <v>35</v>
      </c>
      <c r="O11" s="86">
        <v>35</v>
      </c>
      <c r="P11" s="86">
        <v>35</v>
      </c>
      <c r="Q11" s="86">
        <v>35</v>
      </c>
      <c r="R11" s="86">
        <v>35</v>
      </c>
      <c r="S11" s="86">
        <v>35</v>
      </c>
      <c r="T11" s="86">
        <v>35</v>
      </c>
      <c r="U11" s="86">
        <v>35</v>
      </c>
      <c r="V11" s="86">
        <v>35</v>
      </c>
      <c r="W11" s="86">
        <v>35</v>
      </c>
      <c r="X11" s="134">
        <v>35</v>
      </c>
      <c r="Y11" s="86">
        <v>35</v>
      </c>
      <c r="Z11" s="86">
        <v>35</v>
      </c>
      <c r="AA11" s="86">
        <v>35</v>
      </c>
      <c r="AB11" s="86">
        <v>35</v>
      </c>
      <c r="AC11" s="86">
        <v>35</v>
      </c>
      <c r="AD11" s="86">
        <v>35</v>
      </c>
      <c r="AE11" s="86">
        <v>35</v>
      </c>
      <c r="AF11" s="86">
        <v>35</v>
      </c>
      <c r="AG11" s="86">
        <v>35</v>
      </c>
      <c r="AH11" s="86">
        <v>35</v>
      </c>
      <c r="AI11" s="86">
        <v>35</v>
      </c>
      <c r="AJ11" s="86">
        <v>35</v>
      </c>
      <c r="AK11" s="86">
        <v>35</v>
      </c>
      <c r="AL11" s="86">
        <v>35</v>
      </c>
      <c r="AM11" s="86">
        <v>35</v>
      </c>
      <c r="AN11" s="86">
        <v>35</v>
      </c>
      <c r="AO11" s="134">
        <v>35</v>
      </c>
      <c r="AP11" s="86">
        <v>35</v>
      </c>
      <c r="AQ11" s="86">
        <v>35</v>
      </c>
      <c r="AR11" s="86">
        <v>35</v>
      </c>
      <c r="AS11" s="86">
        <v>35</v>
      </c>
      <c r="AT11" s="86">
        <v>35</v>
      </c>
      <c r="AU11" s="86">
        <v>35</v>
      </c>
    </row>
    <row r="12" spans="1:95" s="93" customFormat="1" ht="22.5" x14ac:dyDescent="0.15">
      <c r="A12" s="35" t="s">
        <v>412</v>
      </c>
      <c r="B12" s="85" t="s">
        <v>420</v>
      </c>
      <c r="C12" s="86">
        <v>0</v>
      </c>
      <c r="D12" s="86">
        <v>1</v>
      </c>
      <c r="E12" s="86">
        <v>1</v>
      </c>
      <c r="F12" s="86" t="s">
        <v>323</v>
      </c>
      <c r="G12" s="86" t="s">
        <v>324</v>
      </c>
      <c r="H12" s="86" t="s">
        <v>415</v>
      </c>
      <c r="I12" s="86">
        <v>1</v>
      </c>
      <c r="J12" s="86">
        <v>1</v>
      </c>
      <c r="K12" s="86">
        <v>1</v>
      </c>
      <c r="L12" s="86">
        <v>1</v>
      </c>
      <c r="M12" s="86">
        <v>1</v>
      </c>
      <c r="N12" s="86">
        <v>1</v>
      </c>
      <c r="O12" s="86">
        <v>1</v>
      </c>
      <c r="P12" s="86">
        <v>1</v>
      </c>
      <c r="Q12" s="86">
        <v>1</v>
      </c>
      <c r="R12" s="105">
        <v>1</v>
      </c>
      <c r="S12" s="105">
        <v>1</v>
      </c>
      <c r="T12" s="105">
        <v>1</v>
      </c>
      <c r="U12" s="105">
        <v>1</v>
      </c>
      <c r="V12" s="105">
        <v>1</v>
      </c>
      <c r="W12" s="105">
        <v>1</v>
      </c>
      <c r="X12" s="134" t="s">
        <v>324</v>
      </c>
      <c r="Y12" s="86">
        <v>1</v>
      </c>
      <c r="Z12" s="86">
        <v>1</v>
      </c>
      <c r="AA12" s="86">
        <v>1</v>
      </c>
      <c r="AB12" s="86">
        <v>1</v>
      </c>
      <c r="AC12" s="86">
        <v>1</v>
      </c>
      <c r="AD12" s="86">
        <v>1</v>
      </c>
      <c r="AE12" s="86">
        <v>1</v>
      </c>
      <c r="AF12" s="86">
        <v>1</v>
      </c>
      <c r="AG12" s="86">
        <v>1</v>
      </c>
      <c r="AH12" s="86">
        <v>1</v>
      </c>
      <c r="AI12" s="86">
        <v>1</v>
      </c>
      <c r="AJ12" s="86">
        <v>1</v>
      </c>
      <c r="AK12" s="86">
        <v>1</v>
      </c>
      <c r="AL12" s="86">
        <v>1</v>
      </c>
      <c r="AM12" s="86">
        <v>1</v>
      </c>
      <c r="AN12" s="86">
        <v>1</v>
      </c>
      <c r="AO12" s="134">
        <v>1</v>
      </c>
      <c r="AP12" s="86" t="s">
        <v>324</v>
      </c>
      <c r="AQ12" s="86" t="s">
        <v>324</v>
      </c>
      <c r="AR12" s="86" t="s">
        <v>324</v>
      </c>
      <c r="AS12" s="86" t="s">
        <v>324</v>
      </c>
      <c r="AT12" s="86" t="s">
        <v>324</v>
      </c>
      <c r="AU12" s="86" t="s">
        <v>324</v>
      </c>
    </row>
    <row r="13" spans="1:95" s="93" customFormat="1" ht="45" x14ac:dyDescent="0.15">
      <c r="A13" s="35" t="s">
        <v>303</v>
      </c>
      <c r="B13" s="85" t="s">
        <v>421</v>
      </c>
      <c r="C13" s="86">
        <v>1</v>
      </c>
      <c r="D13" s="98">
        <v>1</v>
      </c>
      <c r="E13" s="98">
        <v>1</v>
      </c>
      <c r="F13" s="98">
        <v>1</v>
      </c>
      <c r="G13" s="98">
        <v>1</v>
      </c>
      <c r="H13" s="98">
        <v>1</v>
      </c>
      <c r="I13" s="98" t="s">
        <v>304</v>
      </c>
      <c r="J13" s="86">
        <v>1</v>
      </c>
      <c r="K13" s="86">
        <v>1</v>
      </c>
      <c r="L13" s="86">
        <v>1</v>
      </c>
      <c r="M13" s="86">
        <v>1</v>
      </c>
      <c r="N13" s="86">
        <v>1</v>
      </c>
      <c r="O13" s="86">
        <v>1</v>
      </c>
      <c r="P13" s="86">
        <v>1</v>
      </c>
      <c r="Q13" s="86">
        <v>1</v>
      </c>
      <c r="R13" s="86">
        <v>1</v>
      </c>
      <c r="S13" s="86">
        <v>1</v>
      </c>
      <c r="T13" s="86">
        <v>1</v>
      </c>
      <c r="U13" s="86">
        <v>1</v>
      </c>
      <c r="V13" s="86">
        <v>1</v>
      </c>
      <c r="W13" s="86">
        <v>1</v>
      </c>
      <c r="X13" s="134">
        <v>1</v>
      </c>
      <c r="Y13" s="86">
        <v>1</v>
      </c>
      <c r="Z13" s="86">
        <v>1</v>
      </c>
      <c r="AA13" s="86">
        <v>1</v>
      </c>
      <c r="AB13" s="86">
        <v>1</v>
      </c>
      <c r="AC13" s="86">
        <v>1</v>
      </c>
      <c r="AD13" s="86">
        <v>1</v>
      </c>
      <c r="AE13" s="86">
        <v>1</v>
      </c>
      <c r="AF13" s="86">
        <v>1</v>
      </c>
      <c r="AG13" s="86">
        <v>1</v>
      </c>
      <c r="AH13" s="86">
        <v>1</v>
      </c>
      <c r="AI13" s="86">
        <v>1</v>
      </c>
      <c r="AJ13" s="98">
        <v>1</v>
      </c>
      <c r="AK13" s="98">
        <v>1</v>
      </c>
      <c r="AL13" s="98">
        <v>1</v>
      </c>
      <c r="AM13" s="98">
        <v>1</v>
      </c>
      <c r="AN13" s="98">
        <v>1</v>
      </c>
      <c r="AO13" s="98">
        <v>1</v>
      </c>
      <c r="AP13" s="98">
        <v>1</v>
      </c>
      <c r="AQ13" s="98">
        <v>1</v>
      </c>
      <c r="AR13" s="98">
        <v>1</v>
      </c>
      <c r="AS13" s="98">
        <v>1</v>
      </c>
      <c r="AT13" s="98">
        <v>1</v>
      </c>
      <c r="AU13" s="98">
        <v>1</v>
      </c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</row>
    <row r="14" spans="1:95" s="123" customFormat="1" x14ac:dyDescent="0.15">
      <c r="A14" s="121" t="s">
        <v>93</v>
      </c>
      <c r="B14" s="122" t="s">
        <v>227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8">
        <v>0</v>
      </c>
      <c r="I14" s="88">
        <v>0</v>
      </c>
      <c r="J14" s="88">
        <v>0</v>
      </c>
      <c r="K14" s="88">
        <v>0</v>
      </c>
      <c r="L14" s="88">
        <v>0</v>
      </c>
      <c r="M14" s="88">
        <v>0</v>
      </c>
      <c r="N14" s="88">
        <v>0</v>
      </c>
      <c r="O14" s="88">
        <v>0</v>
      </c>
      <c r="P14" s="88">
        <v>0</v>
      </c>
      <c r="Q14" s="88">
        <v>0</v>
      </c>
      <c r="R14" s="88">
        <v>0</v>
      </c>
      <c r="S14" s="88">
        <v>0</v>
      </c>
      <c r="T14" s="88">
        <v>0</v>
      </c>
      <c r="U14" s="88">
        <v>0</v>
      </c>
      <c r="V14" s="88">
        <v>0</v>
      </c>
      <c r="W14" s="88">
        <v>0</v>
      </c>
      <c r="X14" s="88">
        <v>0</v>
      </c>
      <c r="Y14" s="88">
        <v>0</v>
      </c>
      <c r="Z14" s="88">
        <v>0</v>
      </c>
      <c r="AA14" s="88">
        <v>0</v>
      </c>
      <c r="AB14" s="88">
        <v>0</v>
      </c>
      <c r="AC14" s="88">
        <v>0</v>
      </c>
      <c r="AD14" s="88">
        <v>0</v>
      </c>
      <c r="AE14" s="88">
        <v>0</v>
      </c>
      <c r="AF14" s="88">
        <v>0</v>
      </c>
      <c r="AG14" s="88">
        <v>0</v>
      </c>
      <c r="AH14" s="88">
        <v>0</v>
      </c>
      <c r="AI14" s="88">
        <v>0</v>
      </c>
      <c r="AJ14" s="88">
        <v>0</v>
      </c>
      <c r="AK14" s="88">
        <v>0</v>
      </c>
      <c r="AL14" s="88">
        <v>0</v>
      </c>
      <c r="AM14" s="88">
        <v>0</v>
      </c>
      <c r="AN14" s="88">
        <v>0</v>
      </c>
      <c r="AO14" s="88">
        <v>0</v>
      </c>
      <c r="AP14" s="88">
        <v>0</v>
      </c>
      <c r="AQ14" s="88">
        <v>0</v>
      </c>
      <c r="AR14" s="88">
        <v>0</v>
      </c>
      <c r="AS14" s="88">
        <v>0</v>
      </c>
      <c r="AT14" s="88">
        <v>0</v>
      </c>
      <c r="AU14" s="88">
        <v>0</v>
      </c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</row>
    <row r="15" spans="1:95" s="133" customFormat="1" x14ac:dyDescent="0.15">
      <c r="A15" s="121" t="s">
        <v>433</v>
      </c>
      <c r="B15" s="173" t="s">
        <v>512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</row>
    <row r="16" spans="1:95" s="133" customFormat="1" ht="33.75" x14ac:dyDescent="0.15">
      <c r="A16" s="121" t="s">
        <v>516</v>
      </c>
      <c r="B16" s="173" t="s">
        <v>517</v>
      </c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</row>
    <row r="17" spans="1:95" ht="22.5" x14ac:dyDescent="0.15">
      <c r="A17" s="34" t="s">
        <v>72</v>
      </c>
      <c r="B17" s="36" t="s">
        <v>207</v>
      </c>
      <c r="C17" s="86">
        <v>1</v>
      </c>
      <c r="D17" s="86">
        <v>1</v>
      </c>
      <c r="E17" s="86">
        <v>1</v>
      </c>
      <c r="F17" s="86">
        <v>1</v>
      </c>
      <c r="G17" s="86">
        <v>1</v>
      </c>
      <c r="H17" s="86">
        <v>1</v>
      </c>
      <c r="I17" s="86">
        <v>1</v>
      </c>
      <c r="J17" s="86">
        <v>1</v>
      </c>
      <c r="K17" s="86">
        <v>1</v>
      </c>
      <c r="L17" s="86">
        <v>1</v>
      </c>
      <c r="M17" s="86">
        <v>1</v>
      </c>
      <c r="N17" s="86">
        <v>1</v>
      </c>
      <c r="O17" s="86">
        <v>1</v>
      </c>
      <c r="P17" s="86">
        <v>1</v>
      </c>
      <c r="Q17" s="86">
        <v>1</v>
      </c>
      <c r="R17" s="86">
        <v>1</v>
      </c>
      <c r="S17" s="86">
        <v>1</v>
      </c>
      <c r="T17" s="86">
        <v>1</v>
      </c>
      <c r="U17" s="86">
        <v>1</v>
      </c>
      <c r="V17" s="86">
        <v>1</v>
      </c>
      <c r="W17" s="86">
        <v>1</v>
      </c>
      <c r="X17" s="134">
        <v>1</v>
      </c>
      <c r="Y17" s="86">
        <v>1</v>
      </c>
      <c r="Z17" s="86">
        <v>1</v>
      </c>
      <c r="AA17" s="86">
        <v>1</v>
      </c>
      <c r="AB17" s="86">
        <v>1</v>
      </c>
      <c r="AC17" s="86">
        <v>1</v>
      </c>
      <c r="AD17" s="86">
        <v>1</v>
      </c>
      <c r="AE17" s="86">
        <v>1</v>
      </c>
      <c r="AF17" s="86">
        <v>1</v>
      </c>
      <c r="AG17" s="86">
        <v>1</v>
      </c>
      <c r="AH17" s="86">
        <v>1</v>
      </c>
      <c r="AI17" s="86">
        <v>1</v>
      </c>
      <c r="AJ17" s="86">
        <v>1</v>
      </c>
      <c r="AK17" s="86">
        <v>1</v>
      </c>
      <c r="AL17" s="86">
        <v>1</v>
      </c>
      <c r="AM17" s="86">
        <v>1</v>
      </c>
      <c r="AN17" s="86">
        <v>1</v>
      </c>
      <c r="AO17" s="134">
        <v>1</v>
      </c>
      <c r="AP17" s="86">
        <v>1</v>
      </c>
      <c r="AQ17" s="86">
        <v>1</v>
      </c>
      <c r="AR17" s="86">
        <v>1</v>
      </c>
      <c r="AS17" s="86">
        <v>1</v>
      </c>
      <c r="AT17" s="86">
        <v>1</v>
      </c>
      <c r="AU17" s="86">
        <v>1</v>
      </c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</row>
    <row r="18" spans="1:95" s="93" customFormat="1" x14ac:dyDescent="0.15">
      <c r="A18" s="34" t="s">
        <v>431</v>
      </c>
      <c r="B18" s="134" t="s">
        <v>432</v>
      </c>
      <c r="C18" s="134" t="s">
        <v>432</v>
      </c>
      <c r="D18" s="134" t="s">
        <v>432</v>
      </c>
      <c r="E18" s="134" t="s">
        <v>432</v>
      </c>
      <c r="F18" s="134" t="s">
        <v>432</v>
      </c>
      <c r="G18" s="134" t="s">
        <v>432</v>
      </c>
      <c r="H18" s="134" t="s">
        <v>432</v>
      </c>
      <c r="I18" s="134" t="s">
        <v>432</v>
      </c>
      <c r="J18" s="134" t="s">
        <v>432</v>
      </c>
      <c r="K18" s="134" t="s">
        <v>432</v>
      </c>
      <c r="L18" s="134" t="s">
        <v>432</v>
      </c>
      <c r="M18" s="134" t="s">
        <v>432</v>
      </c>
      <c r="N18" s="134" t="s">
        <v>432</v>
      </c>
      <c r="O18" s="134" t="s">
        <v>432</v>
      </c>
      <c r="P18" s="134" t="s">
        <v>432</v>
      </c>
      <c r="Q18" s="134" t="s">
        <v>432</v>
      </c>
      <c r="R18" s="134" t="s">
        <v>432</v>
      </c>
      <c r="S18" s="134" t="s">
        <v>432</v>
      </c>
      <c r="T18" s="134" t="s">
        <v>432</v>
      </c>
      <c r="U18" s="134" t="s">
        <v>432</v>
      </c>
      <c r="V18" s="134" t="s">
        <v>432</v>
      </c>
      <c r="W18" s="134" t="s">
        <v>432</v>
      </c>
      <c r="X18" s="134" t="s">
        <v>432</v>
      </c>
      <c r="Y18" s="134" t="s">
        <v>432</v>
      </c>
      <c r="Z18" s="134" t="s">
        <v>432</v>
      </c>
      <c r="AA18" s="134" t="s">
        <v>432</v>
      </c>
      <c r="AB18" s="134" t="s">
        <v>432</v>
      </c>
      <c r="AC18" s="134" t="s">
        <v>432</v>
      </c>
      <c r="AD18" s="134" t="s">
        <v>432</v>
      </c>
      <c r="AE18" s="134" t="s">
        <v>432</v>
      </c>
      <c r="AF18" s="134" t="s">
        <v>432</v>
      </c>
      <c r="AG18" s="134" t="s">
        <v>432</v>
      </c>
      <c r="AH18" s="134" t="s">
        <v>432</v>
      </c>
      <c r="AI18" s="134" t="s">
        <v>432</v>
      </c>
      <c r="AJ18" s="134" t="s">
        <v>432</v>
      </c>
      <c r="AK18" s="134" t="s">
        <v>432</v>
      </c>
      <c r="AL18" s="134" t="s">
        <v>432</v>
      </c>
      <c r="AM18" s="134" t="s">
        <v>432</v>
      </c>
      <c r="AN18" s="134" t="s">
        <v>432</v>
      </c>
      <c r="AO18" s="134" t="s">
        <v>432</v>
      </c>
      <c r="AP18" s="134" t="s">
        <v>432</v>
      </c>
      <c r="AQ18" s="134" t="s">
        <v>432</v>
      </c>
      <c r="AR18" s="134" t="s">
        <v>432</v>
      </c>
      <c r="AS18" s="134" t="s">
        <v>432</v>
      </c>
      <c r="AT18" s="134" t="s">
        <v>432</v>
      </c>
      <c r="AU18" s="134" t="s">
        <v>432</v>
      </c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</row>
    <row r="19" spans="1:95" x14ac:dyDescent="0.15">
      <c r="A19" s="33" t="s">
        <v>30</v>
      </c>
      <c r="B19" s="37" t="s">
        <v>32</v>
      </c>
      <c r="C19" s="134">
        <v>65</v>
      </c>
      <c r="D19" s="134">
        <v>65</v>
      </c>
      <c r="E19" s="134">
        <v>65</v>
      </c>
      <c r="F19" s="134">
        <v>65</v>
      </c>
      <c r="G19" s="134">
        <v>65</v>
      </c>
      <c r="H19" s="134">
        <v>65</v>
      </c>
      <c r="I19" s="134">
        <v>65</v>
      </c>
      <c r="J19" s="134">
        <v>65</v>
      </c>
      <c r="K19" s="134">
        <v>65</v>
      </c>
      <c r="L19" s="134">
        <v>65</v>
      </c>
      <c r="M19" s="134">
        <v>65</v>
      </c>
      <c r="N19" s="134">
        <v>65</v>
      </c>
      <c r="O19" s="134">
        <v>65</v>
      </c>
      <c r="P19" s="134">
        <v>65</v>
      </c>
      <c r="Q19" s="134">
        <v>65</v>
      </c>
      <c r="R19" s="134">
        <v>65</v>
      </c>
      <c r="S19" s="134">
        <v>65</v>
      </c>
      <c r="T19" s="134">
        <v>65</v>
      </c>
      <c r="U19" s="134">
        <v>65</v>
      </c>
      <c r="V19" s="134">
        <v>65</v>
      </c>
      <c r="W19" s="134">
        <v>65</v>
      </c>
      <c r="X19" s="134">
        <v>65</v>
      </c>
      <c r="Y19" s="86">
        <v>65</v>
      </c>
      <c r="Z19" s="86">
        <v>65</v>
      </c>
      <c r="AA19" s="86">
        <v>65</v>
      </c>
      <c r="AB19" s="86">
        <v>65</v>
      </c>
      <c r="AC19" s="86">
        <v>65</v>
      </c>
      <c r="AD19" s="86">
        <v>65</v>
      </c>
      <c r="AE19" s="86">
        <v>65</v>
      </c>
      <c r="AF19" s="86">
        <v>65</v>
      </c>
      <c r="AG19" s="86">
        <v>65</v>
      </c>
      <c r="AH19" s="86">
        <v>65</v>
      </c>
      <c r="AI19" s="86">
        <v>65</v>
      </c>
      <c r="AJ19" s="86">
        <v>65</v>
      </c>
      <c r="AK19" s="86">
        <v>65</v>
      </c>
      <c r="AL19" s="86">
        <v>65</v>
      </c>
      <c r="AM19" s="86">
        <v>65</v>
      </c>
      <c r="AN19" s="86">
        <v>65</v>
      </c>
      <c r="AO19" s="134">
        <v>65</v>
      </c>
      <c r="AP19" s="86">
        <v>65</v>
      </c>
      <c r="AQ19" s="86">
        <v>65</v>
      </c>
      <c r="AR19" s="86">
        <v>65</v>
      </c>
      <c r="AS19" s="86">
        <v>65</v>
      </c>
      <c r="AT19" s="86">
        <v>65</v>
      </c>
      <c r="AU19" s="86">
        <v>65</v>
      </c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</row>
    <row r="20" spans="1:95" x14ac:dyDescent="0.15">
      <c r="A20" s="33" t="s">
        <v>31</v>
      </c>
      <c r="B20" s="37" t="s">
        <v>33</v>
      </c>
      <c r="C20" s="134">
        <v>472</v>
      </c>
      <c r="D20" s="134">
        <v>472</v>
      </c>
      <c r="E20" s="134">
        <v>472</v>
      </c>
      <c r="F20" s="134">
        <v>472</v>
      </c>
      <c r="G20" s="134">
        <v>472</v>
      </c>
      <c r="H20" s="134">
        <v>472</v>
      </c>
      <c r="I20" s="134">
        <v>472</v>
      </c>
      <c r="J20" s="134">
        <v>472</v>
      </c>
      <c r="K20" s="134">
        <v>472</v>
      </c>
      <c r="L20" s="134">
        <v>472</v>
      </c>
      <c r="M20" s="134">
        <v>472</v>
      </c>
      <c r="N20" s="134">
        <v>472</v>
      </c>
      <c r="O20" s="134">
        <v>472</v>
      </c>
      <c r="P20" s="134">
        <v>472</v>
      </c>
      <c r="Q20" s="134">
        <v>472</v>
      </c>
      <c r="R20" s="134">
        <v>472</v>
      </c>
      <c r="S20" s="134">
        <v>472</v>
      </c>
      <c r="T20" s="134">
        <v>472</v>
      </c>
      <c r="U20" s="134">
        <v>472</v>
      </c>
      <c r="V20" s="134">
        <v>472</v>
      </c>
      <c r="W20" s="134">
        <v>472</v>
      </c>
      <c r="X20" s="134">
        <v>472</v>
      </c>
      <c r="Y20" s="86">
        <v>472</v>
      </c>
      <c r="Z20" s="86">
        <v>472</v>
      </c>
      <c r="AA20" s="86">
        <v>472</v>
      </c>
      <c r="AB20" s="86">
        <v>472</v>
      </c>
      <c r="AC20" s="86">
        <v>472</v>
      </c>
      <c r="AD20" s="86">
        <v>472</v>
      </c>
      <c r="AE20" s="86">
        <v>472</v>
      </c>
      <c r="AF20" s="86">
        <v>472</v>
      </c>
      <c r="AG20" s="86">
        <v>472</v>
      </c>
      <c r="AH20" s="86">
        <v>472</v>
      </c>
      <c r="AI20" s="86">
        <v>472</v>
      </c>
      <c r="AJ20" s="86">
        <v>472</v>
      </c>
      <c r="AK20" s="86">
        <v>472</v>
      </c>
      <c r="AL20" s="86">
        <v>472</v>
      </c>
      <c r="AM20" s="86">
        <v>472</v>
      </c>
      <c r="AN20" s="86">
        <v>472</v>
      </c>
      <c r="AO20" s="134">
        <v>472</v>
      </c>
      <c r="AP20" s="86">
        <v>472</v>
      </c>
      <c r="AQ20" s="86">
        <v>472</v>
      </c>
      <c r="AR20" s="86">
        <v>472</v>
      </c>
      <c r="AS20" s="86">
        <v>472</v>
      </c>
      <c r="AT20" s="86">
        <v>472</v>
      </c>
      <c r="AU20" s="86">
        <v>472</v>
      </c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</row>
    <row r="21" spans="1:95" ht="22.5" x14ac:dyDescent="0.15">
      <c r="A21" s="78" t="s">
        <v>170</v>
      </c>
      <c r="B21" s="79" t="s">
        <v>171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8">
        <v>0</v>
      </c>
      <c r="I21" s="88">
        <v>0</v>
      </c>
      <c r="J21" s="88">
        <v>0</v>
      </c>
      <c r="K21" s="88">
        <v>0</v>
      </c>
      <c r="L21" s="88">
        <v>0</v>
      </c>
      <c r="M21" s="88">
        <v>0</v>
      </c>
      <c r="N21" s="88">
        <v>0</v>
      </c>
      <c r="O21" s="88">
        <v>0</v>
      </c>
      <c r="P21" s="88">
        <v>0</v>
      </c>
      <c r="Q21" s="88">
        <v>0</v>
      </c>
      <c r="R21" s="88">
        <v>0</v>
      </c>
      <c r="S21" s="88">
        <v>0</v>
      </c>
      <c r="T21" s="88">
        <v>0</v>
      </c>
      <c r="U21" s="88">
        <v>0</v>
      </c>
      <c r="V21" s="88">
        <v>0</v>
      </c>
      <c r="W21" s="88">
        <v>0</v>
      </c>
      <c r="X21" s="88">
        <v>0</v>
      </c>
      <c r="Y21" s="88">
        <v>0</v>
      </c>
      <c r="Z21" s="88">
        <v>0</v>
      </c>
      <c r="AA21" s="88">
        <v>0</v>
      </c>
      <c r="AB21" s="88">
        <v>0</v>
      </c>
      <c r="AC21" s="88">
        <v>0</v>
      </c>
      <c r="AD21" s="88">
        <v>0</v>
      </c>
      <c r="AE21" s="88">
        <v>0</v>
      </c>
      <c r="AF21" s="88">
        <v>0</v>
      </c>
      <c r="AG21" s="88">
        <v>0</v>
      </c>
      <c r="AH21" s="88">
        <v>0</v>
      </c>
      <c r="AI21" s="88">
        <v>0</v>
      </c>
      <c r="AJ21" s="88">
        <v>0</v>
      </c>
      <c r="AK21" s="88">
        <v>0</v>
      </c>
      <c r="AL21" s="88">
        <v>0</v>
      </c>
      <c r="AM21" s="88">
        <v>0</v>
      </c>
      <c r="AN21" s="88">
        <v>0</v>
      </c>
      <c r="AO21" s="88">
        <v>0</v>
      </c>
      <c r="AP21" s="88">
        <v>0</v>
      </c>
      <c r="AQ21" s="88">
        <v>0</v>
      </c>
      <c r="AR21" s="88">
        <v>0</v>
      </c>
      <c r="AS21" s="88">
        <v>0</v>
      </c>
      <c r="AT21" s="88">
        <v>0</v>
      </c>
      <c r="AU21" s="88">
        <v>0</v>
      </c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</row>
    <row r="22" spans="1:95" s="125" customFormat="1" ht="33.75" x14ac:dyDescent="0.15">
      <c r="A22" s="171" t="s">
        <v>462</v>
      </c>
      <c r="B22" s="172" t="s">
        <v>513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8">
        <v>0</v>
      </c>
      <c r="I22" s="88">
        <v>0</v>
      </c>
      <c r="J22" s="88">
        <v>0</v>
      </c>
      <c r="K22" s="88">
        <v>0</v>
      </c>
      <c r="L22" s="88">
        <v>0</v>
      </c>
      <c r="M22" s="88">
        <v>0</v>
      </c>
      <c r="N22" s="88">
        <v>0</v>
      </c>
      <c r="O22" s="88">
        <v>0</v>
      </c>
      <c r="P22" s="88">
        <v>0</v>
      </c>
      <c r="Q22" s="88">
        <v>0</v>
      </c>
      <c r="R22" s="88">
        <v>0</v>
      </c>
      <c r="S22" s="88">
        <v>0</v>
      </c>
      <c r="T22" s="88">
        <v>0</v>
      </c>
      <c r="U22" s="88">
        <v>0</v>
      </c>
      <c r="V22" s="88">
        <v>0</v>
      </c>
      <c r="W22" s="88">
        <v>0</v>
      </c>
      <c r="X22" s="88">
        <v>0</v>
      </c>
      <c r="Y22" s="88">
        <v>0</v>
      </c>
      <c r="Z22" s="88">
        <v>0</v>
      </c>
      <c r="AA22" s="88">
        <v>0</v>
      </c>
      <c r="AB22" s="88">
        <v>0</v>
      </c>
      <c r="AC22" s="88">
        <v>0</v>
      </c>
      <c r="AD22" s="88">
        <v>0</v>
      </c>
      <c r="AE22" s="88">
        <v>0</v>
      </c>
      <c r="AF22" s="88">
        <v>0</v>
      </c>
      <c r="AG22" s="88">
        <v>0</v>
      </c>
      <c r="AH22" s="88">
        <v>0</v>
      </c>
      <c r="AI22" s="88">
        <v>0</v>
      </c>
      <c r="AJ22" s="88">
        <v>0</v>
      </c>
      <c r="AK22" s="88">
        <v>0</v>
      </c>
      <c r="AL22" s="88">
        <v>0</v>
      </c>
      <c r="AM22" s="88">
        <v>0</v>
      </c>
      <c r="AN22" s="88">
        <v>0</v>
      </c>
      <c r="AO22" s="88">
        <v>0</v>
      </c>
      <c r="AP22" s="88">
        <v>0</v>
      </c>
      <c r="AQ22" s="88">
        <v>0</v>
      </c>
      <c r="AR22" s="88">
        <v>0</v>
      </c>
      <c r="AS22" s="88">
        <v>0</v>
      </c>
      <c r="AT22" s="88">
        <v>0</v>
      </c>
      <c r="AU22" s="88">
        <v>0</v>
      </c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</row>
    <row r="23" spans="1:95" x14ac:dyDescent="0.15">
      <c r="A23" s="31" t="s">
        <v>89</v>
      </c>
      <c r="B23" s="38"/>
      <c r="C23" s="86">
        <v>1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86">
        <v>1</v>
      </c>
      <c r="J23" s="86">
        <v>1</v>
      </c>
      <c r="K23" s="86">
        <v>1</v>
      </c>
      <c r="L23" s="86">
        <v>1</v>
      </c>
      <c r="M23" s="86">
        <v>1</v>
      </c>
      <c r="N23" s="86">
        <v>1</v>
      </c>
      <c r="O23" s="86">
        <v>1</v>
      </c>
      <c r="P23" s="86">
        <v>1</v>
      </c>
      <c r="Q23" s="86">
        <v>1</v>
      </c>
      <c r="R23" s="86">
        <v>1</v>
      </c>
      <c r="S23" s="86">
        <v>1</v>
      </c>
      <c r="T23" s="86">
        <v>1</v>
      </c>
      <c r="U23" s="86">
        <v>1</v>
      </c>
      <c r="V23" s="86">
        <v>1</v>
      </c>
      <c r="W23" s="86">
        <v>1</v>
      </c>
      <c r="X23" s="134">
        <v>1</v>
      </c>
      <c r="Y23" s="86">
        <v>1</v>
      </c>
      <c r="Z23" s="86">
        <v>1</v>
      </c>
      <c r="AA23" s="86">
        <v>1</v>
      </c>
      <c r="AB23" s="86">
        <v>1</v>
      </c>
      <c r="AC23" s="86">
        <v>1</v>
      </c>
      <c r="AD23" s="86">
        <v>1</v>
      </c>
      <c r="AE23" s="86">
        <v>1</v>
      </c>
      <c r="AF23" s="86">
        <v>1</v>
      </c>
      <c r="AG23" s="86">
        <v>1</v>
      </c>
      <c r="AH23" s="86">
        <v>1</v>
      </c>
      <c r="AI23" s="86">
        <v>1</v>
      </c>
      <c r="AJ23" s="86">
        <v>1</v>
      </c>
      <c r="AK23" s="86">
        <v>1</v>
      </c>
      <c r="AL23" s="86">
        <v>1</v>
      </c>
      <c r="AM23" s="86">
        <v>1</v>
      </c>
      <c r="AN23" s="86">
        <v>1</v>
      </c>
      <c r="AO23" s="134">
        <v>1</v>
      </c>
      <c r="AP23" s="86">
        <v>1</v>
      </c>
      <c r="AQ23" s="86">
        <v>1</v>
      </c>
      <c r="AR23" s="86">
        <v>1</v>
      </c>
      <c r="AS23" s="86">
        <v>1</v>
      </c>
      <c r="AT23" s="86">
        <v>1</v>
      </c>
      <c r="AU23" s="86">
        <v>1</v>
      </c>
      <c r="AV23" s="133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</row>
    <row r="24" spans="1:95" x14ac:dyDescent="0.15">
      <c r="A24" s="84" t="s">
        <v>65</v>
      </c>
      <c r="B24" s="38" t="s">
        <v>237</v>
      </c>
      <c r="C24" s="86" t="s">
        <v>238</v>
      </c>
      <c r="D24" s="86" t="s">
        <v>238</v>
      </c>
      <c r="E24" s="86" t="s">
        <v>238</v>
      </c>
      <c r="F24" s="86" t="s">
        <v>238</v>
      </c>
      <c r="G24" s="86" t="s">
        <v>238</v>
      </c>
      <c r="H24" s="86" t="s">
        <v>238</v>
      </c>
      <c r="I24" s="86" t="s">
        <v>238</v>
      </c>
      <c r="J24" s="86" t="s">
        <v>238</v>
      </c>
      <c r="K24" s="86" t="s">
        <v>238</v>
      </c>
      <c r="L24" s="86" t="s">
        <v>238</v>
      </c>
      <c r="M24" s="86" t="s">
        <v>238</v>
      </c>
      <c r="N24" s="86" t="s">
        <v>238</v>
      </c>
      <c r="O24" s="86" t="s">
        <v>238</v>
      </c>
      <c r="P24" s="86" t="s">
        <v>238</v>
      </c>
      <c r="Q24" s="86" t="s">
        <v>238</v>
      </c>
      <c r="R24" s="86" t="s">
        <v>238</v>
      </c>
      <c r="S24" s="86" t="s">
        <v>238</v>
      </c>
      <c r="T24" s="86" t="s">
        <v>238</v>
      </c>
      <c r="U24" s="86" t="s">
        <v>238</v>
      </c>
      <c r="V24" s="86" t="s">
        <v>238</v>
      </c>
      <c r="W24" s="86" t="s">
        <v>238</v>
      </c>
      <c r="X24" s="134" t="s">
        <v>238</v>
      </c>
      <c r="Y24" s="86" t="s">
        <v>238</v>
      </c>
      <c r="Z24" s="86" t="s">
        <v>238</v>
      </c>
      <c r="AA24" s="86" t="s">
        <v>238</v>
      </c>
      <c r="AB24" s="86" t="s">
        <v>238</v>
      </c>
      <c r="AC24" s="86" t="s">
        <v>238</v>
      </c>
      <c r="AD24" s="86" t="s">
        <v>238</v>
      </c>
      <c r="AE24" s="86" t="s">
        <v>238</v>
      </c>
      <c r="AF24" s="86" t="s">
        <v>238</v>
      </c>
      <c r="AG24" s="86" t="s">
        <v>238</v>
      </c>
      <c r="AH24" s="86" t="s">
        <v>238</v>
      </c>
      <c r="AI24" s="86" t="s">
        <v>238</v>
      </c>
      <c r="AJ24" s="86" t="s">
        <v>238</v>
      </c>
      <c r="AK24" s="86" t="s">
        <v>238</v>
      </c>
      <c r="AL24" s="86" t="s">
        <v>238</v>
      </c>
      <c r="AM24" s="86" t="s">
        <v>238</v>
      </c>
      <c r="AN24" s="86" t="s">
        <v>238</v>
      </c>
      <c r="AO24" s="134" t="s">
        <v>238</v>
      </c>
      <c r="AP24" s="86" t="s">
        <v>238</v>
      </c>
      <c r="AQ24" s="86" t="s">
        <v>238</v>
      </c>
      <c r="AR24" s="86" t="s">
        <v>238</v>
      </c>
      <c r="AS24" s="86" t="s">
        <v>238</v>
      </c>
      <c r="AT24" s="86" t="s">
        <v>238</v>
      </c>
      <c r="AU24" s="86" t="s">
        <v>238</v>
      </c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</row>
    <row r="25" spans="1:95" x14ac:dyDescent="0.15">
      <c r="A25" s="33" t="s">
        <v>85</v>
      </c>
      <c r="B25" s="38" t="s">
        <v>208</v>
      </c>
      <c r="C25" s="86">
        <v>1</v>
      </c>
      <c r="D25" s="86">
        <v>1</v>
      </c>
      <c r="E25" s="86">
        <v>1</v>
      </c>
      <c r="F25" s="86">
        <v>1</v>
      </c>
      <c r="G25" s="86">
        <v>1</v>
      </c>
      <c r="H25" s="86">
        <v>1</v>
      </c>
      <c r="I25" s="86">
        <v>1</v>
      </c>
      <c r="J25" s="86">
        <v>1</v>
      </c>
      <c r="K25" s="86">
        <v>1</v>
      </c>
      <c r="L25" s="86">
        <v>1</v>
      </c>
      <c r="M25" s="86">
        <v>1</v>
      </c>
      <c r="N25" s="86">
        <v>1</v>
      </c>
      <c r="O25" s="86">
        <v>1</v>
      </c>
      <c r="P25" s="86">
        <v>1</v>
      </c>
      <c r="Q25" s="86">
        <v>1</v>
      </c>
      <c r="R25" s="86">
        <v>1</v>
      </c>
      <c r="S25" s="86">
        <v>1</v>
      </c>
      <c r="T25" s="86">
        <v>1</v>
      </c>
      <c r="U25" s="86">
        <v>1</v>
      </c>
      <c r="V25" s="86">
        <v>1</v>
      </c>
      <c r="W25" s="86">
        <v>1</v>
      </c>
      <c r="X25" s="134">
        <v>1</v>
      </c>
      <c r="Y25" s="86">
        <v>1</v>
      </c>
      <c r="Z25" s="86">
        <v>1</v>
      </c>
      <c r="AA25" s="86">
        <v>1</v>
      </c>
      <c r="AB25" s="86">
        <v>1</v>
      </c>
      <c r="AC25" s="86">
        <v>1</v>
      </c>
      <c r="AD25" s="86">
        <v>1</v>
      </c>
      <c r="AE25" s="86">
        <v>1</v>
      </c>
      <c r="AF25" s="86">
        <v>1</v>
      </c>
      <c r="AG25" s="86">
        <v>1</v>
      </c>
      <c r="AH25" s="86">
        <v>1</v>
      </c>
      <c r="AI25" s="86">
        <v>1</v>
      </c>
      <c r="AJ25" s="86">
        <v>1</v>
      </c>
      <c r="AK25" s="86">
        <v>1</v>
      </c>
      <c r="AL25" s="86">
        <v>1</v>
      </c>
      <c r="AM25" s="86">
        <v>1</v>
      </c>
      <c r="AN25" s="86">
        <v>1</v>
      </c>
      <c r="AO25" s="134">
        <v>1</v>
      </c>
      <c r="AP25" s="86">
        <v>1</v>
      </c>
      <c r="AQ25" s="86">
        <v>1</v>
      </c>
      <c r="AR25" s="86">
        <v>1</v>
      </c>
      <c r="AS25" s="86">
        <v>1</v>
      </c>
      <c r="AT25" s="86">
        <v>1</v>
      </c>
      <c r="AU25" s="86">
        <v>1</v>
      </c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</row>
    <row r="26" spans="1:95" ht="22.5" x14ac:dyDescent="0.15">
      <c r="A26" s="33" t="s">
        <v>96</v>
      </c>
      <c r="B26" s="37" t="s">
        <v>137</v>
      </c>
      <c r="C26" s="86">
        <v>1</v>
      </c>
      <c r="D26" s="86">
        <v>1</v>
      </c>
      <c r="E26" s="86">
        <v>1</v>
      </c>
      <c r="F26" s="86">
        <v>1</v>
      </c>
      <c r="G26" s="86">
        <v>1</v>
      </c>
      <c r="H26" s="86">
        <v>1</v>
      </c>
      <c r="I26" s="86">
        <v>1</v>
      </c>
      <c r="J26" s="86">
        <v>1</v>
      </c>
      <c r="K26" s="86">
        <v>1</v>
      </c>
      <c r="L26" s="86">
        <v>1</v>
      </c>
      <c r="M26" s="86">
        <v>1</v>
      </c>
      <c r="N26" s="86">
        <v>1</v>
      </c>
      <c r="O26" s="86">
        <v>1</v>
      </c>
      <c r="P26" s="86">
        <v>1</v>
      </c>
      <c r="Q26" s="86">
        <v>1</v>
      </c>
      <c r="R26" s="86">
        <v>1</v>
      </c>
      <c r="S26" s="86">
        <v>1</v>
      </c>
      <c r="T26" s="86">
        <v>1</v>
      </c>
      <c r="U26" s="86">
        <v>1</v>
      </c>
      <c r="V26" s="86">
        <v>1</v>
      </c>
      <c r="W26" s="86">
        <v>1</v>
      </c>
      <c r="X26" s="134">
        <v>1</v>
      </c>
      <c r="Y26" s="86">
        <v>1</v>
      </c>
      <c r="Z26" s="86">
        <v>1</v>
      </c>
      <c r="AA26" s="86">
        <v>1</v>
      </c>
      <c r="AB26" s="86">
        <v>1</v>
      </c>
      <c r="AC26" s="86">
        <v>1</v>
      </c>
      <c r="AD26" s="86">
        <v>1</v>
      </c>
      <c r="AE26" s="86">
        <v>1</v>
      </c>
      <c r="AF26" s="86">
        <v>1</v>
      </c>
      <c r="AG26" s="86">
        <v>1</v>
      </c>
      <c r="AH26" s="86">
        <v>1</v>
      </c>
      <c r="AI26" s="86">
        <v>1</v>
      </c>
      <c r="AJ26" s="86">
        <v>1</v>
      </c>
      <c r="AK26" s="86">
        <v>1</v>
      </c>
      <c r="AL26" s="86">
        <v>1</v>
      </c>
      <c r="AM26" s="86">
        <v>1</v>
      </c>
      <c r="AN26" s="86">
        <v>1</v>
      </c>
      <c r="AO26" s="134">
        <v>1</v>
      </c>
      <c r="AP26" s="86">
        <v>1</v>
      </c>
      <c r="AQ26" s="86">
        <v>1</v>
      </c>
      <c r="AR26" s="86">
        <v>1</v>
      </c>
      <c r="AS26" s="86">
        <v>1</v>
      </c>
      <c r="AT26" s="86">
        <v>1</v>
      </c>
      <c r="AU26" s="86">
        <v>1</v>
      </c>
      <c r="AV26" s="133"/>
      <c r="AW26" s="133"/>
      <c r="AX26" s="133"/>
      <c r="AY26" s="133"/>
      <c r="AZ26" s="133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</row>
    <row r="27" spans="1:95" ht="13.15" customHeight="1" x14ac:dyDescent="0.15">
      <c r="A27" s="33" t="s">
        <v>202</v>
      </c>
      <c r="B27" s="37" t="s">
        <v>209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0</v>
      </c>
      <c r="M27" s="86">
        <v>0</v>
      </c>
      <c r="N27" s="86">
        <v>0</v>
      </c>
      <c r="O27" s="86">
        <v>0</v>
      </c>
      <c r="P27" s="86">
        <v>0</v>
      </c>
      <c r="Q27" s="86">
        <v>0</v>
      </c>
      <c r="R27" s="86">
        <v>0</v>
      </c>
      <c r="S27" s="86">
        <v>0</v>
      </c>
      <c r="T27" s="86">
        <v>0</v>
      </c>
      <c r="U27" s="86">
        <v>0</v>
      </c>
      <c r="V27" s="86">
        <v>0</v>
      </c>
      <c r="W27" s="86">
        <v>0</v>
      </c>
      <c r="X27" s="134">
        <v>0</v>
      </c>
      <c r="Y27" s="86">
        <v>0</v>
      </c>
      <c r="Z27" s="86">
        <v>0</v>
      </c>
      <c r="AA27" s="86">
        <v>0</v>
      </c>
      <c r="AB27" s="86">
        <v>0</v>
      </c>
      <c r="AC27" s="86">
        <v>0</v>
      </c>
      <c r="AD27" s="86">
        <v>0</v>
      </c>
      <c r="AE27" s="86">
        <v>0</v>
      </c>
      <c r="AF27" s="86">
        <v>0</v>
      </c>
      <c r="AG27" s="86">
        <v>0</v>
      </c>
      <c r="AH27" s="86">
        <v>0</v>
      </c>
      <c r="AI27" s="86">
        <v>0</v>
      </c>
      <c r="AJ27" s="86">
        <v>0</v>
      </c>
      <c r="AK27" s="86">
        <v>0</v>
      </c>
      <c r="AL27" s="86">
        <v>0</v>
      </c>
      <c r="AM27" s="86">
        <v>0</v>
      </c>
      <c r="AN27" s="86">
        <v>0</v>
      </c>
      <c r="AO27" s="134">
        <v>0</v>
      </c>
      <c r="AP27" s="86">
        <v>0</v>
      </c>
      <c r="AQ27" s="86">
        <v>0</v>
      </c>
      <c r="AR27" s="86">
        <v>0</v>
      </c>
      <c r="AS27" s="86">
        <v>0</v>
      </c>
      <c r="AT27" s="86">
        <v>0</v>
      </c>
      <c r="AU27" s="86">
        <v>0</v>
      </c>
      <c r="AV27" s="133"/>
      <c r="AW27" s="133"/>
      <c r="AX27" s="133"/>
      <c r="AY27" s="133"/>
      <c r="AZ27" s="133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</row>
    <row r="28" spans="1:95" ht="13.15" customHeight="1" x14ac:dyDescent="0.15">
      <c r="A28" s="33" t="s">
        <v>149</v>
      </c>
      <c r="B28" s="37" t="s">
        <v>210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0</v>
      </c>
      <c r="M28" s="86">
        <v>0</v>
      </c>
      <c r="N28" s="86">
        <v>0</v>
      </c>
      <c r="O28" s="86">
        <v>0</v>
      </c>
      <c r="P28" s="86">
        <v>0</v>
      </c>
      <c r="Q28" s="86">
        <v>0</v>
      </c>
      <c r="R28" s="86">
        <v>0</v>
      </c>
      <c r="S28" s="86">
        <v>0</v>
      </c>
      <c r="T28" s="86">
        <v>0</v>
      </c>
      <c r="U28" s="86">
        <v>0</v>
      </c>
      <c r="V28" s="86">
        <v>0</v>
      </c>
      <c r="W28" s="86">
        <v>0</v>
      </c>
      <c r="X28" s="134">
        <v>0</v>
      </c>
      <c r="Y28" s="86">
        <v>0</v>
      </c>
      <c r="Z28" s="86">
        <v>0</v>
      </c>
      <c r="AA28" s="86">
        <v>0</v>
      </c>
      <c r="AB28" s="86">
        <v>0</v>
      </c>
      <c r="AC28" s="86">
        <v>0</v>
      </c>
      <c r="AD28" s="86">
        <v>0</v>
      </c>
      <c r="AE28" s="86">
        <v>0</v>
      </c>
      <c r="AF28" s="86">
        <v>0</v>
      </c>
      <c r="AG28" s="86">
        <v>0</v>
      </c>
      <c r="AH28" s="86">
        <v>0</v>
      </c>
      <c r="AI28" s="86">
        <v>0</v>
      </c>
      <c r="AJ28" s="86">
        <v>0</v>
      </c>
      <c r="AK28" s="86">
        <v>0</v>
      </c>
      <c r="AL28" s="86">
        <v>0</v>
      </c>
      <c r="AM28" s="86">
        <v>0</v>
      </c>
      <c r="AN28" s="86">
        <v>0</v>
      </c>
      <c r="AO28" s="134">
        <v>0</v>
      </c>
      <c r="AP28" s="86">
        <v>0</v>
      </c>
      <c r="AQ28" s="86">
        <v>0</v>
      </c>
      <c r="AR28" s="86">
        <v>0</v>
      </c>
      <c r="AS28" s="86">
        <v>0</v>
      </c>
      <c r="AT28" s="86">
        <v>0</v>
      </c>
      <c r="AU28" s="86">
        <v>0</v>
      </c>
      <c r="AV28" s="133"/>
      <c r="AW28" s="133"/>
      <c r="AX28" s="133"/>
      <c r="AY28" s="133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</row>
    <row r="29" spans="1:95" ht="13.15" customHeight="1" x14ac:dyDescent="0.15">
      <c r="A29" s="41" t="s">
        <v>86</v>
      </c>
      <c r="B29" s="24" t="s">
        <v>211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  <c r="R29" s="87">
        <v>0</v>
      </c>
      <c r="S29" s="87">
        <v>0</v>
      </c>
      <c r="T29" s="87">
        <v>0</v>
      </c>
      <c r="U29" s="87">
        <v>0</v>
      </c>
      <c r="V29" s="87">
        <v>0</v>
      </c>
      <c r="W29" s="87">
        <v>0</v>
      </c>
      <c r="X29" s="87">
        <v>0</v>
      </c>
      <c r="Y29" s="87">
        <v>0</v>
      </c>
      <c r="Z29" s="87">
        <v>0</v>
      </c>
      <c r="AA29" s="87">
        <v>0</v>
      </c>
      <c r="AB29" s="87">
        <v>0</v>
      </c>
      <c r="AC29" s="87">
        <v>0</v>
      </c>
      <c r="AD29" s="87">
        <v>0</v>
      </c>
      <c r="AE29" s="87">
        <v>0</v>
      </c>
      <c r="AF29" s="87">
        <v>0</v>
      </c>
      <c r="AG29" s="87">
        <v>0</v>
      </c>
      <c r="AH29" s="87">
        <v>0</v>
      </c>
      <c r="AI29" s="87">
        <v>0</v>
      </c>
      <c r="AJ29" s="87">
        <v>0</v>
      </c>
      <c r="AK29" s="87">
        <v>0</v>
      </c>
      <c r="AL29" s="87">
        <v>0</v>
      </c>
      <c r="AM29" s="87">
        <v>0</v>
      </c>
      <c r="AN29" s="87">
        <v>0</v>
      </c>
      <c r="AO29" s="87">
        <v>0</v>
      </c>
      <c r="AP29" s="87">
        <v>0</v>
      </c>
      <c r="AQ29" s="87">
        <v>0</v>
      </c>
      <c r="AR29" s="87">
        <v>0</v>
      </c>
      <c r="AS29" s="87">
        <v>0</v>
      </c>
      <c r="AT29" s="87">
        <v>0</v>
      </c>
      <c r="AU29" s="87">
        <v>0</v>
      </c>
      <c r="AV29" s="133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</row>
    <row r="30" spans="1:95" x14ac:dyDescent="0.15">
      <c r="A30" s="34" t="s">
        <v>203</v>
      </c>
      <c r="B30" s="38" t="s">
        <v>212</v>
      </c>
      <c r="C30" s="86">
        <v>1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86">
        <v>1</v>
      </c>
      <c r="J30" s="86">
        <v>1</v>
      </c>
      <c r="K30" s="86">
        <v>1</v>
      </c>
      <c r="L30" s="86">
        <v>1</v>
      </c>
      <c r="M30" s="86">
        <v>1</v>
      </c>
      <c r="N30" s="86">
        <v>1</v>
      </c>
      <c r="O30" s="86">
        <v>1</v>
      </c>
      <c r="P30" s="86">
        <v>1</v>
      </c>
      <c r="Q30" s="86">
        <v>1</v>
      </c>
      <c r="R30" s="86">
        <v>1</v>
      </c>
      <c r="S30" s="86">
        <v>1</v>
      </c>
      <c r="T30" s="86">
        <v>1</v>
      </c>
      <c r="U30" s="86">
        <v>1</v>
      </c>
      <c r="V30" s="86">
        <v>1</v>
      </c>
      <c r="W30" s="86">
        <v>1</v>
      </c>
      <c r="X30" s="134">
        <v>1</v>
      </c>
      <c r="Y30" s="86">
        <v>1</v>
      </c>
      <c r="Z30" s="86">
        <v>1</v>
      </c>
      <c r="AA30" s="86">
        <v>1</v>
      </c>
      <c r="AB30" s="86">
        <v>1</v>
      </c>
      <c r="AC30" s="86">
        <v>1</v>
      </c>
      <c r="AD30" s="86">
        <v>1</v>
      </c>
      <c r="AE30" s="86">
        <v>1</v>
      </c>
      <c r="AF30" s="86">
        <v>1</v>
      </c>
      <c r="AG30" s="86">
        <v>1</v>
      </c>
      <c r="AH30" s="86">
        <v>1</v>
      </c>
      <c r="AI30" s="86">
        <v>1</v>
      </c>
      <c r="AJ30" s="86">
        <v>1</v>
      </c>
      <c r="AK30" s="86">
        <v>1</v>
      </c>
      <c r="AL30" s="86">
        <v>1</v>
      </c>
      <c r="AM30" s="86">
        <v>1</v>
      </c>
      <c r="AN30" s="86">
        <v>1</v>
      </c>
      <c r="AO30" s="134">
        <v>1</v>
      </c>
      <c r="AP30" s="86">
        <v>1</v>
      </c>
      <c r="AQ30" s="86">
        <v>1</v>
      </c>
      <c r="AR30" s="86">
        <v>1</v>
      </c>
      <c r="AS30" s="86">
        <v>1</v>
      </c>
      <c r="AT30" s="86">
        <v>1</v>
      </c>
      <c r="AU30" s="86">
        <v>1</v>
      </c>
    </row>
    <row r="31" spans="1:95" x14ac:dyDescent="0.15">
      <c r="A31" s="32" t="s">
        <v>67</v>
      </c>
      <c r="B31" s="38"/>
      <c r="C31" s="86">
        <v>1</v>
      </c>
      <c r="D31" s="86">
        <v>1</v>
      </c>
      <c r="E31" s="86">
        <v>1</v>
      </c>
      <c r="F31" s="86">
        <v>1</v>
      </c>
      <c r="G31" s="86">
        <v>1</v>
      </c>
      <c r="H31" s="86">
        <v>1</v>
      </c>
      <c r="I31" s="86">
        <v>1</v>
      </c>
      <c r="J31" s="86">
        <v>1</v>
      </c>
      <c r="K31" s="86">
        <v>1</v>
      </c>
      <c r="L31" s="86">
        <v>1</v>
      </c>
      <c r="M31" s="86">
        <v>1</v>
      </c>
      <c r="N31" s="86">
        <v>1</v>
      </c>
      <c r="O31" s="86">
        <v>1</v>
      </c>
      <c r="P31" s="86">
        <v>1</v>
      </c>
      <c r="Q31" s="86">
        <v>1</v>
      </c>
      <c r="R31" s="86">
        <v>1</v>
      </c>
      <c r="S31" s="86">
        <v>1</v>
      </c>
      <c r="T31" s="86">
        <v>1</v>
      </c>
      <c r="U31" s="86">
        <v>1</v>
      </c>
      <c r="V31" s="86">
        <v>1</v>
      </c>
      <c r="W31" s="86">
        <v>1</v>
      </c>
      <c r="X31" s="134">
        <v>1</v>
      </c>
      <c r="Y31" s="86">
        <v>1</v>
      </c>
      <c r="Z31" s="86">
        <v>1</v>
      </c>
      <c r="AA31" s="86">
        <v>1</v>
      </c>
      <c r="AB31" s="86">
        <v>1</v>
      </c>
      <c r="AC31" s="86">
        <v>1</v>
      </c>
      <c r="AD31" s="86">
        <v>1</v>
      </c>
      <c r="AE31" s="86">
        <v>1</v>
      </c>
      <c r="AF31" s="86">
        <v>1</v>
      </c>
      <c r="AG31" s="86">
        <v>1</v>
      </c>
      <c r="AH31" s="86">
        <v>1</v>
      </c>
      <c r="AI31" s="86">
        <v>1</v>
      </c>
      <c r="AJ31" s="86">
        <v>1</v>
      </c>
      <c r="AK31" s="86">
        <v>1</v>
      </c>
      <c r="AL31" s="86">
        <v>1</v>
      </c>
      <c r="AM31" s="86">
        <v>1</v>
      </c>
      <c r="AN31" s="86">
        <v>1</v>
      </c>
      <c r="AO31" s="134">
        <v>1</v>
      </c>
      <c r="AP31" s="86">
        <v>1</v>
      </c>
      <c r="AQ31" s="86">
        <v>1</v>
      </c>
      <c r="AR31" s="86">
        <v>1</v>
      </c>
      <c r="AS31" s="86">
        <v>1</v>
      </c>
      <c r="AT31" s="86">
        <v>1</v>
      </c>
      <c r="AU31" s="86">
        <v>1</v>
      </c>
    </row>
    <row r="32" spans="1:95" x14ac:dyDescent="0.15">
      <c r="A32" s="32" t="s">
        <v>87</v>
      </c>
      <c r="B32" s="38"/>
      <c r="C32" s="86">
        <v>1</v>
      </c>
      <c r="D32" s="86">
        <v>1</v>
      </c>
      <c r="E32" s="86">
        <v>1</v>
      </c>
      <c r="F32" s="86">
        <v>1</v>
      </c>
      <c r="G32" s="86">
        <v>1</v>
      </c>
      <c r="H32" s="86">
        <v>1</v>
      </c>
      <c r="I32" s="86">
        <v>1</v>
      </c>
      <c r="J32" s="86">
        <v>1</v>
      </c>
      <c r="K32" s="86">
        <v>1</v>
      </c>
      <c r="L32" s="86">
        <v>1</v>
      </c>
      <c r="M32" s="86">
        <v>1</v>
      </c>
      <c r="N32" s="86">
        <v>1</v>
      </c>
      <c r="O32" s="86">
        <v>1</v>
      </c>
      <c r="P32" s="86">
        <v>1</v>
      </c>
      <c r="Q32" s="86">
        <v>1</v>
      </c>
      <c r="R32" s="86">
        <v>1</v>
      </c>
      <c r="S32" s="86">
        <v>1</v>
      </c>
      <c r="T32" s="86">
        <v>1</v>
      </c>
      <c r="U32" s="86">
        <v>1</v>
      </c>
      <c r="V32" s="86">
        <v>1</v>
      </c>
      <c r="W32" s="86">
        <v>1</v>
      </c>
      <c r="X32" s="134">
        <v>1</v>
      </c>
      <c r="Y32" s="86">
        <v>1</v>
      </c>
      <c r="Z32" s="86">
        <v>1</v>
      </c>
      <c r="AA32" s="86">
        <v>1</v>
      </c>
      <c r="AB32" s="86">
        <v>1</v>
      </c>
      <c r="AC32" s="86">
        <v>1</v>
      </c>
      <c r="AD32" s="86">
        <v>1</v>
      </c>
      <c r="AE32" s="86">
        <v>1</v>
      </c>
      <c r="AF32" s="86">
        <v>1</v>
      </c>
      <c r="AG32" s="86">
        <v>1</v>
      </c>
      <c r="AH32" s="86">
        <v>1</v>
      </c>
      <c r="AI32" s="86">
        <v>1</v>
      </c>
      <c r="AJ32" s="86">
        <v>1</v>
      </c>
      <c r="AK32" s="86">
        <v>1</v>
      </c>
      <c r="AL32" s="86">
        <v>1</v>
      </c>
      <c r="AM32" s="86">
        <v>1</v>
      </c>
      <c r="AN32" s="86">
        <v>1</v>
      </c>
      <c r="AO32" s="134">
        <v>1</v>
      </c>
      <c r="AP32" s="86">
        <v>1</v>
      </c>
      <c r="AQ32" s="86">
        <v>1</v>
      </c>
      <c r="AR32" s="86">
        <v>1</v>
      </c>
      <c r="AS32" s="86">
        <v>1</v>
      </c>
      <c r="AT32" s="86">
        <v>1</v>
      </c>
      <c r="AU32" s="86">
        <v>1</v>
      </c>
    </row>
    <row r="33" spans="1:47" x14ac:dyDescent="0.15">
      <c r="A33" s="32" t="s">
        <v>68</v>
      </c>
      <c r="B33" s="38"/>
      <c r="C33" s="86">
        <v>1</v>
      </c>
      <c r="D33" s="86">
        <v>1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  <c r="P33" s="86">
        <v>1</v>
      </c>
      <c r="Q33" s="86">
        <v>1</v>
      </c>
      <c r="R33" s="86">
        <v>1</v>
      </c>
      <c r="S33" s="86">
        <v>1</v>
      </c>
      <c r="T33" s="86">
        <v>1</v>
      </c>
      <c r="U33" s="86">
        <v>1</v>
      </c>
      <c r="V33" s="86">
        <v>1</v>
      </c>
      <c r="W33" s="86">
        <v>1</v>
      </c>
      <c r="X33" s="134">
        <v>1</v>
      </c>
      <c r="Y33" s="86">
        <v>1</v>
      </c>
      <c r="Z33" s="86">
        <v>1</v>
      </c>
      <c r="AA33" s="86">
        <v>1</v>
      </c>
      <c r="AB33" s="86">
        <v>1</v>
      </c>
      <c r="AC33" s="86">
        <v>1</v>
      </c>
      <c r="AD33" s="86">
        <v>1</v>
      </c>
      <c r="AE33" s="86">
        <v>1</v>
      </c>
      <c r="AF33" s="86">
        <v>1</v>
      </c>
      <c r="AG33" s="86">
        <v>1</v>
      </c>
      <c r="AH33" s="86">
        <v>1</v>
      </c>
      <c r="AI33" s="86">
        <v>1</v>
      </c>
      <c r="AJ33" s="86">
        <v>1</v>
      </c>
      <c r="AK33" s="86">
        <v>1</v>
      </c>
      <c r="AL33" s="86">
        <v>1</v>
      </c>
      <c r="AM33" s="86">
        <v>1</v>
      </c>
      <c r="AN33" s="86">
        <v>1</v>
      </c>
      <c r="AO33" s="134">
        <v>1</v>
      </c>
      <c r="AP33" s="86">
        <v>1</v>
      </c>
      <c r="AQ33" s="86">
        <v>1</v>
      </c>
      <c r="AR33" s="86">
        <v>1</v>
      </c>
      <c r="AS33" s="86">
        <v>1</v>
      </c>
      <c r="AT33" s="86">
        <v>1</v>
      </c>
      <c r="AU33" s="86">
        <v>1</v>
      </c>
    </row>
    <row r="34" spans="1:47" x14ac:dyDescent="0.15">
      <c r="A34" s="84" t="s">
        <v>514</v>
      </c>
      <c r="B34" s="174" t="s">
        <v>515</v>
      </c>
      <c r="C34" s="86">
        <v>0</v>
      </c>
      <c r="D34" s="134">
        <v>0</v>
      </c>
      <c r="E34" s="134">
        <v>0</v>
      </c>
      <c r="F34" s="134">
        <v>0</v>
      </c>
      <c r="G34" s="134">
        <v>0</v>
      </c>
      <c r="H34" s="134">
        <v>0</v>
      </c>
      <c r="I34" s="134">
        <v>0</v>
      </c>
      <c r="J34" s="134">
        <v>0</v>
      </c>
      <c r="K34" s="134">
        <v>0</v>
      </c>
      <c r="L34" s="134">
        <v>0</v>
      </c>
      <c r="M34" s="134">
        <v>0</v>
      </c>
      <c r="N34" s="134">
        <v>0</v>
      </c>
      <c r="O34" s="134">
        <v>0</v>
      </c>
      <c r="P34" s="134">
        <v>0</v>
      </c>
      <c r="Q34" s="134">
        <v>0</v>
      </c>
      <c r="R34" s="134">
        <v>0</v>
      </c>
      <c r="S34" s="134">
        <v>0</v>
      </c>
      <c r="T34" s="134">
        <v>0</v>
      </c>
      <c r="U34" s="134">
        <v>0</v>
      </c>
      <c r="V34" s="134">
        <v>0</v>
      </c>
      <c r="W34" s="134">
        <v>0</v>
      </c>
      <c r="X34" s="134">
        <v>0</v>
      </c>
      <c r="Y34" s="134">
        <v>0</v>
      </c>
      <c r="Z34" s="134">
        <v>0</v>
      </c>
      <c r="AA34" s="134">
        <v>0</v>
      </c>
      <c r="AB34" s="134">
        <v>0</v>
      </c>
      <c r="AC34" s="134">
        <v>0</v>
      </c>
      <c r="AD34" s="134">
        <v>0</v>
      </c>
      <c r="AE34" s="134">
        <v>0</v>
      </c>
      <c r="AF34" s="134">
        <v>0</v>
      </c>
      <c r="AG34" s="134">
        <v>0</v>
      </c>
      <c r="AH34" s="134">
        <v>0</v>
      </c>
      <c r="AI34" s="134">
        <v>0</v>
      </c>
      <c r="AJ34" s="134">
        <v>0</v>
      </c>
      <c r="AK34" s="134">
        <v>0</v>
      </c>
      <c r="AL34" s="134">
        <v>0</v>
      </c>
      <c r="AM34" s="134">
        <v>0</v>
      </c>
      <c r="AN34" s="134">
        <v>0</v>
      </c>
      <c r="AO34" s="134">
        <v>0</v>
      </c>
      <c r="AP34" s="134">
        <v>0</v>
      </c>
      <c r="AQ34" s="134">
        <v>0</v>
      </c>
      <c r="AR34" s="134">
        <v>0</v>
      </c>
      <c r="AS34" s="134">
        <v>0</v>
      </c>
      <c r="AT34" s="134">
        <v>0</v>
      </c>
      <c r="AU34" s="134">
        <v>0</v>
      </c>
    </row>
    <row r="35" spans="1:47" ht="22.5" x14ac:dyDescent="0.15">
      <c r="A35" s="81" t="s">
        <v>73</v>
      </c>
      <c r="B35" s="38" t="s">
        <v>233</v>
      </c>
      <c r="C35" s="86" t="s">
        <v>241</v>
      </c>
      <c r="D35" s="86" t="s">
        <v>241</v>
      </c>
      <c r="E35" s="86" t="s">
        <v>241</v>
      </c>
      <c r="F35" s="86" t="s">
        <v>241</v>
      </c>
      <c r="G35" s="86" t="s">
        <v>241</v>
      </c>
      <c r="H35" s="124" t="s">
        <v>416</v>
      </c>
      <c r="I35" s="86" t="s">
        <v>241</v>
      </c>
      <c r="J35" s="86" t="s">
        <v>241</v>
      </c>
      <c r="K35" s="86" t="s">
        <v>241</v>
      </c>
      <c r="L35" s="86" t="s">
        <v>241</v>
      </c>
      <c r="M35" s="86" t="s">
        <v>241</v>
      </c>
      <c r="N35" s="86" t="s">
        <v>241</v>
      </c>
      <c r="O35" s="86" t="s">
        <v>241</v>
      </c>
      <c r="P35" s="86" t="s">
        <v>241</v>
      </c>
      <c r="Q35" s="86" t="s">
        <v>241</v>
      </c>
      <c r="R35" s="86" t="s">
        <v>241</v>
      </c>
      <c r="S35" s="86" t="s">
        <v>241</v>
      </c>
      <c r="T35" s="86" t="s">
        <v>241</v>
      </c>
      <c r="U35" s="86" t="s">
        <v>241</v>
      </c>
      <c r="V35" s="86" t="s">
        <v>241</v>
      </c>
      <c r="W35" s="86" t="s">
        <v>241</v>
      </c>
      <c r="X35" s="134" t="s">
        <v>241</v>
      </c>
      <c r="Y35" s="86" t="s">
        <v>241</v>
      </c>
      <c r="Z35" s="86" t="s">
        <v>241</v>
      </c>
      <c r="AA35" s="86" t="s">
        <v>241</v>
      </c>
      <c r="AB35" s="86" t="s">
        <v>241</v>
      </c>
      <c r="AC35" s="86" t="s">
        <v>241</v>
      </c>
      <c r="AD35" s="86" t="s">
        <v>241</v>
      </c>
      <c r="AE35" s="86" t="s">
        <v>241</v>
      </c>
      <c r="AF35" s="86" t="s">
        <v>241</v>
      </c>
      <c r="AG35" s="86" t="s">
        <v>241</v>
      </c>
      <c r="AH35" s="86" t="s">
        <v>241</v>
      </c>
      <c r="AI35" s="86" t="s">
        <v>241</v>
      </c>
      <c r="AJ35" s="134" t="s">
        <v>241</v>
      </c>
      <c r="AK35" s="134" t="s">
        <v>241</v>
      </c>
      <c r="AL35" s="134" t="s">
        <v>241</v>
      </c>
      <c r="AM35" s="134" t="s">
        <v>241</v>
      </c>
      <c r="AN35" s="134" t="s">
        <v>241</v>
      </c>
      <c r="AO35" s="134" t="s">
        <v>241</v>
      </c>
      <c r="AP35" s="134" t="s">
        <v>241</v>
      </c>
      <c r="AQ35" s="86" t="s">
        <v>241</v>
      </c>
      <c r="AR35" s="86" t="s">
        <v>241</v>
      </c>
      <c r="AS35" s="86" t="s">
        <v>241</v>
      </c>
      <c r="AT35" s="86" t="s">
        <v>241</v>
      </c>
      <c r="AU35" s="86" t="s">
        <v>241</v>
      </c>
    </row>
    <row r="36" spans="1:47" x14ac:dyDescent="0.15">
      <c r="A36" s="32" t="s">
        <v>74</v>
      </c>
      <c r="B36" s="38"/>
      <c r="C36" s="86">
        <v>1</v>
      </c>
      <c r="D36" s="86">
        <v>1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  <c r="P36" s="86">
        <v>1</v>
      </c>
      <c r="Q36" s="86">
        <v>1</v>
      </c>
      <c r="R36" s="86">
        <v>1</v>
      </c>
      <c r="S36" s="86">
        <v>1</v>
      </c>
      <c r="T36" s="86">
        <v>1</v>
      </c>
      <c r="U36" s="86">
        <v>1</v>
      </c>
      <c r="V36" s="86">
        <v>1</v>
      </c>
      <c r="W36" s="86">
        <v>1</v>
      </c>
      <c r="X36" s="134">
        <v>1</v>
      </c>
      <c r="Y36" s="86">
        <v>1</v>
      </c>
      <c r="Z36" s="86">
        <v>1</v>
      </c>
      <c r="AA36" s="86">
        <v>1</v>
      </c>
      <c r="AB36" s="86">
        <v>1</v>
      </c>
      <c r="AC36" s="86">
        <v>1</v>
      </c>
      <c r="AD36" s="86">
        <v>1</v>
      </c>
      <c r="AE36" s="86">
        <v>1</v>
      </c>
      <c r="AF36" s="86">
        <v>1</v>
      </c>
      <c r="AG36" s="86">
        <v>1</v>
      </c>
      <c r="AH36" s="86">
        <v>1</v>
      </c>
      <c r="AI36" s="86">
        <v>1</v>
      </c>
      <c r="AJ36" s="86">
        <v>1</v>
      </c>
      <c r="AK36" s="86">
        <v>1</v>
      </c>
      <c r="AL36" s="86">
        <v>1</v>
      </c>
      <c r="AM36" s="86">
        <v>1</v>
      </c>
      <c r="AN36" s="86">
        <v>1</v>
      </c>
      <c r="AO36" s="134">
        <v>1</v>
      </c>
      <c r="AP36" s="86">
        <v>1</v>
      </c>
      <c r="AQ36" s="86">
        <v>1</v>
      </c>
      <c r="AR36" s="86">
        <v>1</v>
      </c>
      <c r="AS36" s="86">
        <v>1</v>
      </c>
      <c r="AT36" s="86">
        <v>1</v>
      </c>
      <c r="AU36" s="86">
        <v>1</v>
      </c>
    </row>
    <row r="37" spans="1:47" ht="74.099999999999994" customHeight="1" x14ac:dyDescent="0.15">
      <c r="A37" s="33" t="s">
        <v>231</v>
      </c>
      <c r="B37" s="38" t="s">
        <v>232</v>
      </c>
      <c r="C37" s="87" t="s">
        <v>234</v>
      </c>
      <c r="D37" s="87" t="s">
        <v>234</v>
      </c>
      <c r="E37" s="87" t="s">
        <v>234</v>
      </c>
      <c r="F37" s="87" t="s">
        <v>234</v>
      </c>
      <c r="G37" s="87" t="s">
        <v>234</v>
      </c>
      <c r="H37" s="87" t="s">
        <v>234</v>
      </c>
      <c r="I37" s="87" t="s">
        <v>234</v>
      </c>
      <c r="J37" s="87" t="s">
        <v>234</v>
      </c>
      <c r="K37" s="87" t="s">
        <v>234</v>
      </c>
      <c r="L37" s="87" t="s">
        <v>234</v>
      </c>
      <c r="M37" s="87" t="s">
        <v>234</v>
      </c>
      <c r="N37" s="87" t="s">
        <v>234</v>
      </c>
      <c r="O37" s="87" t="s">
        <v>234</v>
      </c>
      <c r="P37" s="87" t="s">
        <v>234</v>
      </c>
      <c r="Q37" s="87" t="s">
        <v>234</v>
      </c>
      <c r="R37" s="87" t="s">
        <v>234</v>
      </c>
      <c r="S37" s="87" t="s">
        <v>234</v>
      </c>
      <c r="T37" s="87" t="s">
        <v>234</v>
      </c>
      <c r="U37" s="87" t="s">
        <v>234</v>
      </c>
      <c r="V37" s="87" t="s">
        <v>234</v>
      </c>
      <c r="W37" s="87" t="s">
        <v>234</v>
      </c>
      <c r="X37" s="87" t="s">
        <v>234</v>
      </c>
      <c r="Y37" s="87" t="s">
        <v>234</v>
      </c>
      <c r="Z37" s="87" t="s">
        <v>234</v>
      </c>
      <c r="AA37" s="87" t="s">
        <v>234</v>
      </c>
      <c r="AB37" s="87" t="s">
        <v>234</v>
      </c>
      <c r="AC37" s="87" t="s">
        <v>234</v>
      </c>
      <c r="AD37" s="87" t="s">
        <v>234</v>
      </c>
      <c r="AE37" s="87" t="s">
        <v>234</v>
      </c>
      <c r="AF37" s="87" t="s">
        <v>234</v>
      </c>
      <c r="AG37" s="87" t="s">
        <v>234</v>
      </c>
      <c r="AH37" s="87" t="s">
        <v>234</v>
      </c>
      <c r="AI37" s="87" t="s">
        <v>234</v>
      </c>
      <c r="AJ37" s="87" t="s">
        <v>234</v>
      </c>
      <c r="AK37" s="87" t="s">
        <v>234</v>
      </c>
      <c r="AL37" s="87" t="s">
        <v>234</v>
      </c>
      <c r="AM37" s="87" t="s">
        <v>234</v>
      </c>
      <c r="AN37" s="87" t="s">
        <v>234</v>
      </c>
      <c r="AO37" s="87" t="s">
        <v>234</v>
      </c>
      <c r="AP37" s="87" t="s">
        <v>234</v>
      </c>
      <c r="AQ37" s="87" t="s">
        <v>234</v>
      </c>
      <c r="AR37" s="87" t="s">
        <v>234</v>
      </c>
      <c r="AS37" s="87" t="s">
        <v>234</v>
      </c>
      <c r="AT37" s="87" t="s">
        <v>234</v>
      </c>
      <c r="AU37" s="87" t="s">
        <v>234</v>
      </c>
    </row>
    <row r="38" spans="1:47" ht="22.5" x14ac:dyDescent="0.15">
      <c r="A38" s="82" t="s">
        <v>66</v>
      </c>
      <c r="B38" s="83" t="s">
        <v>213</v>
      </c>
      <c r="C38" s="86">
        <v>0</v>
      </c>
      <c r="D38" s="86">
        <v>0</v>
      </c>
      <c r="E38" s="86">
        <v>0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6">
        <v>0</v>
      </c>
      <c r="X38" s="134">
        <v>0</v>
      </c>
      <c r="Y38" s="86">
        <v>0</v>
      </c>
      <c r="Z38" s="86">
        <v>0</v>
      </c>
      <c r="AA38" s="86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0</v>
      </c>
      <c r="AO38" s="134">
        <v>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</row>
    <row r="39" spans="1:47" ht="22.5" x14ac:dyDescent="0.15">
      <c r="A39" s="35" t="s">
        <v>129</v>
      </c>
      <c r="B39" s="38" t="s">
        <v>216</v>
      </c>
      <c r="C39" s="86">
        <v>0</v>
      </c>
      <c r="D39" s="86">
        <v>0</v>
      </c>
      <c r="E39" s="86">
        <v>0</v>
      </c>
      <c r="F39" s="86">
        <v>0</v>
      </c>
      <c r="G39" s="86">
        <v>0</v>
      </c>
      <c r="H39" s="86">
        <v>0</v>
      </c>
      <c r="I39" s="86">
        <v>0</v>
      </c>
      <c r="J39" s="86">
        <v>0</v>
      </c>
      <c r="K39" s="86">
        <v>0</v>
      </c>
      <c r="L39" s="86">
        <v>0</v>
      </c>
      <c r="M39" s="86">
        <v>0</v>
      </c>
      <c r="N39" s="86">
        <v>0</v>
      </c>
      <c r="O39" s="86">
        <v>0</v>
      </c>
      <c r="P39" s="86">
        <v>0</v>
      </c>
      <c r="Q39" s="86">
        <v>0</v>
      </c>
      <c r="R39" s="86">
        <v>0</v>
      </c>
      <c r="S39" s="86">
        <v>0</v>
      </c>
      <c r="T39" s="86">
        <v>0</v>
      </c>
      <c r="U39" s="86">
        <v>0</v>
      </c>
      <c r="V39" s="86">
        <v>0</v>
      </c>
      <c r="W39" s="86">
        <v>0</v>
      </c>
      <c r="X39" s="134">
        <v>0</v>
      </c>
      <c r="Y39" s="86">
        <v>0</v>
      </c>
      <c r="Z39" s="86">
        <v>0</v>
      </c>
      <c r="AA39" s="86">
        <v>0</v>
      </c>
      <c r="AB39" s="86">
        <v>0</v>
      </c>
      <c r="AC39" s="86">
        <v>0</v>
      </c>
      <c r="AD39" s="86">
        <v>0</v>
      </c>
      <c r="AE39" s="86">
        <v>0</v>
      </c>
      <c r="AF39" s="86">
        <v>0</v>
      </c>
      <c r="AG39" s="86">
        <v>0</v>
      </c>
      <c r="AH39" s="86">
        <v>0</v>
      </c>
      <c r="AI39" s="86">
        <v>0</v>
      </c>
      <c r="AJ39" s="86">
        <v>0</v>
      </c>
      <c r="AK39" s="86">
        <v>0</v>
      </c>
      <c r="AL39" s="86">
        <v>0</v>
      </c>
      <c r="AM39" s="86">
        <v>0</v>
      </c>
      <c r="AN39" s="86">
        <v>0</v>
      </c>
      <c r="AO39" s="134">
        <v>0</v>
      </c>
      <c r="AP39" s="86">
        <v>0</v>
      </c>
      <c r="AQ39" s="86">
        <v>0</v>
      </c>
      <c r="AR39" s="86">
        <v>0</v>
      </c>
      <c r="AS39" s="86">
        <v>0</v>
      </c>
      <c r="AT39" s="86">
        <v>0</v>
      </c>
      <c r="AU39" s="86">
        <v>0</v>
      </c>
    </row>
    <row r="40" spans="1:47" x14ac:dyDescent="0.15">
      <c r="A40" s="35" t="s">
        <v>131</v>
      </c>
      <c r="B40" s="38" t="s">
        <v>214</v>
      </c>
      <c r="C40" s="86">
        <v>0.05</v>
      </c>
      <c r="D40" s="86">
        <v>0.05</v>
      </c>
      <c r="E40" s="86">
        <v>0.05</v>
      </c>
      <c r="F40" s="86">
        <v>0.05</v>
      </c>
      <c r="G40" s="86">
        <v>0.05</v>
      </c>
      <c r="H40" s="86">
        <v>0.05</v>
      </c>
      <c r="I40" s="86">
        <v>0.05</v>
      </c>
      <c r="J40" s="86">
        <v>0.05</v>
      </c>
      <c r="K40" s="86">
        <v>0.05</v>
      </c>
      <c r="L40" s="86">
        <v>0.05</v>
      </c>
      <c r="M40" s="86">
        <v>0.05</v>
      </c>
      <c r="N40" s="86">
        <v>0.05</v>
      </c>
      <c r="O40" s="86">
        <v>0.05</v>
      </c>
      <c r="P40" s="86">
        <v>0.05</v>
      </c>
      <c r="Q40" s="86">
        <v>0.05</v>
      </c>
      <c r="R40" s="86">
        <v>0.05</v>
      </c>
      <c r="S40" s="86">
        <v>0.05</v>
      </c>
      <c r="T40" s="86">
        <v>0.05</v>
      </c>
      <c r="U40" s="86">
        <v>0.05</v>
      </c>
      <c r="V40" s="86">
        <v>0.05</v>
      </c>
      <c r="W40" s="86">
        <v>0.05</v>
      </c>
      <c r="X40" s="134">
        <v>0.05</v>
      </c>
      <c r="Y40" s="86">
        <v>0.05</v>
      </c>
      <c r="Z40" s="86">
        <v>0.05</v>
      </c>
      <c r="AA40" s="86">
        <v>0.05</v>
      </c>
      <c r="AB40" s="86">
        <v>0.05</v>
      </c>
      <c r="AC40" s="86">
        <v>0.05</v>
      </c>
      <c r="AD40" s="86">
        <v>0.05</v>
      </c>
      <c r="AE40" s="86">
        <v>0.05</v>
      </c>
      <c r="AF40" s="86">
        <v>0.05</v>
      </c>
      <c r="AG40" s="86">
        <v>0.05</v>
      </c>
      <c r="AH40" s="86">
        <v>0.05</v>
      </c>
      <c r="AI40" s="86">
        <v>0.05</v>
      </c>
      <c r="AJ40" s="86">
        <v>0.05</v>
      </c>
      <c r="AK40" s="86">
        <v>0.05</v>
      </c>
      <c r="AL40" s="86">
        <v>0.05</v>
      </c>
      <c r="AM40" s="86">
        <v>0.05</v>
      </c>
      <c r="AN40" s="86">
        <v>0.05</v>
      </c>
      <c r="AO40" s="134">
        <v>0.05</v>
      </c>
      <c r="AP40" s="86">
        <v>0.05</v>
      </c>
      <c r="AQ40" s="86">
        <v>0.05</v>
      </c>
      <c r="AR40" s="86">
        <v>0.05</v>
      </c>
      <c r="AS40" s="86">
        <v>0.05</v>
      </c>
      <c r="AT40" s="86">
        <v>0.05</v>
      </c>
      <c r="AU40" s="86">
        <v>0.05</v>
      </c>
    </row>
    <row r="41" spans="1:47" x14ac:dyDescent="0.15">
      <c r="A41" s="35" t="s">
        <v>132</v>
      </c>
      <c r="B41" s="38" t="s">
        <v>138</v>
      </c>
      <c r="C41" s="86">
        <v>4</v>
      </c>
      <c r="D41" s="86">
        <v>4</v>
      </c>
      <c r="E41" s="86">
        <v>4</v>
      </c>
      <c r="F41" s="86">
        <v>4</v>
      </c>
      <c r="G41" s="86">
        <v>4</v>
      </c>
      <c r="H41" s="86">
        <v>4</v>
      </c>
      <c r="I41" s="86">
        <v>4</v>
      </c>
      <c r="J41" s="86">
        <v>4</v>
      </c>
      <c r="K41" s="86">
        <v>4</v>
      </c>
      <c r="L41" s="86">
        <v>4</v>
      </c>
      <c r="M41" s="86">
        <v>4</v>
      </c>
      <c r="N41" s="86">
        <v>4</v>
      </c>
      <c r="O41" s="86">
        <v>4</v>
      </c>
      <c r="P41" s="86">
        <v>4</v>
      </c>
      <c r="Q41" s="86">
        <v>4</v>
      </c>
      <c r="R41" s="86">
        <v>4</v>
      </c>
      <c r="S41" s="86">
        <v>4</v>
      </c>
      <c r="T41" s="86">
        <v>4</v>
      </c>
      <c r="U41" s="86">
        <v>4</v>
      </c>
      <c r="V41" s="86">
        <v>4</v>
      </c>
      <c r="W41" s="86">
        <v>4</v>
      </c>
      <c r="X41" s="134">
        <v>4</v>
      </c>
      <c r="Y41" s="86">
        <v>4</v>
      </c>
      <c r="Z41" s="86">
        <v>4</v>
      </c>
      <c r="AA41" s="86">
        <v>4</v>
      </c>
      <c r="AB41" s="86">
        <v>4</v>
      </c>
      <c r="AC41" s="86">
        <v>4</v>
      </c>
      <c r="AD41" s="86">
        <v>4</v>
      </c>
      <c r="AE41" s="86">
        <v>4</v>
      </c>
      <c r="AF41" s="86">
        <v>4</v>
      </c>
      <c r="AG41" s="86">
        <v>4</v>
      </c>
      <c r="AH41" s="86">
        <v>4</v>
      </c>
      <c r="AI41" s="86">
        <v>4</v>
      </c>
      <c r="AJ41" s="86">
        <v>4</v>
      </c>
      <c r="AK41" s="86">
        <v>4</v>
      </c>
      <c r="AL41" s="86">
        <v>4</v>
      </c>
      <c r="AM41" s="86">
        <v>4</v>
      </c>
      <c r="AN41" s="86">
        <v>4</v>
      </c>
      <c r="AO41" s="134">
        <v>4</v>
      </c>
      <c r="AP41" s="86">
        <v>4</v>
      </c>
      <c r="AQ41" s="86">
        <v>4</v>
      </c>
      <c r="AR41" s="86">
        <v>4</v>
      </c>
      <c r="AS41" s="86">
        <v>4</v>
      </c>
      <c r="AT41" s="86">
        <v>4</v>
      </c>
      <c r="AU41" s="86">
        <v>4</v>
      </c>
    </row>
    <row r="42" spans="1:47" ht="22.5" x14ac:dyDescent="0.15">
      <c r="A42" s="35" t="s">
        <v>127</v>
      </c>
      <c r="B42" s="38" t="s">
        <v>215</v>
      </c>
      <c r="C42" s="86">
        <v>0</v>
      </c>
      <c r="D42" s="86">
        <v>0</v>
      </c>
      <c r="E42" s="86">
        <v>0</v>
      </c>
      <c r="F42" s="86">
        <v>0</v>
      </c>
      <c r="G42" s="86">
        <v>0</v>
      </c>
      <c r="H42" s="86">
        <v>0</v>
      </c>
      <c r="I42" s="86">
        <v>0</v>
      </c>
      <c r="J42" s="86">
        <v>0</v>
      </c>
      <c r="K42" s="86">
        <v>0</v>
      </c>
      <c r="L42" s="86">
        <v>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0</v>
      </c>
      <c r="W42" s="86">
        <v>0</v>
      </c>
      <c r="X42" s="134">
        <v>0</v>
      </c>
      <c r="Y42" s="86">
        <v>0</v>
      </c>
      <c r="Z42" s="86">
        <v>0</v>
      </c>
      <c r="AA42" s="86">
        <v>0</v>
      </c>
      <c r="AB42" s="86">
        <v>0</v>
      </c>
      <c r="AC42" s="86">
        <v>0</v>
      </c>
      <c r="AD42" s="86">
        <v>0</v>
      </c>
      <c r="AE42" s="86">
        <v>0</v>
      </c>
      <c r="AF42" s="86">
        <v>0</v>
      </c>
      <c r="AG42" s="86">
        <v>0</v>
      </c>
      <c r="AH42" s="86">
        <v>0</v>
      </c>
      <c r="AI42" s="86">
        <v>0</v>
      </c>
      <c r="AJ42" s="86">
        <v>0</v>
      </c>
      <c r="AK42" s="86">
        <v>0</v>
      </c>
      <c r="AL42" s="86">
        <v>0</v>
      </c>
      <c r="AM42" s="86">
        <v>0</v>
      </c>
      <c r="AN42" s="86">
        <v>0</v>
      </c>
      <c r="AO42" s="134">
        <v>0</v>
      </c>
      <c r="AP42" s="86">
        <v>0</v>
      </c>
      <c r="AQ42" s="86">
        <v>0</v>
      </c>
      <c r="AR42" s="86">
        <v>0</v>
      </c>
      <c r="AS42" s="86">
        <v>0</v>
      </c>
      <c r="AT42" s="86">
        <v>0</v>
      </c>
      <c r="AU42" s="86">
        <v>0</v>
      </c>
    </row>
    <row r="43" spans="1:47" x14ac:dyDescent="0.15">
      <c r="A43" s="84" t="s">
        <v>88</v>
      </c>
      <c r="B43" s="38"/>
      <c r="C43" s="86">
        <v>1</v>
      </c>
      <c r="D43" s="86">
        <v>1</v>
      </c>
      <c r="E43" s="86">
        <v>1</v>
      </c>
      <c r="F43" s="86">
        <v>1</v>
      </c>
      <c r="G43" s="86">
        <v>1</v>
      </c>
      <c r="H43" s="86">
        <v>1</v>
      </c>
      <c r="I43" s="86">
        <v>1</v>
      </c>
      <c r="J43" s="86">
        <v>1</v>
      </c>
      <c r="K43" s="86">
        <v>1</v>
      </c>
      <c r="L43" s="86">
        <v>1</v>
      </c>
      <c r="M43" s="86">
        <v>1</v>
      </c>
      <c r="N43" s="86">
        <v>1</v>
      </c>
      <c r="O43" s="86">
        <v>1</v>
      </c>
      <c r="P43" s="86">
        <v>1</v>
      </c>
      <c r="Q43" s="86">
        <v>1</v>
      </c>
      <c r="R43" s="86">
        <v>1</v>
      </c>
      <c r="S43" s="86">
        <v>1</v>
      </c>
      <c r="T43" s="86">
        <v>1</v>
      </c>
      <c r="U43" s="86">
        <v>1</v>
      </c>
      <c r="V43" s="86">
        <v>1</v>
      </c>
      <c r="W43" s="86">
        <v>1</v>
      </c>
      <c r="X43" s="134">
        <v>1</v>
      </c>
      <c r="Y43" s="86">
        <v>1</v>
      </c>
      <c r="Z43" s="86">
        <v>1</v>
      </c>
      <c r="AA43" s="86">
        <v>1</v>
      </c>
      <c r="AB43" s="86">
        <v>1</v>
      </c>
      <c r="AC43" s="86">
        <v>1</v>
      </c>
      <c r="AD43" s="86">
        <v>1</v>
      </c>
      <c r="AE43" s="86">
        <v>1</v>
      </c>
      <c r="AF43" s="86">
        <v>1</v>
      </c>
      <c r="AG43" s="86">
        <v>1</v>
      </c>
      <c r="AH43" s="86">
        <v>1</v>
      </c>
      <c r="AI43" s="86">
        <v>1</v>
      </c>
      <c r="AJ43" s="86">
        <v>1</v>
      </c>
      <c r="AK43" s="86">
        <v>1</v>
      </c>
      <c r="AL43" s="86">
        <v>1</v>
      </c>
      <c r="AM43" s="86">
        <v>1</v>
      </c>
      <c r="AN43" s="86">
        <v>1</v>
      </c>
      <c r="AO43" s="134">
        <v>1</v>
      </c>
      <c r="AP43" s="86">
        <v>1</v>
      </c>
      <c r="AQ43" s="86">
        <v>1</v>
      </c>
      <c r="AR43" s="86">
        <v>1</v>
      </c>
      <c r="AS43" s="86">
        <v>1</v>
      </c>
      <c r="AT43" s="86">
        <v>1</v>
      </c>
      <c r="AU43" s="86">
        <v>1</v>
      </c>
    </row>
    <row r="44" spans="1:47" ht="33.75" x14ac:dyDescent="0.15">
      <c r="A44" s="41" t="s">
        <v>94</v>
      </c>
      <c r="B44" s="40" t="s">
        <v>217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  <c r="R44" s="87">
        <v>0</v>
      </c>
      <c r="S44" s="87">
        <v>0</v>
      </c>
      <c r="T44" s="87">
        <v>0</v>
      </c>
      <c r="U44" s="87">
        <v>0</v>
      </c>
      <c r="V44" s="87">
        <v>0</v>
      </c>
      <c r="W44" s="87">
        <v>0</v>
      </c>
      <c r="X44" s="87">
        <v>0</v>
      </c>
      <c r="Y44" s="87">
        <v>0</v>
      </c>
      <c r="Z44" s="87">
        <v>0</v>
      </c>
      <c r="AA44" s="87">
        <v>0</v>
      </c>
      <c r="AB44" s="87">
        <v>0</v>
      </c>
      <c r="AC44" s="87">
        <v>0</v>
      </c>
      <c r="AD44" s="87">
        <v>0</v>
      </c>
      <c r="AE44" s="87">
        <v>0</v>
      </c>
      <c r="AF44" s="87">
        <v>0</v>
      </c>
      <c r="AG44" s="87">
        <v>0</v>
      </c>
      <c r="AH44" s="87">
        <v>0</v>
      </c>
      <c r="AI44" s="87">
        <v>0</v>
      </c>
      <c r="AJ44" s="87">
        <v>0</v>
      </c>
      <c r="AK44" s="87">
        <v>0</v>
      </c>
      <c r="AL44" s="87">
        <v>0</v>
      </c>
      <c r="AM44" s="87">
        <v>0</v>
      </c>
      <c r="AN44" s="87">
        <v>0</v>
      </c>
      <c r="AO44" s="87">
        <v>0</v>
      </c>
      <c r="AP44" s="87">
        <v>0</v>
      </c>
      <c r="AQ44" s="87">
        <v>0</v>
      </c>
      <c r="AR44" s="87">
        <v>0</v>
      </c>
      <c r="AS44" s="87">
        <v>0</v>
      </c>
      <c r="AT44" s="87">
        <v>0</v>
      </c>
      <c r="AU44" s="87">
        <v>0</v>
      </c>
    </row>
    <row r="45" spans="1:47" x14ac:dyDescent="0.15">
      <c r="A45" s="34" t="s">
        <v>90</v>
      </c>
      <c r="B45" s="38" t="s">
        <v>218</v>
      </c>
      <c r="C45" s="86">
        <v>1</v>
      </c>
      <c r="D45" s="86">
        <v>1</v>
      </c>
      <c r="E45" s="86">
        <v>1</v>
      </c>
      <c r="F45" s="86">
        <v>1</v>
      </c>
      <c r="G45" s="86">
        <v>1</v>
      </c>
      <c r="H45" s="86">
        <v>1</v>
      </c>
      <c r="I45" s="86">
        <v>1</v>
      </c>
      <c r="J45" s="86">
        <v>1</v>
      </c>
      <c r="K45" s="86">
        <v>1</v>
      </c>
      <c r="L45" s="86">
        <v>1</v>
      </c>
      <c r="M45" s="86">
        <v>1</v>
      </c>
      <c r="N45" s="86">
        <v>1</v>
      </c>
      <c r="O45" s="86">
        <v>1</v>
      </c>
      <c r="P45" s="86">
        <v>1</v>
      </c>
      <c r="Q45" s="86">
        <v>1</v>
      </c>
      <c r="R45" s="86">
        <v>1</v>
      </c>
      <c r="S45" s="86">
        <v>1</v>
      </c>
      <c r="T45" s="86">
        <v>1</v>
      </c>
      <c r="U45" s="86">
        <v>1</v>
      </c>
      <c r="V45" s="86">
        <v>1</v>
      </c>
      <c r="W45" s="86">
        <v>1</v>
      </c>
      <c r="X45" s="134">
        <v>1</v>
      </c>
      <c r="Y45" s="86">
        <v>1</v>
      </c>
      <c r="Z45" s="86">
        <v>1</v>
      </c>
      <c r="AA45" s="86">
        <v>1</v>
      </c>
      <c r="AB45" s="86">
        <v>1</v>
      </c>
      <c r="AC45" s="86">
        <v>1</v>
      </c>
      <c r="AD45" s="86">
        <v>1</v>
      </c>
      <c r="AE45" s="86">
        <v>1</v>
      </c>
      <c r="AF45" s="86">
        <v>1</v>
      </c>
      <c r="AG45" s="86">
        <v>1</v>
      </c>
      <c r="AH45" s="86">
        <v>1</v>
      </c>
      <c r="AI45" s="86">
        <v>1</v>
      </c>
      <c r="AJ45" s="86">
        <v>1</v>
      </c>
      <c r="AK45" s="86">
        <v>1</v>
      </c>
      <c r="AL45" s="86">
        <v>1</v>
      </c>
      <c r="AM45" s="86">
        <v>1</v>
      </c>
      <c r="AN45" s="86">
        <v>1</v>
      </c>
      <c r="AO45" s="134">
        <v>1</v>
      </c>
      <c r="AP45" s="86">
        <v>1</v>
      </c>
      <c r="AQ45" s="86">
        <v>1</v>
      </c>
      <c r="AR45" s="86">
        <v>1</v>
      </c>
      <c r="AS45" s="86">
        <v>1</v>
      </c>
      <c r="AT45" s="86">
        <v>1</v>
      </c>
      <c r="AU45" s="86">
        <v>1</v>
      </c>
    </row>
    <row r="46" spans="1:47" ht="22.5" x14ac:dyDescent="0.15">
      <c r="A46" s="35" t="s">
        <v>69</v>
      </c>
      <c r="B46" s="38" t="s">
        <v>230</v>
      </c>
      <c r="C46" s="86" t="s">
        <v>241</v>
      </c>
      <c r="D46" s="86" t="s">
        <v>241</v>
      </c>
      <c r="E46" s="86" t="s">
        <v>241</v>
      </c>
      <c r="F46" s="86" t="s">
        <v>241</v>
      </c>
      <c r="G46" s="86" t="s">
        <v>241</v>
      </c>
      <c r="H46" s="124">
        <v>1</v>
      </c>
      <c r="I46" s="86" t="s">
        <v>241</v>
      </c>
      <c r="J46" s="86" t="s">
        <v>241</v>
      </c>
      <c r="K46" s="86" t="s">
        <v>241</v>
      </c>
      <c r="L46" s="86" t="s">
        <v>241</v>
      </c>
      <c r="M46" s="86" t="s">
        <v>241</v>
      </c>
      <c r="N46" s="86" t="s">
        <v>241</v>
      </c>
      <c r="O46" s="86" t="s">
        <v>241</v>
      </c>
      <c r="P46" s="86" t="s">
        <v>241</v>
      </c>
      <c r="Q46" s="86" t="s">
        <v>241</v>
      </c>
      <c r="R46" s="86" t="s">
        <v>241</v>
      </c>
      <c r="S46" s="86" t="s">
        <v>241</v>
      </c>
      <c r="T46" s="86" t="s">
        <v>241</v>
      </c>
      <c r="U46" s="86" t="s">
        <v>241</v>
      </c>
      <c r="V46" s="86" t="s">
        <v>241</v>
      </c>
      <c r="W46" s="86" t="s">
        <v>241</v>
      </c>
      <c r="X46" s="134" t="s">
        <v>241</v>
      </c>
      <c r="Y46" s="86" t="s">
        <v>241</v>
      </c>
      <c r="Z46" s="86" t="s">
        <v>241</v>
      </c>
      <c r="AA46" s="86" t="s">
        <v>241</v>
      </c>
      <c r="AB46" s="86" t="s">
        <v>241</v>
      </c>
      <c r="AC46" s="86" t="s">
        <v>241</v>
      </c>
      <c r="AD46" s="86" t="s">
        <v>241</v>
      </c>
      <c r="AE46" s="86" t="s">
        <v>241</v>
      </c>
      <c r="AF46" s="86" t="s">
        <v>241</v>
      </c>
      <c r="AG46" s="86" t="s">
        <v>241</v>
      </c>
      <c r="AH46" s="86" t="s">
        <v>241</v>
      </c>
      <c r="AI46" s="86" t="s">
        <v>241</v>
      </c>
      <c r="AJ46" s="134" t="s">
        <v>241</v>
      </c>
      <c r="AK46" s="134" t="s">
        <v>241</v>
      </c>
      <c r="AL46" s="134" t="s">
        <v>241</v>
      </c>
      <c r="AM46" s="134" t="s">
        <v>241</v>
      </c>
      <c r="AN46" s="134" t="s">
        <v>241</v>
      </c>
      <c r="AO46" s="134" t="s">
        <v>241</v>
      </c>
      <c r="AP46" s="134" t="s">
        <v>241</v>
      </c>
      <c r="AQ46" s="134" t="s">
        <v>241</v>
      </c>
      <c r="AR46" s="86" t="s">
        <v>241</v>
      </c>
      <c r="AS46" s="86" t="s">
        <v>241</v>
      </c>
      <c r="AT46" s="86" t="s">
        <v>241</v>
      </c>
      <c r="AU46" s="86" t="s">
        <v>241</v>
      </c>
    </row>
    <row r="47" spans="1:47" x14ac:dyDescent="0.15">
      <c r="A47" s="33" t="s">
        <v>70</v>
      </c>
      <c r="B47" s="38" t="s">
        <v>219</v>
      </c>
      <c r="C47" s="86">
        <v>1</v>
      </c>
      <c r="D47" s="86">
        <v>1</v>
      </c>
      <c r="E47" s="86">
        <v>1</v>
      </c>
      <c r="F47" s="86">
        <v>1</v>
      </c>
      <c r="G47" s="86">
        <v>1</v>
      </c>
      <c r="H47" s="86">
        <v>1</v>
      </c>
      <c r="I47" s="86">
        <v>1</v>
      </c>
      <c r="J47" s="86">
        <v>1</v>
      </c>
      <c r="K47" s="86">
        <v>1</v>
      </c>
      <c r="L47" s="86">
        <v>1</v>
      </c>
      <c r="M47" s="86">
        <v>1</v>
      </c>
      <c r="N47" s="86">
        <v>1</v>
      </c>
      <c r="O47" s="86">
        <v>1</v>
      </c>
      <c r="P47" s="86">
        <v>1</v>
      </c>
      <c r="Q47" s="86">
        <v>1</v>
      </c>
      <c r="R47" s="86">
        <v>1</v>
      </c>
      <c r="S47" s="86">
        <v>1</v>
      </c>
      <c r="T47" s="86">
        <v>1</v>
      </c>
      <c r="U47" s="86">
        <v>1</v>
      </c>
      <c r="V47" s="86">
        <v>1</v>
      </c>
      <c r="W47" s="86">
        <v>1</v>
      </c>
      <c r="X47" s="134">
        <v>1</v>
      </c>
      <c r="Y47" s="97">
        <v>1</v>
      </c>
      <c r="Z47" s="97">
        <v>1</v>
      </c>
      <c r="AA47" s="97">
        <v>1</v>
      </c>
      <c r="AB47" s="97">
        <v>1</v>
      </c>
      <c r="AC47" s="97">
        <v>1</v>
      </c>
      <c r="AD47" s="97">
        <v>1</v>
      </c>
      <c r="AE47" s="97">
        <v>1</v>
      </c>
      <c r="AF47" s="97">
        <v>1</v>
      </c>
      <c r="AG47" s="97">
        <v>1</v>
      </c>
      <c r="AH47" s="97">
        <v>1</v>
      </c>
      <c r="AI47" s="97">
        <v>1</v>
      </c>
      <c r="AJ47" s="86">
        <v>1</v>
      </c>
      <c r="AK47" s="86">
        <v>1</v>
      </c>
      <c r="AL47" s="86">
        <v>1</v>
      </c>
      <c r="AM47" s="86">
        <v>1</v>
      </c>
      <c r="AN47" s="86">
        <v>1</v>
      </c>
      <c r="AO47" s="134">
        <v>1</v>
      </c>
      <c r="AP47" s="97">
        <v>1</v>
      </c>
      <c r="AQ47" s="97">
        <v>1</v>
      </c>
      <c r="AR47" s="97">
        <v>1</v>
      </c>
      <c r="AS47" s="97">
        <v>1</v>
      </c>
      <c r="AT47" s="97">
        <v>1</v>
      </c>
      <c r="AU47" s="97">
        <v>1</v>
      </c>
    </row>
    <row r="48" spans="1:47" ht="22.5" x14ac:dyDescent="0.15">
      <c r="A48" s="80" t="s">
        <v>140</v>
      </c>
      <c r="B48" s="38" t="s">
        <v>221</v>
      </c>
      <c r="C48" s="86">
        <v>0</v>
      </c>
      <c r="D48" s="86">
        <v>0</v>
      </c>
      <c r="E48" s="86">
        <v>0</v>
      </c>
      <c r="F48" s="86">
        <v>0</v>
      </c>
      <c r="G48" s="86">
        <v>0</v>
      </c>
      <c r="H48" s="86">
        <v>0</v>
      </c>
      <c r="I48" s="86">
        <v>0</v>
      </c>
      <c r="J48" s="86">
        <v>0</v>
      </c>
      <c r="K48" s="86">
        <v>0</v>
      </c>
      <c r="L48" s="86">
        <v>0</v>
      </c>
      <c r="M48" s="86">
        <v>0</v>
      </c>
      <c r="N48" s="86">
        <v>0</v>
      </c>
      <c r="O48" s="86">
        <v>0</v>
      </c>
      <c r="P48" s="86">
        <v>0</v>
      </c>
      <c r="Q48" s="86">
        <v>0</v>
      </c>
      <c r="R48" s="86">
        <v>0</v>
      </c>
      <c r="S48" s="86">
        <v>0</v>
      </c>
      <c r="T48" s="86">
        <v>0</v>
      </c>
      <c r="U48" s="86">
        <v>0</v>
      </c>
      <c r="V48" s="86">
        <v>0</v>
      </c>
      <c r="W48" s="86">
        <v>0</v>
      </c>
      <c r="X48" s="134">
        <v>0</v>
      </c>
      <c r="Y48" s="86">
        <v>0</v>
      </c>
      <c r="Z48" s="86">
        <v>0</v>
      </c>
      <c r="AA48" s="86">
        <v>0</v>
      </c>
      <c r="AB48" s="86">
        <v>0</v>
      </c>
      <c r="AC48" s="86">
        <v>0</v>
      </c>
      <c r="AD48" s="86">
        <v>0</v>
      </c>
      <c r="AE48" s="86">
        <v>0</v>
      </c>
      <c r="AF48" s="86">
        <v>0</v>
      </c>
      <c r="AG48" s="86">
        <v>0</v>
      </c>
      <c r="AH48" s="86">
        <v>0</v>
      </c>
      <c r="AI48" s="86">
        <v>0</v>
      </c>
      <c r="AJ48" s="86">
        <v>0</v>
      </c>
      <c r="AK48" s="86">
        <v>0</v>
      </c>
      <c r="AL48" s="86">
        <v>0</v>
      </c>
      <c r="AM48" s="86">
        <v>0</v>
      </c>
      <c r="AN48" s="86">
        <v>0</v>
      </c>
      <c r="AO48" s="134">
        <v>0</v>
      </c>
      <c r="AP48" s="86">
        <v>0</v>
      </c>
      <c r="AQ48" s="86">
        <v>0</v>
      </c>
      <c r="AR48" s="86">
        <v>0</v>
      </c>
      <c r="AS48" s="86">
        <v>0</v>
      </c>
      <c r="AT48" s="86">
        <v>0</v>
      </c>
      <c r="AU48" s="86">
        <v>0</v>
      </c>
    </row>
    <row r="49" spans="1:47" x14ac:dyDescent="0.15">
      <c r="A49" s="33" t="s">
        <v>71</v>
      </c>
      <c r="B49" s="38" t="s">
        <v>220</v>
      </c>
      <c r="C49" s="86">
        <v>1</v>
      </c>
      <c r="D49" s="86">
        <v>1</v>
      </c>
      <c r="E49" s="86">
        <v>1</v>
      </c>
      <c r="F49" s="86">
        <v>1</v>
      </c>
      <c r="G49" s="86">
        <v>1</v>
      </c>
      <c r="H49" s="86">
        <v>1</v>
      </c>
      <c r="I49" s="86">
        <v>1</v>
      </c>
      <c r="J49" s="86">
        <v>1</v>
      </c>
      <c r="K49" s="86">
        <v>1</v>
      </c>
      <c r="L49" s="86">
        <v>1</v>
      </c>
      <c r="M49" s="86">
        <v>1</v>
      </c>
      <c r="N49" s="86">
        <v>1</v>
      </c>
      <c r="O49" s="86">
        <v>1</v>
      </c>
      <c r="P49" s="86">
        <v>1</v>
      </c>
      <c r="Q49" s="86">
        <v>1</v>
      </c>
      <c r="R49" s="86">
        <v>1</v>
      </c>
      <c r="S49" s="86">
        <v>1</v>
      </c>
      <c r="T49" s="86">
        <v>1</v>
      </c>
      <c r="U49" s="86">
        <v>1</v>
      </c>
      <c r="V49" s="86">
        <v>1</v>
      </c>
      <c r="W49" s="86">
        <v>1</v>
      </c>
      <c r="X49" s="134">
        <v>1</v>
      </c>
      <c r="Y49" s="86">
        <v>1</v>
      </c>
      <c r="Z49" s="86">
        <v>1</v>
      </c>
      <c r="AA49" s="86">
        <v>1</v>
      </c>
      <c r="AB49" s="86">
        <v>1</v>
      </c>
      <c r="AC49" s="86">
        <v>1</v>
      </c>
      <c r="AD49" s="86">
        <v>1</v>
      </c>
      <c r="AE49" s="86">
        <v>1</v>
      </c>
      <c r="AF49" s="86">
        <v>1</v>
      </c>
      <c r="AG49" s="86">
        <v>1</v>
      </c>
      <c r="AH49" s="86">
        <v>1</v>
      </c>
      <c r="AI49" s="86">
        <v>1</v>
      </c>
      <c r="AJ49" s="86">
        <v>1</v>
      </c>
      <c r="AK49" s="86">
        <v>1</v>
      </c>
      <c r="AL49" s="86">
        <v>1</v>
      </c>
      <c r="AM49" s="86">
        <v>1</v>
      </c>
      <c r="AN49" s="86">
        <v>1</v>
      </c>
      <c r="AO49" s="134">
        <v>1</v>
      </c>
      <c r="AP49" s="86">
        <v>1</v>
      </c>
      <c r="AQ49" s="86">
        <v>1</v>
      </c>
      <c r="AR49" s="86">
        <v>1</v>
      </c>
      <c r="AS49" s="86">
        <v>1</v>
      </c>
      <c r="AT49" s="86">
        <v>1</v>
      </c>
      <c r="AU49" s="86">
        <v>1</v>
      </c>
    </row>
    <row r="50" spans="1:47" x14ac:dyDescent="0.15">
      <c r="A50" s="39" t="s">
        <v>136</v>
      </c>
      <c r="B50" s="40" t="s">
        <v>222</v>
      </c>
      <c r="C50" s="87">
        <v>1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  <c r="I50" s="87">
        <v>1</v>
      </c>
      <c r="J50" s="87">
        <v>1</v>
      </c>
      <c r="K50" s="87">
        <v>1</v>
      </c>
      <c r="L50" s="87">
        <v>1</v>
      </c>
      <c r="M50" s="87">
        <v>1</v>
      </c>
      <c r="N50" s="87">
        <v>1</v>
      </c>
      <c r="O50" s="87">
        <v>1</v>
      </c>
      <c r="P50" s="87">
        <v>1</v>
      </c>
      <c r="Q50" s="87">
        <v>1</v>
      </c>
      <c r="R50" s="87">
        <v>1</v>
      </c>
      <c r="S50" s="87">
        <v>1</v>
      </c>
      <c r="T50" s="87">
        <v>1</v>
      </c>
      <c r="U50" s="87">
        <v>1</v>
      </c>
      <c r="V50" s="87">
        <v>1</v>
      </c>
      <c r="W50" s="87">
        <v>1</v>
      </c>
      <c r="X50" s="87">
        <v>1</v>
      </c>
      <c r="Y50" s="87">
        <v>1</v>
      </c>
      <c r="Z50" s="87">
        <v>1</v>
      </c>
      <c r="AA50" s="87">
        <v>1</v>
      </c>
      <c r="AB50" s="87">
        <v>1</v>
      </c>
      <c r="AC50" s="87">
        <v>1</v>
      </c>
      <c r="AD50" s="87">
        <v>1</v>
      </c>
      <c r="AE50" s="87">
        <v>1</v>
      </c>
      <c r="AF50" s="87">
        <v>1</v>
      </c>
      <c r="AG50" s="87">
        <v>1</v>
      </c>
      <c r="AH50" s="87">
        <v>1</v>
      </c>
      <c r="AI50" s="87">
        <v>1</v>
      </c>
      <c r="AJ50" s="87">
        <v>1</v>
      </c>
      <c r="AK50" s="87">
        <v>1</v>
      </c>
      <c r="AL50" s="87">
        <v>1</v>
      </c>
      <c r="AM50" s="87">
        <v>1</v>
      </c>
      <c r="AN50" s="87">
        <v>1</v>
      </c>
      <c r="AO50" s="87">
        <v>1</v>
      </c>
      <c r="AP50" s="87">
        <v>1</v>
      </c>
      <c r="AQ50" s="87">
        <v>1</v>
      </c>
      <c r="AR50" s="87">
        <v>1</v>
      </c>
      <c r="AS50" s="87">
        <v>1</v>
      </c>
      <c r="AT50" s="87">
        <v>1</v>
      </c>
      <c r="AU50" s="87">
        <v>1</v>
      </c>
    </row>
    <row r="51" spans="1:47" ht="22.5" x14ac:dyDescent="0.15">
      <c r="A51" s="34" t="s">
        <v>91</v>
      </c>
      <c r="B51" s="38" t="s">
        <v>223</v>
      </c>
      <c r="C51" s="86">
        <v>1</v>
      </c>
      <c r="D51" s="86">
        <v>1</v>
      </c>
      <c r="E51" s="86">
        <v>1</v>
      </c>
      <c r="F51" s="86">
        <v>1</v>
      </c>
      <c r="G51" s="86">
        <v>1</v>
      </c>
      <c r="H51" s="86">
        <v>1</v>
      </c>
      <c r="I51" s="86">
        <v>1</v>
      </c>
      <c r="J51" s="86">
        <v>1</v>
      </c>
      <c r="K51" s="86">
        <v>1</v>
      </c>
      <c r="L51" s="86">
        <v>1</v>
      </c>
      <c r="M51" s="86">
        <v>1</v>
      </c>
      <c r="N51" s="86">
        <v>1</v>
      </c>
      <c r="O51" s="86">
        <v>1</v>
      </c>
      <c r="P51" s="86">
        <v>1</v>
      </c>
      <c r="Q51" s="86">
        <v>1</v>
      </c>
      <c r="R51" s="86">
        <v>1</v>
      </c>
      <c r="S51" s="86">
        <v>1</v>
      </c>
      <c r="T51" s="86">
        <v>1</v>
      </c>
      <c r="U51" s="86">
        <v>1</v>
      </c>
      <c r="V51" s="86">
        <v>1</v>
      </c>
      <c r="W51" s="86">
        <v>1</v>
      </c>
      <c r="X51" s="134">
        <v>1</v>
      </c>
      <c r="Y51" s="86">
        <v>1</v>
      </c>
      <c r="Z51" s="86">
        <v>1</v>
      </c>
      <c r="AA51" s="86">
        <v>1</v>
      </c>
      <c r="AB51" s="86">
        <v>1</v>
      </c>
      <c r="AC51" s="86">
        <v>1</v>
      </c>
      <c r="AD51" s="86">
        <v>1</v>
      </c>
      <c r="AE51" s="86">
        <v>1</v>
      </c>
      <c r="AF51" s="86">
        <v>1</v>
      </c>
      <c r="AG51" s="86">
        <v>1</v>
      </c>
      <c r="AH51" s="86">
        <v>1</v>
      </c>
      <c r="AI51" s="86">
        <v>1</v>
      </c>
      <c r="AJ51" s="86">
        <v>1</v>
      </c>
      <c r="AK51" s="86">
        <v>1</v>
      </c>
      <c r="AL51" s="86">
        <v>1</v>
      </c>
      <c r="AM51" s="86">
        <v>1</v>
      </c>
      <c r="AN51" s="86">
        <v>1</v>
      </c>
      <c r="AO51" s="134">
        <v>1</v>
      </c>
      <c r="AP51" s="86">
        <v>1</v>
      </c>
      <c r="AQ51" s="86">
        <v>1</v>
      </c>
      <c r="AR51" s="86">
        <v>1</v>
      </c>
      <c r="AS51" s="86">
        <v>1</v>
      </c>
      <c r="AT51" s="86">
        <v>1</v>
      </c>
      <c r="AU51" s="86">
        <v>1</v>
      </c>
    </row>
    <row r="52" spans="1:47" x14ac:dyDescent="0.15">
      <c r="A52" s="33" t="s">
        <v>204</v>
      </c>
      <c r="B52" s="38" t="s">
        <v>224</v>
      </c>
      <c r="C52" s="86">
        <v>1</v>
      </c>
      <c r="D52" s="86">
        <v>1</v>
      </c>
      <c r="E52" s="86">
        <v>1</v>
      </c>
      <c r="F52" s="86">
        <v>1</v>
      </c>
      <c r="G52" s="86">
        <v>1</v>
      </c>
      <c r="H52" s="86">
        <v>1</v>
      </c>
      <c r="I52" s="86">
        <v>1</v>
      </c>
      <c r="J52" s="86">
        <v>1</v>
      </c>
      <c r="K52" s="86">
        <v>1</v>
      </c>
      <c r="L52" s="86">
        <v>1</v>
      </c>
      <c r="M52" s="86">
        <v>1</v>
      </c>
      <c r="N52" s="86">
        <v>1</v>
      </c>
      <c r="O52" s="86">
        <v>1</v>
      </c>
      <c r="P52" s="86">
        <v>1</v>
      </c>
      <c r="Q52" s="86">
        <v>1</v>
      </c>
      <c r="R52" s="86">
        <v>1</v>
      </c>
      <c r="S52" s="86">
        <v>1</v>
      </c>
      <c r="T52" s="86">
        <v>1</v>
      </c>
      <c r="U52" s="86">
        <v>1</v>
      </c>
      <c r="V52" s="86">
        <v>1</v>
      </c>
      <c r="W52" s="86">
        <v>1</v>
      </c>
      <c r="X52" s="134">
        <v>1</v>
      </c>
      <c r="Y52" s="86">
        <v>1</v>
      </c>
      <c r="Z52" s="86">
        <v>1</v>
      </c>
      <c r="AA52" s="86">
        <v>1</v>
      </c>
      <c r="AB52" s="86">
        <v>1</v>
      </c>
      <c r="AC52" s="86">
        <v>1</v>
      </c>
      <c r="AD52" s="86">
        <v>1</v>
      </c>
      <c r="AE52" s="86">
        <v>1</v>
      </c>
      <c r="AF52" s="86">
        <v>1</v>
      </c>
      <c r="AG52" s="86">
        <v>1</v>
      </c>
      <c r="AH52" s="86">
        <v>1</v>
      </c>
      <c r="AI52" s="86">
        <v>1</v>
      </c>
      <c r="AJ52" s="86">
        <v>1</v>
      </c>
      <c r="AK52" s="86">
        <v>1</v>
      </c>
      <c r="AL52" s="86">
        <v>1</v>
      </c>
      <c r="AM52" s="86">
        <v>1</v>
      </c>
      <c r="AN52" s="86">
        <v>1</v>
      </c>
      <c r="AO52" s="134">
        <v>1</v>
      </c>
      <c r="AP52" s="86">
        <v>1</v>
      </c>
      <c r="AQ52" s="86">
        <v>1</v>
      </c>
      <c r="AR52" s="86">
        <v>1</v>
      </c>
      <c r="AS52" s="86">
        <v>1</v>
      </c>
      <c r="AT52" s="86">
        <v>1</v>
      </c>
      <c r="AU52" s="86">
        <v>1</v>
      </c>
    </row>
    <row r="53" spans="1:47" ht="22.5" x14ac:dyDescent="0.15">
      <c r="A53" s="33" t="s">
        <v>206</v>
      </c>
      <c r="B53" s="38" t="s">
        <v>225</v>
      </c>
      <c r="C53" s="86">
        <v>1</v>
      </c>
      <c r="D53" s="86">
        <v>1</v>
      </c>
      <c r="E53" s="86">
        <v>1</v>
      </c>
      <c r="F53" s="86">
        <v>1</v>
      </c>
      <c r="G53" s="86">
        <v>1</v>
      </c>
      <c r="H53" s="86">
        <v>1</v>
      </c>
      <c r="I53" s="86">
        <v>1</v>
      </c>
      <c r="J53" s="86">
        <v>1</v>
      </c>
      <c r="K53" s="86">
        <v>1</v>
      </c>
      <c r="L53" s="86">
        <v>1</v>
      </c>
      <c r="M53" s="86">
        <v>1</v>
      </c>
      <c r="N53" s="86">
        <v>1</v>
      </c>
      <c r="O53" s="86">
        <v>1</v>
      </c>
      <c r="P53" s="86">
        <v>1</v>
      </c>
      <c r="Q53" s="86">
        <v>1</v>
      </c>
      <c r="R53" s="86">
        <v>1</v>
      </c>
      <c r="S53" s="86">
        <v>1</v>
      </c>
      <c r="T53" s="86">
        <v>1</v>
      </c>
      <c r="U53" s="86">
        <v>1</v>
      </c>
      <c r="V53" s="86">
        <v>1</v>
      </c>
      <c r="W53" s="86">
        <v>1</v>
      </c>
      <c r="X53" s="134">
        <v>1</v>
      </c>
      <c r="Y53" s="86">
        <v>1</v>
      </c>
      <c r="Z53" s="86">
        <v>1</v>
      </c>
      <c r="AA53" s="86">
        <v>1</v>
      </c>
      <c r="AB53" s="86">
        <v>1</v>
      </c>
      <c r="AC53" s="86">
        <v>1</v>
      </c>
      <c r="AD53" s="86">
        <v>1</v>
      </c>
      <c r="AE53" s="86">
        <v>1</v>
      </c>
      <c r="AF53" s="86">
        <v>1</v>
      </c>
      <c r="AG53" s="86">
        <v>1</v>
      </c>
      <c r="AH53" s="86">
        <v>1</v>
      </c>
      <c r="AI53" s="86">
        <v>1</v>
      </c>
      <c r="AJ53" s="86">
        <v>1</v>
      </c>
      <c r="AK53" s="86">
        <v>1</v>
      </c>
      <c r="AL53" s="86">
        <v>1</v>
      </c>
      <c r="AM53" s="86">
        <v>1</v>
      </c>
      <c r="AN53" s="86">
        <v>1</v>
      </c>
      <c r="AO53" s="134">
        <v>1</v>
      </c>
      <c r="AP53" s="86">
        <v>1</v>
      </c>
      <c r="AQ53" s="86">
        <v>1</v>
      </c>
      <c r="AR53" s="86">
        <v>1</v>
      </c>
      <c r="AS53" s="86">
        <v>1</v>
      </c>
      <c r="AT53" s="86">
        <v>1</v>
      </c>
      <c r="AU53" s="86">
        <v>1</v>
      </c>
    </row>
    <row r="54" spans="1:47" ht="22.5" x14ac:dyDescent="0.15">
      <c r="A54" s="33" t="s">
        <v>205</v>
      </c>
      <c r="B54" s="38" t="s">
        <v>226</v>
      </c>
      <c r="C54" s="86">
        <v>1</v>
      </c>
      <c r="D54" s="86">
        <v>1</v>
      </c>
      <c r="E54" s="86">
        <v>1</v>
      </c>
      <c r="F54" s="86">
        <v>1</v>
      </c>
      <c r="G54" s="86">
        <v>1</v>
      </c>
      <c r="H54" s="86">
        <v>1</v>
      </c>
      <c r="I54" s="86">
        <v>1</v>
      </c>
      <c r="J54" s="86">
        <v>1</v>
      </c>
      <c r="K54" s="86">
        <v>1</v>
      </c>
      <c r="L54" s="86">
        <v>1</v>
      </c>
      <c r="M54" s="86">
        <v>1</v>
      </c>
      <c r="N54" s="86">
        <v>1</v>
      </c>
      <c r="O54" s="86">
        <v>1</v>
      </c>
      <c r="P54" s="86">
        <v>1</v>
      </c>
      <c r="Q54" s="86">
        <v>1</v>
      </c>
      <c r="R54" s="86">
        <v>1</v>
      </c>
      <c r="S54" s="86">
        <v>1</v>
      </c>
      <c r="T54" s="86">
        <v>1</v>
      </c>
      <c r="U54" s="86">
        <v>1</v>
      </c>
      <c r="V54" s="86">
        <v>1</v>
      </c>
      <c r="W54" s="86">
        <v>1</v>
      </c>
      <c r="X54" s="134">
        <v>1</v>
      </c>
      <c r="Y54" s="86">
        <v>1</v>
      </c>
      <c r="Z54" s="86">
        <v>1</v>
      </c>
      <c r="AA54" s="86">
        <v>1</v>
      </c>
      <c r="AB54" s="86">
        <v>1</v>
      </c>
      <c r="AC54" s="86">
        <v>1</v>
      </c>
      <c r="AD54" s="86">
        <v>1</v>
      </c>
      <c r="AE54" s="86">
        <v>1</v>
      </c>
      <c r="AF54" s="86">
        <v>1</v>
      </c>
      <c r="AG54" s="86">
        <v>1</v>
      </c>
      <c r="AH54" s="86">
        <v>1</v>
      </c>
      <c r="AI54" s="86">
        <v>1</v>
      </c>
      <c r="AJ54" s="86">
        <v>1</v>
      </c>
      <c r="AK54" s="86">
        <v>1</v>
      </c>
      <c r="AL54" s="86">
        <v>1</v>
      </c>
      <c r="AM54" s="86">
        <v>1</v>
      </c>
      <c r="AN54" s="86">
        <v>1</v>
      </c>
      <c r="AO54" s="134">
        <v>1</v>
      </c>
      <c r="AP54" s="86">
        <v>1</v>
      </c>
      <c r="AQ54" s="86">
        <v>1</v>
      </c>
      <c r="AR54" s="86">
        <v>1</v>
      </c>
      <c r="AS54" s="86">
        <v>1</v>
      </c>
      <c r="AT54" s="86">
        <v>1</v>
      </c>
      <c r="AU54" s="86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6"/>
  <sheetViews>
    <sheetView showGridLines="0" topLeftCell="A13" zoomScale="85" zoomScaleNormal="85" workbookViewId="0">
      <selection activeCell="Y1" sqref="Y1"/>
    </sheetView>
  </sheetViews>
  <sheetFormatPr defaultRowHeight="11.25" x14ac:dyDescent="0.15"/>
  <cols>
    <col min="1" max="1" width="42.875" customWidth="1"/>
    <col min="2" max="2" width="11.875" customWidth="1"/>
    <col min="3" max="3" width="11.875" style="93" customWidth="1"/>
    <col min="4" max="4" width="10.375" customWidth="1"/>
    <col min="5" max="5" width="11.625" customWidth="1"/>
    <col min="6" max="7" width="12.25" customWidth="1"/>
    <col min="8" max="8" width="12.5" customWidth="1"/>
    <col min="9" max="9" width="9.625" customWidth="1"/>
    <col min="10" max="10" width="11.5" customWidth="1"/>
    <col min="11" max="11" width="9.5" style="138" customWidth="1"/>
    <col min="12" max="13" width="8.25" customWidth="1"/>
    <col min="14" max="14" width="11.75" customWidth="1"/>
    <col min="15" max="15" width="9.75" customWidth="1"/>
    <col min="16" max="16" width="10" customWidth="1"/>
    <col min="17" max="17" width="10.75" customWidth="1"/>
    <col min="18" max="18" width="11.5" customWidth="1"/>
    <col min="19" max="19" width="11.125" customWidth="1"/>
    <col min="20" max="20" width="11.25" customWidth="1"/>
    <col min="21" max="21" width="10" customWidth="1"/>
    <col min="22" max="22" width="11.375" customWidth="1"/>
    <col min="23" max="23" width="12.875" customWidth="1"/>
    <col min="24" max="24" width="12.75" customWidth="1"/>
    <col min="25" max="25" width="12.5" customWidth="1"/>
  </cols>
  <sheetData>
    <row r="1" spans="1:47" ht="19.5" x14ac:dyDescent="0.25">
      <c r="A1" s="1" t="s">
        <v>56</v>
      </c>
      <c r="B1" s="1"/>
      <c r="C1" s="90"/>
      <c r="D1" s="1"/>
      <c r="E1" s="1"/>
    </row>
    <row r="2" spans="1:47" x14ac:dyDescent="0.15">
      <c r="A2" s="2" t="s">
        <v>155</v>
      </c>
      <c r="B2" s="2"/>
      <c r="C2" s="91"/>
      <c r="D2" s="2"/>
      <c r="E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x14ac:dyDescent="0.15">
      <c r="A3" s="70" t="s">
        <v>254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x14ac:dyDescent="0.15">
      <c r="A4" s="11" t="s">
        <v>57</v>
      </c>
      <c r="B4" s="14"/>
      <c r="C4" s="14"/>
      <c r="D4" s="14"/>
      <c r="E4" s="14"/>
      <c r="F4" s="14"/>
      <c r="G4" s="14"/>
      <c r="H4" s="14"/>
      <c r="I4" s="14"/>
      <c r="J4" s="14"/>
      <c r="K4" s="139"/>
      <c r="L4" s="14"/>
      <c r="M4" s="14"/>
      <c r="N4" s="14"/>
      <c r="O4" s="14"/>
      <c r="P4" s="13"/>
      <c r="Q4" s="15"/>
      <c r="X4" s="15"/>
      <c r="Y4" s="50"/>
      <c r="Z4" s="15"/>
      <c r="AA4" s="15"/>
      <c r="AB4" s="15"/>
      <c r="AC4" s="15"/>
      <c r="AD4" s="15"/>
      <c r="AE4" s="15"/>
      <c r="AF4" s="15"/>
      <c r="AG4" s="15"/>
      <c r="AH4" s="15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x14ac:dyDescent="0.15">
      <c r="A5" s="43"/>
      <c r="B5" s="15"/>
      <c r="C5" s="15"/>
      <c r="D5" s="15"/>
      <c r="E5" s="15"/>
      <c r="F5" s="15"/>
      <c r="G5" s="15"/>
      <c r="H5" s="15"/>
      <c r="I5" s="15"/>
      <c r="J5" s="15"/>
      <c r="K5" s="140"/>
      <c r="L5" s="15"/>
      <c r="M5" s="15"/>
      <c r="N5" s="15"/>
      <c r="O5" s="15"/>
      <c r="P5" s="16"/>
      <c r="Q5" s="15"/>
      <c r="X5" s="15"/>
      <c r="Y5" s="4"/>
      <c r="Z5" s="4"/>
      <c r="AA5" s="4"/>
      <c r="AB5" s="4"/>
      <c r="AC5" s="4"/>
      <c r="AD5" s="4"/>
      <c r="AE5" s="4"/>
      <c r="AF5" s="4"/>
      <c r="AG5" s="15"/>
      <c r="AH5" s="15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x14ac:dyDescent="0.15">
      <c r="A6" s="44"/>
      <c r="B6" s="17"/>
      <c r="C6" s="17"/>
      <c r="D6" s="17"/>
      <c r="E6" s="17"/>
      <c r="F6" s="17"/>
      <c r="G6" s="17"/>
      <c r="H6" s="17"/>
      <c r="I6" s="17"/>
      <c r="L6" s="17"/>
      <c r="M6" s="17"/>
      <c r="N6" s="17"/>
      <c r="O6" s="17"/>
      <c r="P6" s="16"/>
      <c r="Q6" s="15"/>
      <c r="X6" s="15"/>
      <c r="Y6" s="18"/>
      <c r="Z6" s="18"/>
      <c r="AA6" s="18"/>
      <c r="AB6" s="18"/>
      <c r="AC6" s="18"/>
      <c r="AD6" s="18"/>
      <c r="AE6" s="18"/>
      <c r="AF6" s="18"/>
      <c r="AG6" s="15"/>
      <c r="AH6" s="15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x14ac:dyDescent="0.15">
      <c r="A7" s="44"/>
      <c r="B7" s="17"/>
      <c r="C7" s="17"/>
      <c r="D7" s="17"/>
      <c r="E7" s="17"/>
      <c r="F7" s="17"/>
      <c r="G7" s="17"/>
      <c r="H7" s="17"/>
      <c r="I7" s="17"/>
      <c r="J7" s="17"/>
      <c r="K7" s="141"/>
      <c r="L7" s="17"/>
      <c r="M7" s="17"/>
      <c r="N7" s="17"/>
      <c r="O7" s="17"/>
      <c r="P7" s="16"/>
      <c r="Q7" s="15"/>
      <c r="X7" s="15"/>
      <c r="Y7" s="18"/>
      <c r="Z7" s="15"/>
      <c r="AA7" s="15"/>
      <c r="AB7" s="15"/>
      <c r="AC7" s="18"/>
      <c r="AD7" s="15"/>
      <c r="AE7" s="15"/>
      <c r="AF7" s="15"/>
      <c r="AG7" s="15"/>
      <c r="AH7" s="15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15">
      <c r="A8" s="44"/>
      <c r="P8" s="16"/>
      <c r="Q8" s="15"/>
      <c r="X8" s="1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x14ac:dyDescent="0.15">
      <c r="A9" s="45"/>
      <c r="B9" s="17"/>
      <c r="C9" s="17"/>
      <c r="D9" s="17"/>
      <c r="E9" s="17"/>
      <c r="F9" s="17"/>
      <c r="G9" s="17"/>
      <c r="P9" s="16"/>
      <c r="Q9" s="15"/>
      <c r="X9" s="15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x14ac:dyDescent="0.15">
      <c r="A10" s="44"/>
      <c r="B10" s="17"/>
      <c r="C10" s="17"/>
      <c r="D10" s="17"/>
      <c r="E10" s="17"/>
      <c r="F10" s="17"/>
      <c r="G10" s="17"/>
      <c r="H10" s="17"/>
      <c r="I10" s="15"/>
      <c r="J10" s="15"/>
      <c r="K10" s="140"/>
      <c r="L10" s="15"/>
      <c r="M10" s="15"/>
      <c r="N10" s="15"/>
      <c r="O10" s="15"/>
      <c r="P10" s="16"/>
      <c r="Q10" s="15"/>
      <c r="X10" s="15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x14ac:dyDescent="0.15">
      <c r="A11" s="44"/>
      <c r="B11" s="15"/>
      <c r="C11" s="15"/>
      <c r="D11" s="15"/>
      <c r="E11" s="15"/>
      <c r="F11" s="15"/>
      <c r="G11" s="15"/>
      <c r="H11" s="15"/>
      <c r="I11" s="15"/>
      <c r="J11" s="15"/>
      <c r="K11" s="140"/>
      <c r="L11" s="15"/>
      <c r="M11" s="15"/>
      <c r="N11" s="15"/>
      <c r="O11" s="15"/>
      <c r="P11" s="16"/>
      <c r="Q11" s="15"/>
      <c r="X11" s="15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x14ac:dyDescent="0.15">
      <c r="A12" s="44"/>
      <c r="B12" s="15"/>
      <c r="C12" s="15"/>
      <c r="D12" s="15"/>
      <c r="E12" s="15"/>
      <c r="F12" s="15"/>
      <c r="G12" s="15"/>
      <c r="H12" s="15"/>
      <c r="I12" s="15"/>
      <c r="J12" s="15"/>
      <c r="K12" s="140"/>
      <c r="L12" s="15"/>
      <c r="M12" s="15"/>
      <c r="N12" s="15"/>
      <c r="O12" s="15"/>
      <c r="P12" s="16"/>
      <c r="Q12" s="15"/>
      <c r="X12" s="15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x14ac:dyDescent="0.15">
      <c r="A13" s="44"/>
      <c r="B13" s="15"/>
      <c r="C13" s="15"/>
      <c r="D13" s="15"/>
      <c r="E13" s="15"/>
      <c r="F13" s="15"/>
      <c r="G13" s="15"/>
      <c r="H13" s="15"/>
      <c r="I13" s="15"/>
      <c r="J13" s="15"/>
      <c r="K13" s="140"/>
      <c r="L13" s="15"/>
      <c r="M13" s="15"/>
      <c r="N13" s="15"/>
      <c r="O13" s="15"/>
      <c r="P13" s="16"/>
      <c r="Q13" s="15"/>
      <c r="X13" s="15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x14ac:dyDescent="0.15">
      <c r="A14" s="45"/>
      <c r="B14" s="15"/>
      <c r="C14" s="15"/>
      <c r="D14" s="15"/>
      <c r="E14" s="15"/>
      <c r="F14" s="15"/>
      <c r="G14" s="15"/>
      <c r="H14" s="15"/>
      <c r="I14" s="15"/>
      <c r="J14" s="15"/>
      <c r="K14" s="140"/>
      <c r="L14" s="15"/>
      <c r="M14" s="15"/>
      <c r="N14" s="15"/>
      <c r="O14" s="15"/>
      <c r="P14" s="16"/>
      <c r="Q14" s="15"/>
      <c r="X14" s="15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x14ac:dyDescent="0.15">
      <c r="A15" s="44"/>
      <c r="B15" s="15"/>
      <c r="C15" s="15"/>
      <c r="D15" s="15"/>
      <c r="E15" s="15"/>
      <c r="F15" s="15"/>
      <c r="G15" s="15"/>
      <c r="H15" s="15"/>
      <c r="I15" s="15"/>
      <c r="J15" s="15"/>
      <c r="K15" s="140"/>
      <c r="L15" s="15"/>
      <c r="M15" s="15"/>
      <c r="N15" s="15"/>
      <c r="O15" s="15"/>
      <c r="P15" s="16"/>
      <c r="Q15" s="15"/>
      <c r="X15" s="15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x14ac:dyDescent="0.15">
      <c r="A16" s="45"/>
      <c r="B16" s="15"/>
      <c r="C16" s="15"/>
      <c r="D16" s="15"/>
      <c r="E16" s="15"/>
      <c r="F16" s="15"/>
      <c r="G16" s="15"/>
      <c r="I16" s="15"/>
      <c r="J16" s="15"/>
      <c r="K16" s="140"/>
      <c r="L16" s="15"/>
      <c r="M16" s="15"/>
      <c r="N16" s="15"/>
      <c r="O16" s="15"/>
      <c r="P16" s="16"/>
      <c r="Q16" s="15"/>
      <c r="X16" s="15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x14ac:dyDescent="0.15">
      <c r="A17" s="44"/>
      <c r="B17" s="15"/>
      <c r="C17" s="15"/>
      <c r="D17" s="15"/>
      <c r="E17" s="15"/>
      <c r="F17" s="15"/>
      <c r="G17" s="15"/>
      <c r="H17" s="15"/>
      <c r="I17" s="15"/>
      <c r="J17" s="15"/>
      <c r="K17" s="140"/>
      <c r="L17" s="15"/>
      <c r="M17" s="15"/>
      <c r="N17" s="15"/>
      <c r="O17" s="15"/>
      <c r="P17" s="16"/>
      <c r="Q17" s="15"/>
      <c r="X17" s="15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x14ac:dyDescent="0.15">
      <c r="A18" s="46"/>
      <c r="B18" s="19"/>
      <c r="C18" s="19"/>
      <c r="D18" s="19"/>
      <c r="E18" s="19"/>
      <c r="F18" s="19"/>
      <c r="G18" s="19"/>
      <c r="H18" s="19"/>
      <c r="I18" s="19"/>
      <c r="J18" s="19"/>
      <c r="K18" s="142"/>
      <c r="L18" s="19"/>
      <c r="M18" s="19"/>
      <c r="N18" s="19"/>
      <c r="O18" s="19"/>
      <c r="P18" s="20"/>
      <c r="Q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x14ac:dyDescent="0.15">
      <c r="A19" s="72" t="s">
        <v>255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x14ac:dyDescent="0.15"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2" spans="1:47" ht="12" thickBot="1" x14ac:dyDescent="0.2">
      <c r="A22" s="21" t="s">
        <v>59</v>
      </c>
      <c r="B22" s="29" t="s">
        <v>112</v>
      </c>
      <c r="C22" s="29" t="s">
        <v>288</v>
      </c>
      <c r="D22" s="29" t="s">
        <v>183</v>
      </c>
      <c r="E22" s="22" t="s">
        <v>99</v>
      </c>
      <c r="F22" s="22" t="s">
        <v>106</v>
      </c>
      <c r="G22" s="22" t="s">
        <v>199</v>
      </c>
      <c r="H22" s="103" t="s">
        <v>100</v>
      </c>
      <c r="I22" s="22" t="s">
        <v>102</v>
      </c>
      <c r="J22" s="22" t="s">
        <v>133</v>
      </c>
      <c r="K22" s="143" t="s">
        <v>101</v>
      </c>
      <c r="L22" s="22" t="s">
        <v>105</v>
      </c>
      <c r="M22" s="22" t="s">
        <v>144</v>
      </c>
      <c r="N22" s="22" t="s">
        <v>143</v>
      </c>
      <c r="O22" s="22" t="s">
        <v>135</v>
      </c>
      <c r="P22" s="22" t="s">
        <v>193</v>
      </c>
      <c r="Q22" s="22" t="s">
        <v>194</v>
      </c>
      <c r="R22" s="22" t="s">
        <v>108</v>
      </c>
      <c r="S22" s="22" t="s">
        <v>200</v>
      </c>
      <c r="T22" s="22" t="s">
        <v>139</v>
      </c>
      <c r="U22" s="22" t="s">
        <v>147</v>
      </c>
      <c r="V22" s="22" t="s">
        <v>109</v>
      </c>
      <c r="W22" s="29" t="s">
        <v>125</v>
      </c>
      <c r="X22" s="94" t="s">
        <v>443</v>
      </c>
    </row>
    <row r="23" spans="1:47" s="125" customFormat="1" x14ac:dyDescent="0.15">
      <c r="A23" s="49" t="s">
        <v>361</v>
      </c>
      <c r="B23" s="94" t="s">
        <v>60</v>
      </c>
      <c r="C23" s="94" t="str">
        <f t="shared" ref="C23:C26" si="0">E23</f>
        <v>hpdev</v>
      </c>
      <c r="D23" s="94" t="s">
        <v>60</v>
      </c>
      <c r="E23" s="94" t="s">
        <v>61</v>
      </c>
      <c r="F23" s="94" t="s">
        <v>60</v>
      </c>
      <c r="G23" s="94" t="s">
        <v>98</v>
      </c>
      <c r="H23" s="75" t="s">
        <v>113</v>
      </c>
      <c r="I23" s="94" t="s">
        <v>60</v>
      </c>
      <c r="J23" s="125" t="s">
        <v>146</v>
      </c>
      <c r="K23" s="94" t="s">
        <v>123</v>
      </c>
      <c r="L23" s="96" t="s">
        <v>126</v>
      </c>
      <c r="M23" s="125" t="s">
        <v>121</v>
      </c>
      <c r="N23" s="94" t="s">
        <v>60</v>
      </c>
      <c r="O23" s="94" t="s">
        <v>60</v>
      </c>
      <c r="P23" s="125" t="s">
        <v>121</v>
      </c>
      <c r="Q23" s="94" t="s">
        <v>60</v>
      </c>
      <c r="R23" s="125" t="s">
        <v>110</v>
      </c>
      <c r="S23" s="94" t="s">
        <v>60</v>
      </c>
      <c r="T23" s="94" t="s">
        <v>60</v>
      </c>
      <c r="U23" s="94" t="s">
        <v>60</v>
      </c>
      <c r="V23" s="94" t="s">
        <v>145</v>
      </c>
      <c r="W23" s="119" t="s">
        <v>361</v>
      </c>
    </row>
    <row r="24" spans="1:47" s="125" customFormat="1" x14ac:dyDescent="0.15">
      <c r="A24" s="119" t="s">
        <v>362</v>
      </c>
      <c r="B24" s="94" t="s">
        <v>60</v>
      </c>
      <c r="C24" s="94" t="str">
        <f t="shared" si="0"/>
        <v>hpdev</v>
      </c>
      <c r="D24" s="94" t="s">
        <v>60</v>
      </c>
      <c r="E24" s="94" t="s">
        <v>61</v>
      </c>
      <c r="F24" s="94" t="s">
        <v>60</v>
      </c>
      <c r="G24" s="94" t="s">
        <v>98</v>
      </c>
      <c r="H24" s="77" t="s">
        <v>321</v>
      </c>
      <c r="I24" s="94" t="s">
        <v>60</v>
      </c>
      <c r="J24" s="125" t="s">
        <v>146</v>
      </c>
      <c r="K24" s="94" t="s">
        <v>123</v>
      </c>
      <c r="L24" s="96" t="s">
        <v>126</v>
      </c>
      <c r="M24" s="125" t="s">
        <v>121</v>
      </c>
      <c r="N24" s="94" t="s">
        <v>60</v>
      </c>
      <c r="O24" s="94" t="s">
        <v>60</v>
      </c>
      <c r="P24" s="125" t="s">
        <v>121</v>
      </c>
      <c r="Q24" s="94" t="s">
        <v>60</v>
      </c>
      <c r="R24" s="125" t="s">
        <v>110</v>
      </c>
      <c r="S24" s="94" t="s">
        <v>60</v>
      </c>
      <c r="T24" s="94" t="s">
        <v>60</v>
      </c>
      <c r="U24" s="94" t="s">
        <v>60</v>
      </c>
      <c r="V24" s="94" t="s">
        <v>145</v>
      </c>
      <c r="W24" s="119" t="s">
        <v>361</v>
      </c>
    </row>
    <row r="25" spans="1:47" s="125" customFormat="1" x14ac:dyDescent="0.15">
      <c r="A25" s="119" t="s">
        <v>363</v>
      </c>
      <c r="B25" s="94" t="s">
        <v>60</v>
      </c>
      <c r="C25" s="94" t="str">
        <f t="shared" si="0"/>
        <v>hpdev</v>
      </c>
      <c r="D25" s="94" t="s">
        <v>60</v>
      </c>
      <c r="E25" s="94" t="s">
        <v>61</v>
      </c>
      <c r="F25" s="94" t="s">
        <v>60</v>
      </c>
      <c r="G25" s="94" t="s">
        <v>98</v>
      </c>
      <c r="H25" s="77" t="s">
        <v>320</v>
      </c>
      <c r="I25" s="94" t="s">
        <v>60</v>
      </c>
      <c r="J25" s="125" t="s">
        <v>146</v>
      </c>
      <c r="K25" s="94" t="s">
        <v>123</v>
      </c>
      <c r="L25" s="96" t="s">
        <v>126</v>
      </c>
      <c r="M25" s="125" t="s">
        <v>121</v>
      </c>
      <c r="N25" s="94" t="s">
        <v>60</v>
      </c>
      <c r="O25" s="94" t="s">
        <v>60</v>
      </c>
      <c r="P25" s="125" t="s">
        <v>121</v>
      </c>
      <c r="Q25" s="94" t="s">
        <v>60</v>
      </c>
      <c r="R25" s="125" t="s">
        <v>110</v>
      </c>
      <c r="S25" s="94" t="s">
        <v>60</v>
      </c>
      <c r="T25" s="94" t="s">
        <v>60</v>
      </c>
      <c r="U25" s="94" t="s">
        <v>60</v>
      </c>
      <c r="V25" s="94" t="s">
        <v>145</v>
      </c>
      <c r="W25" s="119" t="s">
        <v>361</v>
      </c>
    </row>
    <row r="26" spans="1:47" s="125" customFormat="1" x14ac:dyDescent="0.15">
      <c r="A26" s="119" t="s">
        <v>364</v>
      </c>
      <c r="B26" s="94" t="s">
        <v>60</v>
      </c>
      <c r="C26" s="94" t="str">
        <f t="shared" si="0"/>
        <v>hpdev</v>
      </c>
      <c r="D26" s="94" t="s">
        <v>60</v>
      </c>
      <c r="E26" s="94" t="s">
        <v>61</v>
      </c>
      <c r="F26" s="94" t="s">
        <v>60</v>
      </c>
      <c r="G26" s="94" t="s">
        <v>98</v>
      </c>
      <c r="H26" s="77" t="s">
        <v>319</v>
      </c>
      <c r="I26" s="94" t="s">
        <v>60</v>
      </c>
      <c r="J26" s="125" t="s">
        <v>146</v>
      </c>
      <c r="K26" s="94" t="s">
        <v>123</v>
      </c>
      <c r="L26" s="96" t="s">
        <v>126</v>
      </c>
      <c r="M26" s="125" t="s">
        <v>121</v>
      </c>
      <c r="N26" s="94" t="s">
        <v>60</v>
      </c>
      <c r="O26" s="94" t="s">
        <v>60</v>
      </c>
      <c r="P26" s="125" t="s">
        <v>121</v>
      </c>
      <c r="Q26" s="94" t="s">
        <v>60</v>
      </c>
      <c r="R26" s="125" t="s">
        <v>110</v>
      </c>
      <c r="S26" s="94" t="s">
        <v>60</v>
      </c>
      <c r="T26" s="94" t="s">
        <v>60</v>
      </c>
      <c r="U26" s="94" t="s">
        <v>60</v>
      </c>
      <c r="V26" s="94" t="s">
        <v>145</v>
      </c>
      <c r="W26" s="119" t="s">
        <v>361</v>
      </c>
    </row>
    <row r="27" spans="1:47" s="125" customFormat="1" x14ac:dyDescent="0.15">
      <c r="A27" s="119" t="s">
        <v>365</v>
      </c>
      <c r="B27" s="94" t="s">
        <v>60</v>
      </c>
      <c r="C27" s="94" t="str">
        <f>E27</f>
        <v>hpdev</v>
      </c>
      <c r="D27" s="94" t="s">
        <v>60</v>
      </c>
      <c r="E27" s="94" t="s">
        <v>61</v>
      </c>
      <c r="F27" s="94" t="s">
        <v>60</v>
      </c>
      <c r="G27" s="94" t="s">
        <v>60</v>
      </c>
      <c r="H27" s="75" t="s">
        <v>114</v>
      </c>
      <c r="I27" s="94" t="s">
        <v>60</v>
      </c>
      <c r="J27" s="125" t="s">
        <v>146</v>
      </c>
      <c r="K27" s="94" t="s">
        <v>123</v>
      </c>
      <c r="L27" s="96" t="s">
        <v>126</v>
      </c>
      <c r="M27" s="125" t="s">
        <v>121</v>
      </c>
      <c r="N27" s="94" t="s">
        <v>60</v>
      </c>
      <c r="O27" s="94" t="s">
        <v>60</v>
      </c>
      <c r="P27" s="125" t="s">
        <v>121</v>
      </c>
      <c r="Q27" s="94" t="s">
        <v>60</v>
      </c>
      <c r="R27" s="125" t="s">
        <v>110</v>
      </c>
      <c r="S27" s="94" t="s">
        <v>60</v>
      </c>
      <c r="T27" s="94" t="s">
        <v>60</v>
      </c>
      <c r="U27" s="94" t="s">
        <v>60</v>
      </c>
      <c r="V27" s="94" t="s">
        <v>145</v>
      </c>
      <c r="W27" s="119" t="s">
        <v>361</v>
      </c>
    </row>
    <row r="28" spans="1:47" s="125" customFormat="1" x14ac:dyDescent="0.15">
      <c r="A28" s="119" t="s">
        <v>366</v>
      </c>
      <c r="B28" s="94" t="s">
        <v>60</v>
      </c>
      <c r="C28" s="94" t="str">
        <f t="shared" ref="C28" si="1">E28</f>
        <v>hpdev</v>
      </c>
      <c r="D28" s="94" t="s">
        <v>60</v>
      </c>
      <c r="E28" s="94" t="s">
        <v>61</v>
      </c>
      <c r="F28" s="94" t="s">
        <v>60</v>
      </c>
      <c r="G28" s="94" t="s">
        <v>98</v>
      </c>
      <c r="H28" s="75" t="s">
        <v>113</v>
      </c>
      <c r="I28" s="94" t="s">
        <v>60</v>
      </c>
      <c r="J28" s="125" t="s">
        <v>146</v>
      </c>
      <c r="K28" s="94" t="s">
        <v>123</v>
      </c>
      <c r="L28" s="96" t="s">
        <v>60</v>
      </c>
      <c r="M28" s="125" t="s">
        <v>121</v>
      </c>
      <c r="N28" s="94" t="s">
        <v>60</v>
      </c>
      <c r="O28" s="94" t="s">
        <v>60</v>
      </c>
      <c r="P28" s="125" t="s">
        <v>121</v>
      </c>
      <c r="Q28" s="94" t="s">
        <v>60</v>
      </c>
      <c r="R28" s="125" t="s">
        <v>110</v>
      </c>
      <c r="S28" s="94" t="s">
        <v>60</v>
      </c>
      <c r="T28" s="94" t="s">
        <v>60</v>
      </c>
      <c r="U28" s="94" t="s">
        <v>60</v>
      </c>
      <c r="V28" s="94" t="s">
        <v>145</v>
      </c>
      <c r="W28" s="119" t="s">
        <v>361</v>
      </c>
    </row>
    <row r="29" spans="1:47" s="125" customFormat="1" x14ac:dyDescent="0.15">
      <c r="A29" s="119" t="s">
        <v>367</v>
      </c>
      <c r="B29" s="94" t="s">
        <v>60</v>
      </c>
      <c r="C29" s="125" t="s">
        <v>315</v>
      </c>
      <c r="D29" s="94" t="s">
        <v>60</v>
      </c>
      <c r="E29" s="125" t="s">
        <v>315</v>
      </c>
      <c r="F29" s="94" t="s">
        <v>60</v>
      </c>
      <c r="G29" s="94" t="s">
        <v>98</v>
      </c>
      <c r="H29" s="75" t="s">
        <v>113</v>
      </c>
      <c r="I29" s="94" t="s">
        <v>60</v>
      </c>
      <c r="J29" s="125" t="s">
        <v>146</v>
      </c>
      <c r="K29" s="94" t="s">
        <v>123</v>
      </c>
      <c r="L29" s="96" t="s">
        <v>126</v>
      </c>
      <c r="M29" s="125" t="s">
        <v>121</v>
      </c>
      <c r="N29" s="94" t="s">
        <v>60</v>
      </c>
      <c r="O29" s="94" t="s">
        <v>60</v>
      </c>
      <c r="P29" s="125" t="s">
        <v>121</v>
      </c>
      <c r="Q29" s="94" t="s">
        <v>60</v>
      </c>
      <c r="R29" s="125" t="s">
        <v>110</v>
      </c>
      <c r="S29" s="94" t="s">
        <v>60</v>
      </c>
      <c r="T29" s="94" t="s">
        <v>60</v>
      </c>
      <c r="U29" s="94" t="s">
        <v>60</v>
      </c>
      <c r="V29" s="94" t="s">
        <v>145</v>
      </c>
      <c r="W29" s="119" t="s">
        <v>361</v>
      </c>
    </row>
    <row r="30" spans="1:47" s="125" customFormat="1" x14ac:dyDescent="0.15">
      <c r="A30" s="119" t="s">
        <v>368</v>
      </c>
      <c r="B30" s="94" t="s">
        <v>60</v>
      </c>
      <c r="C30" s="125" t="s">
        <v>61</v>
      </c>
      <c r="D30" s="94" t="s">
        <v>60</v>
      </c>
      <c r="E30" s="125" t="s">
        <v>315</v>
      </c>
      <c r="F30" s="94" t="s">
        <v>60</v>
      </c>
      <c r="G30" s="94" t="s">
        <v>98</v>
      </c>
      <c r="H30" s="75" t="s">
        <v>113</v>
      </c>
      <c r="I30" s="94" t="s">
        <v>60</v>
      </c>
      <c r="J30" s="125" t="s">
        <v>146</v>
      </c>
      <c r="K30" s="94" t="s">
        <v>123</v>
      </c>
      <c r="L30" s="96" t="s">
        <v>126</v>
      </c>
      <c r="M30" s="125" t="s">
        <v>121</v>
      </c>
      <c r="N30" s="94" t="s">
        <v>60</v>
      </c>
      <c r="O30" s="94" t="s">
        <v>60</v>
      </c>
      <c r="P30" s="125" t="s">
        <v>121</v>
      </c>
      <c r="Q30" s="94" t="s">
        <v>60</v>
      </c>
      <c r="R30" s="125" t="s">
        <v>110</v>
      </c>
      <c r="S30" s="94" t="s">
        <v>60</v>
      </c>
      <c r="T30" s="94" t="s">
        <v>60</v>
      </c>
      <c r="U30" s="94" t="s">
        <v>60</v>
      </c>
      <c r="V30" s="94" t="s">
        <v>145</v>
      </c>
      <c r="W30" s="119" t="s">
        <v>361</v>
      </c>
    </row>
    <row r="31" spans="1:47" s="125" customFormat="1" x14ac:dyDescent="0.15">
      <c r="A31" s="119" t="s">
        <v>369</v>
      </c>
      <c r="B31" s="94" t="s">
        <v>60</v>
      </c>
      <c r="C31" s="125" t="s">
        <v>316</v>
      </c>
      <c r="D31" s="94" t="s">
        <v>60</v>
      </c>
      <c r="E31" s="125" t="s">
        <v>316</v>
      </c>
      <c r="F31" s="94" t="s">
        <v>60</v>
      </c>
      <c r="G31" s="94" t="s">
        <v>98</v>
      </c>
      <c r="H31" s="75" t="s">
        <v>113</v>
      </c>
      <c r="I31" s="94" t="s">
        <v>60</v>
      </c>
      <c r="J31" s="125" t="s">
        <v>146</v>
      </c>
      <c r="K31" s="94" t="s">
        <v>123</v>
      </c>
      <c r="L31" s="96" t="s">
        <v>126</v>
      </c>
      <c r="M31" s="125" t="s">
        <v>121</v>
      </c>
      <c r="N31" s="94" t="s">
        <v>60</v>
      </c>
      <c r="O31" s="94" t="s">
        <v>60</v>
      </c>
      <c r="P31" s="125" t="s">
        <v>121</v>
      </c>
      <c r="Q31" s="94" t="s">
        <v>60</v>
      </c>
      <c r="R31" s="125" t="s">
        <v>110</v>
      </c>
      <c r="S31" s="94" t="s">
        <v>60</v>
      </c>
      <c r="T31" s="94" t="s">
        <v>60</v>
      </c>
      <c r="U31" s="94" t="s">
        <v>60</v>
      </c>
      <c r="V31" s="94" t="s">
        <v>145</v>
      </c>
      <c r="W31" s="119" t="s">
        <v>361</v>
      </c>
    </row>
    <row r="32" spans="1:47" s="125" customFormat="1" x14ac:dyDescent="0.15">
      <c r="A32" s="119" t="s">
        <v>370</v>
      </c>
      <c r="B32" s="94" t="s">
        <v>60</v>
      </c>
      <c r="C32" s="125" t="s">
        <v>61</v>
      </c>
      <c r="D32" s="94" t="s">
        <v>60</v>
      </c>
      <c r="E32" s="125" t="s">
        <v>316</v>
      </c>
      <c r="F32" s="94" t="s">
        <v>60</v>
      </c>
      <c r="G32" s="94" t="s">
        <v>98</v>
      </c>
      <c r="H32" s="75" t="s">
        <v>113</v>
      </c>
      <c r="I32" s="94" t="s">
        <v>60</v>
      </c>
      <c r="J32" s="125" t="s">
        <v>146</v>
      </c>
      <c r="K32" s="94" t="s">
        <v>123</v>
      </c>
      <c r="L32" s="96" t="s">
        <v>126</v>
      </c>
      <c r="M32" s="125" t="s">
        <v>121</v>
      </c>
      <c r="N32" s="94" t="s">
        <v>60</v>
      </c>
      <c r="O32" s="94" t="s">
        <v>60</v>
      </c>
      <c r="P32" s="125" t="s">
        <v>121</v>
      </c>
      <c r="Q32" s="94" t="s">
        <v>60</v>
      </c>
      <c r="R32" s="125" t="s">
        <v>110</v>
      </c>
      <c r="S32" s="94" t="s">
        <v>60</v>
      </c>
      <c r="T32" s="94" t="s">
        <v>60</v>
      </c>
      <c r="U32" s="94" t="s">
        <v>60</v>
      </c>
      <c r="V32" s="94" t="s">
        <v>145</v>
      </c>
      <c r="W32" s="119" t="s">
        <v>361</v>
      </c>
    </row>
    <row r="33" spans="1:23" s="125" customFormat="1" x14ac:dyDescent="0.15">
      <c r="A33" s="119" t="s">
        <v>371</v>
      </c>
      <c r="B33" s="94" t="s">
        <v>60</v>
      </c>
      <c r="C33" s="94" t="s">
        <v>60</v>
      </c>
      <c r="D33" s="94" t="s">
        <v>60</v>
      </c>
      <c r="E33" s="94" t="s">
        <v>60</v>
      </c>
      <c r="F33" s="94" t="s">
        <v>60</v>
      </c>
      <c r="G33" s="94" t="s">
        <v>98</v>
      </c>
      <c r="H33" s="75" t="s">
        <v>113</v>
      </c>
      <c r="I33" s="94" t="s">
        <v>60</v>
      </c>
      <c r="J33" s="125" t="s">
        <v>146</v>
      </c>
      <c r="K33" s="94" t="s">
        <v>123</v>
      </c>
      <c r="L33" s="96" t="s">
        <v>126</v>
      </c>
      <c r="M33" s="125" t="s">
        <v>121</v>
      </c>
      <c r="N33" s="94" t="s">
        <v>60</v>
      </c>
      <c r="O33" s="94" t="s">
        <v>60</v>
      </c>
      <c r="P33" s="125" t="s">
        <v>121</v>
      </c>
      <c r="Q33" s="94" t="s">
        <v>60</v>
      </c>
      <c r="R33" s="125" t="s">
        <v>110</v>
      </c>
      <c r="S33" s="94" t="s">
        <v>60</v>
      </c>
      <c r="T33" s="94" t="s">
        <v>60</v>
      </c>
      <c r="U33" s="94" t="s">
        <v>60</v>
      </c>
      <c r="V33" s="94" t="s">
        <v>145</v>
      </c>
      <c r="W33" s="119" t="s">
        <v>361</v>
      </c>
    </row>
    <row r="34" spans="1:23" s="125" customFormat="1" x14ac:dyDescent="0.15">
      <c r="A34" s="119" t="s">
        <v>372</v>
      </c>
      <c r="B34" s="94" t="s">
        <v>60</v>
      </c>
      <c r="C34" s="125" t="s">
        <v>61</v>
      </c>
      <c r="D34" s="94" t="s">
        <v>60</v>
      </c>
      <c r="E34" s="125" t="s">
        <v>60</v>
      </c>
      <c r="F34" s="94" t="s">
        <v>60</v>
      </c>
      <c r="G34" s="94" t="s">
        <v>98</v>
      </c>
      <c r="H34" s="75" t="s">
        <v>113</v>
      </c>
      <c r="I34" s="94" t="s">
        <v>60</v>
      </c>
      <c r="J34" s="125" t="s">
        <v>146</v>
      </c>
      <c r="K34" s="94" t="s">
        <v>123</v>
      </c>
      <c r="L34" s="96" t="s">
        <v>126</v>
      </c>
      <c r="M34" s="125" t="s">
        <v>121</v>
      </c>
      <c r="N34" s="94" t="s">
        <v>60</v>
      </c>
      <c r="O34" s="94" t="s">
        <v>60</v>
      </c>
      <c r="P34" s="125" t="s">
        <v>121</v>
      </c>
      <c r="Q34" s="94" t="s">
        <v>60</v>
      </c>
      <c r="R34" s="125" t="s">
        <v>110</v>
      </c>
      <c r="S34" s="94" t="s">
        <v>60</v>
      </c>
      <c r="T34" s="94" t="s">
        <v>60</v>
      </c>
      <c r="U34" s="94" t="s">
        <v>60</v>
      </c>
      <c r="V34" s="94" t="s">
        <v>145</v>
      </c>
      <c r="W34" s="119" t="s">
        <v>361</v>
      </c>
    </row>
    <row r="35" spans="1:23" s="125" customFormat="1" x14ac:dyDescent="0.15">
      <c r="A35" s="49" t="s">
        <v>373</v>
      </c>
      <c r="B35" s="74" t="s">
        <v>326</v>
      </c>
      <c r="C35" s="94" t="str">
        <f t="shared" ref="C35:C38" si="2">E35</f>
        <v>hpdev</v>
      </c>
      <c r="D35" s="94" t="s">
        <v>60</v>
      </c>
      <c r="E35" s="94" t="s">
        <v>61</v>
      </c>
      <c r="F35" s="94" t="s">
        <v>60</v>
      </c>
      <c r="G35" s="94" t="s">
        <v>98</v>
      </c>
      <c r="H35" s="75" t="s">
        <v>113</v>
      </c>
      <c r="I35" s="94" t="s">
        <v>60</v>
      </c>
      <c r="J35" s="125" t="s">
        <v>146</v>
      </c>
      <c r="K35" s="94" t="s">
        <v>123</v>
      </c>
      <c r="L35" s="96" t="s">
        <v>126</v>
      </c>
      <c r="M35" s="125" t="s">
        <v>121</v>
      </c>
      <c r="N35" s="94" t="s">
        <v>60</v>
      </c>
      <c r="O35" s="94" t="s">
        <v>60</v>
      </c>
      <c r="P35" s="125" t="s">
        <v>121</v>
      </c>
      <c r="Q35" s="94" t="s">
        <v>60</v>
      </c>
      <c r="R35" s="125" t="s">
        <v>110</v>
      </c>
      <c r="S35" s="94" t="s">
        <v>60</v>
      </c>
      <c r="T35" s="94" t="s">
        <v>60</v>
      </c>
      <c r="U35" s="94" t="s">
        <v>60</v>
      </c>
      <c r="V35" s="94" t="s">
        <v>145</v>
      </c>
      <c r="W35" s="119" t="s">
        <v>373</v>
      </c>
    </row>
    <row r="36" spans="1:23" s="125" customFormat="1" x14ac:dyDescent="0.15">
      <c r="A36" s="119" t="s">
        <v>374</v>
      </c>
      <c r="B36" s="74" t="s">
        <v>326</v>
      </c>
      <c r="C36" s="94" t="str">
        <f t="shared" si="2"/>
        <v>hpdev</v>
      </c>
      <c r="D36" s="94" t="s">
        <v>60</v>
      </c>
      <c r="E36" s="94" t="s">
        <v>61</v>
      </c>
      <c r="F36" s="94" t="s">
        <v>60</v>
      </c>
      <c r="G36" s="94" t="s">
        <v>98</v>
      </c>
      <c r="H36" s="77" t="s">
        <v>321</v>
      </c>
      <c r="I36" s="94" t="s">
        <v>60</v>
      </c>
      <c r="J36" s="125" t="s">
        <v>146</v>
      </c>
      <c r="K36" s="94" t="s">
        <v>123</v>
      </c>
      <c r="L36" s="96" t="s">
        <v>126</v>
      </c>
      <c r="M36" s="125" t="s">
        <v>121</v>
      </c>
      <c r="N36" s="94" t="s">
        <v>60</v>
      </c>
      <c r="O36" s="94" t="s">
        <v>60</v>
      </c>
      <c r="P36" s="125" t="s">
        <v>121</v>
      </c>
      <c r="Q36" s="94" t="s">
        <v>60</v>
      </c>
      <c r="R36" s="125" t="s">
        <v>110</v>
      </c>
      <c r="S36" s="94" t="s">
        <v>60</v>
      </c>
      <c r="T36" s="94" t="s">
        <v>60</v>
      </c>
      <c r="U36" s="94" t="s">
        <v>60</v>
      </c>
      <c r="V36" s="94" t="s">
        <v>145</v>
      </c>
      <c r="W36" s="119" t="s">
        <v>373</v>
      </c>
    </row>
    <row r="37" spans="1:23" s="125" customFormat="1" x14ac:dyDescent="0.15">
      <c r="A37" s="119" t="s">
        <v>375</v>
      </c>
      <c r="B37" s="74" t="s">
        <v>326</v>
      </c>
      <c r="C37" s="94" t="str">
        <f t="shared" si="2"/>
        <v>hpdev</v>
      </c>
      <c r="D37" s="94" t="s">
        <v>60</v>
      </c>
      <c r="E37" s="94" t="s">
        <v>61</v>
      </c>
      <c r="F37" s="94" t="s">
        <v>60</v>
      </c>
      <c r="G37" s="94" t="s">
        <v>98</v>
      </c>
      <c r="H37" s="77" t="s">
        <v>320</v>
      </c>
      <c r="I37" s="94" t="s">
        <v>60</v>
      </c>
      <c r="J37" s="125" t="s">
        <v>146</v>
      </c>
      <c r="K37" s="94" t="s">
        <v>123</v>
      </c>
      <c r="L37" s="96" t="s">
        <v>126</v>
      </c>
      <c r="M37" s="125" t="s">
        <v>121</v>
      </c>
      <c r="N37" s="94" t="s">
        <v>60</v>
      </c>
      <c r="O37" s="94" t="s">
        <v>60</v>
      </c>
      <c r="P37" s="125" t="s">
        <v>121</v>
      </c>
      <c r="Q37" s="94" t="s">
        <v>60</v>
      </c>
      <c r="R37" s="125" t="s">
        <v>110</v>
      </c>
      <c r="S37" s="94" t="s">
        <v>60</v>
      </c>
      <c r="T37" s="94" t="s">
        <v>60</v>
      </c>
      <c r="U37" s="94" t="s">
        <v>60</v>
      </c>
      <c r="V37" s="94" t="s">
        <v>145</v>
      </c>
      <c r="W37" s="119" t="s">
        <v>373</v>
      </c>
    </row>
    <row r="38" spans="1:23" s="125" customFormat="1" x14ac:dyDescent="0.15">
      <c r="A38" s="119" t="s">
        <v>376</v>
      </c>
      <c r="B38" s="74" t="s">
        <v>326</v>
      </c>
      <c r="C38" s="94" t="str">
        <f t="shared" si="2"/>
        <v>hpdev</v>
      </c>
      <c r="D38" s="94" t="s">
        <v>60</v>
      </c>
      <c r="E38" s="94" t="s">
        <v>61</v>
      </c>
      <c r="F38" s="94" t="s">
        <v>60</v>
      </c>
      <c r="G38" s="94" t="s">
        <v>98</v>
      </c>
      <c r="H38" s="77" t="s">
        <v>319</v>
      </c>
      <c r="I38" s="94" t="s">
        <v>60</v>
      </c>
      <c r="J38" s="125" t="s">
        <v>146</v>
      </c>
      <c r="K38" s="94" t="s">
        <v>123</v>
      </c>
      <c r="L38" s="96" t="s">
        <v>126</v>
      </c>
      <c r="M38" s="125" t="s">
        <v>121</v>
      </c>
      <c r="N38" s="94" t="s">
        <v>60</v>
      </c>
      <c r="O38" s="94" t="s">
        <v>60</v>
      </c>
      <c r="P38" s="125" t="s">
        <v>121</v>
      </c>
      <c r="Q38" s="94" t="s">
        <v>60</v>
      </c>
      <c r="R38" s="125" t="s">
        <v>110</v>
      </c>
      <c r="S38" s="94" t="s">
        <v>60</v>
      </c>
      <c r="T38" s="94" t="s">
        <v>60</v>
      </c>
      <c r="U38" s="94" t="s">
        <v>60</v>
      </c>
      <c r="V38" s="94" t="s">
        <v>145</v>
      </c>
      <c r="W38" s="119" t="s">
        <v>373</v>
      </c>
    </row>
    <row r="39" spans="1:23" s="125" customFormat="1" x14ac:dyDescent="0.15">
      <c r="A39" s="119" t="s">
        <v>377</v>
      </c>
      <c r="B39" s="74" t="s">
        <v>326</v>
      </c>
      <c r="C39" s="94" t="str">
        <f>E39</f>
        <v>hpdev</v>
      </c>
      <c r="D39" s="94" t="s">
        <v>60</v>
      </c>
      <c r="E39" s="94" t="s">
        <v>61</v>
      </c>
      <c r="F39" s="94" t="s">
        <v>60</v>
      </c>
      <c r="G39" s="94" t="s">
        <v>60</v>
      </c>
      <c r="H39" s="75" t="s">
        <v>114</v>
      </c>
      <c r="I39" s="94" t="s">
        <v>60</v>
      </c>
      <c r="J39" s="125" t="s">
        <v>146</v>
      </c>
      <c r="K39" s="94" t="s">
        <v>123</v>
      </c>
      <c r="L39" s="96" t="s">
        <v>126</v>
      </c>
      <c r="M39" s="125" t="s">
        <v>121</v>
      </c>
      <c r="N39" s="94" t="s">
        <v>60</v>
      </c>
      <c r="O39" s="94" t="s">
        <v>60</v>
      </c>
      <c r="P39" s="125" t="s">
        <v>121</v>
      </c>
      <c r="Q39" s="94" t="s">
        <v>60</v>
      </c>
      <c r="R39" s="125" t="s">
        <v>110</v>
      </c>
      <c r="S39" s="94" t="s">
        <v>60</v>
      </c>
      <c r="T39" s="94" t="s">
        <v>60</v>
      </c>
      <c r="U39" s="94" t="s">
        <v>60</v>
      </c>
      <c r="V39" s="94" t="s">
        <v>145</v>
      </c>
      <c r="W39" s="119" t="s">
        <v>373</v>
      </c>
    </row>
    <row r="40" spans="1:23" s="125" customFormat="1" x14ac:dyDescent="0.15">
      <c r="A40" s="119" t="s">
        <v>378</v>
      </c>
      <c r="B40" s="74" t="s">
        <v>326</v>
      </c>
      <c r="C40" s="94" t="str">
        <f t="shared" ref="C40" si="3">E40</f>
        <v>hpdev</v>
      </c>
      <c r="D40" s="94" t="s">
        <v>60</v>
      </c>
      <c r="E40" s="94" t="s">
        <v>61</v>
      </c>
      <c r="F40" s="94" t="s">
        <v>60</v>
      </c>
      <c r="G40" s="94" t="s">
        <v>98</v>
      </c>
      <c r="H40" s="75" t="s">
        <v>113</v>
      </c>
      <c r="I40" s="94" t="s">
        <v>60</v>
      </c>
      <c r="J40" s="125" t="s">
        <v>146</v>
      </c>
      <c r="K40" s="94" t="s">
        <v>123</v>
      </c>
      <c r="L40" s="96" t="s">
        <v>60</v>
      </c>
      <c r="M40" s="125" t="s">
        <v>121</v>
      </c>
      <c r="N40" s="94" t="s">
        <v>60</v>
      </c>
      <c r="O40" s="94" t="s">
        <v>60</v>
      </c>
      <c r="P40" s="125" t="s">
        <v>121</v>
      </c>
      <c r="Q40" s="94" t="s">
        <v>60</v>
      </c>
      <c r="R40" s="125" t="s">
        <v>110</v>
      </c>
      <c r="S40" s="94" t="s">
        <v>60</v>
      </c>
      <c r="T40" s="94" t="s">
        <v>60</v>
      </c>
      <c r="U40" s="94" t="s">
        <v>60</v>
      </c>
      <c r="V40" s="94" t="s">
        <v>145</v>
      </c>
      <c r="W40" s="119" t="s">
        <v>373</v>
      </c>
    </row>
    <row r="41" spans="1:23" s="125" customFormat="1" x14ac:dyDescent="0.15">
      <c r="A41" s="119" t="s">
        <v>379</v>
      </c>
      <c r="B41" s="74" t="s">
        <v>326</v>
      </c>
      <c r="C41" s="125" t="s">
        <v>315</v>
      </c>
      <c r="D41" s="94" t="s">
        <v>60</v>
      </c>
      <c r="E41" s="125" t="s">
        <v>315</v>
      </c>
      <c r="F41" s="94" t="s">
        <v>60</v>
      </c>
      <c r="G41" s="94" t="s">
        <v>98</v>
      </c>
      <c r="H41" s="75" t="s">
        <v>113</v>
      </c>
      <c r="I41" s="94" t="s">
        <v>60</v>
      </c>
      <c r="J41" s="125" t="s">
        <v>146</v>
      </c>
      <c r="K41" s="94" t="s">
        <v>123</v>
      </c>
      <c r="L41" s="96" t="s">
        <v>126</v>
      </c>
      <c r="M41" s="125" t="s">
        <v>121</v>
      </c>
      <c r="N41" s="94" t="s">
        <v>60</v>
      </c>
      <c r="O41" s="94" t="s">
        <v>60</v>
      </c>
      <c r="P41" s="125" t="s">
        <v>121</v>
      </c>
      <c r="Q41" s="94" t="s">
        <v>60</v>
      </c>
      <c r="R41" s="125" t="s">
        <v>110</v>
      </c>
      <c r="S41" s="94" t="s">
        <v>60</v>
      </c>
      <c r="T41" s="94" t="s">
        <v>60</v>
      </c>
      <c r="U41" s="94" t="s">
        <v>60</v>
      </c>
      <c r="V41" s="94" t="s">
        <v>145</v>
      </c>
      <c r="W41" s="119" t="s">
        <v>373</v>
      </c>
    </row>
    <row r="42" spans="1:23" s="125" customFormat="1" x14ac:dyDescent="0.15">
      <c r="A42" s="119" t="s">
        <v>380</v>
      </c>
      <c r="B42" s="74" t="s">
        <v>326</v>
      </c>
      <c r="C42" s="125" t="s">
        <v>61</v>
      </c>
      <c r="D42" s="94" t="s">
        <v>60</v>
      </c>
      <c r="E42" s="125" t="s">
        <v>315</v>
      </c>
      <c r="F42" s="94" t="s">
        <v>60</v>
      </c>
      <c r="G42" s="94" t="s">
        <v>98</v>
      </c>
      <c r="H42" s="75" t="s">
        <v>113</v>
      </c>
      <c r="I42" s="94" t="s">
        <v>60</v>
      </c>
      <c r="J42" s="125" t="s">
        <v>146</v>
      </c>
      <c r="K42" s="94" t="s">
        <v>123</v>
      </c>
      <c r="L42" s="96" t="s">
        <v>126</v>
      </c>
      <c r="M42" s="125" t="s">
        <v>121</v>
      </c>
      <c r="N42" s="94" t="s">
        <v>60</v>
      </c>
      <c r="O42" s="94" t="s">
        <v>60</v>
      </c>
      <c r="P42" s="125" t="s">
        <v>121</v>
      </c>
      <c r="Q42" s="94" t="s">
        <v>60</v>
      </c>
      <c r="R42" s="125" t="s">
        <v>110</v>
      </c>
      <c r="S42" s="94" t="s">
        <v>60</v>
      </c>
      <c r="T42" s="94" t="s">
        <v>60</v>
      </c>
      <c r="U42" s="94" t="s">
        <v>60</v>
      </c>
      <c r="V42" s="94" t="s">
        <v>145</v>
      </c>
      <c r="W42" s="119" t="s">
        <v>373</v>
      </c>
    </row>
    <row r="43" spans="1:23" s="125" customFormat="1" x14ac:dyDescent="0.15">
      <c r="A43" s="119" t="s">
        <v>381</v>
      </c>
      <c r="B43" s="74" t="s">
        <v>326</v>
      </c>
      <c r="C43" s="125" t="s">
        <v>316</v>
      </c>
      <c r="D43" s="94" t="s">
        <v>60</v>
      </c>
      <c r="E43" s="125" t="s">
        <v>316</v>
      </c>
      <c r="F43" s="94" t="s">
        <v>60</v>
      </c>
      <c r="G43" s="94" t="s">
        <v>98</v>
      </c>
      <c r="H43" s="75" t="s">
        <v>113</v>
      </c>
      <c r="I43" s="94" t="s">
        <v>60</v>
      </c>
      <c r="J43" s="125" t="s">
        <v>146</v>
      </c>
      <c r="K43" s="94" t="s">
        <v>123</v>
      </c>
      <c r="L43" s="96" t="s">
        <v>126</v>
      </c>
      <c r="M43" s="125" t="s">
        <v>121</v>
      </c>
      <c r="N43" s="94" t="s">
        <v>60</v>
      </c>
      <c r="O43" s="94" t="s">
        <v>60</v>
      </c>
      <c r="P43" s="125" t="s">
        <v>121</v>
      </c>
      <c r="Q43" s="94" t="s">
        <v>60</v>
      </c>
      <c r="R43" s="125" t="s">
        <v>110</v>
      </c>
      <c r="S43" s="94" t="s">
        <v>60</v>
      </c>
      <c r="T43" s="94" t="s">
        <v>60</v>
      </c>
      <c r="U43" s="94" t="s">
        <v>60</v>
      </c>
      <c r="V43" s="94" t="s">
        <v>145</v>
      </c>
      <c r="W43" s="119" t="s">
        <v>373</v>
      </c>
    </row>
    <row r="44" spans="1:23" s="125" customFormat="1" x14ac:dyDescent="0.15">
      <c r="A44" s="119" t="s">
        <v>382</v>
      </c>
      <c r="B44" s="74" t="s">
        <v>326</v>
      </c>
      <c r="C44" s="125" t="s">
        <v>61</v>
      </c>
      <c r="D44" s="94" t="s">
        <v>60</v>
      </c>
      <c r="E44" s="125" t="s">
        <v>316</v>
      </c>
      <c r="F44" s="94" t="s">
        <v>60</v>
      </c>
      <c r="G44" s="94" t="s">
        <v>98</v>
      </c>
      <c r="H44" s="75" t="s">
        <v>113</v>
      </c>
      <c r="I44" s="94" t="s">
        <v>60</v>
      </c>
      <c r="J44" s="125" t="s">
        <v>146</v>
      </c>
      <c r="K44" s="94" t="s">
        <v>123</v>
      </c>
      <c r="L44" s="96" t="s">
        <v>126</v>
      </c>
      <c r="M44" s="125" t="s">
        <v>121</v>
      </c>
      <c r="N44" s="94" t="s">
        <v>60</v>
      </c>
      <c r="O44" s="94" t="s">
        <v>60</v>
      </c>
      <c r="P44" s="125" t="s">
        <v>121</v>
      </c>
      <c r="Q44" s="94" t="s">
        <v>60</v>
      </c>
      <c r="R44" s="125" t="s">
        <v>110</v>
      </c>
      <c r="S44" s="94" t="s">
        <v>60</v>
      </c>
      <c r="T44" s="94" t="s">
        <v>60</v>
      </c>
      <c r="U44" s="94" t="s">
        <v>60</v>
      </c>
      <c r="V44" s="94" t="s">
        <v>145</v>
      </c>
      <c r="W44" s="119" t="s">
        <v>373</v>
      </c>
    </row>
    <row r="45" spans="1:23" s="125" customFormat="1" x14ac:dyDescent="0.15">
      <c r="A45" s="119" t="s">
        <v>383</v>
      </c>
      <c r="B45" s="74" t="s">
        <v>326</v>
      </c>
      <c r="C45" s="94" t="s">
        <v>60</v>
      </c>
      <c r="D45" s="94" t="s">
        <v>60</v>
      </c>
      <c r="E45" s="94" t="s">
        <v>60</v>
      </c>
      <c r="F45" s="94" t="s">
        <v>60</v>
      </c>
      <c r="G45" s="94" t="s">
        <v>98</v>
      </c>
      <c r="H45" s="75" t="s">
        <v>113</v>
      </c>
      <c r="I45" s="94" t="s">
        <v>60</v>
      </c>
      <c r="J45" s="125" t="s">
        <v>146</v>
      </c>
      <c r="K45" s="94" t="s">
        <v>123</v>
      </c>
      <c r="L45" s="96" t="s">
        <v>126</v>
      </c>
      <c r="M45" s="125" t="s">
        <v>121</v>
      </c>
      <c r="N45" s="94" t="s">
        <v>60</v>
      </c>
      <c r="O45" s="94" t="s">
        <v>60</v>
      </c>
      <c r="P45" s="125" t="s">
        <v>121</v>
      </c>
      <c r="Q45" s="94" t="s">
        <v>60</v>
      </c>
      <c r="R45" s="125" t="s">
        <v>110</v>
      </c>
      <c r="S45" s="94" t="s">
        <v>60</v>
      </c>
      <c r="T45" s="94" t="s">
        <v>60</v>
      </c>
      <c r="U45" s="94" t="s">
        <v>60</v>
      </c>
      <c r="V45" s="94" t="s">
        <v>145</v>
      </c>
      <c r="W45" s="119" t="s">
        <v>373</v>
      </c>
    </row>
    <row r="46" spans="1:23" s="125" customFormat="1" x14ac:dyDescent="0.15">
      <c r="A46" s="119" t="s">
        <v>384</v>
      </c>
      <c r="B46" s="74" t="s">
        <v>326</v>
      </c>
      <c r="C46" s="125" t="s">
        <v>61</v>
      </c>
      <c r="D46" s="94" t="s">
        <v>60</v>
      </c>
      <c r="E46" s="125" t="s">
        <v>60</v>
      </c>
      <c r="F46" s="94" t="s">
        <v>60</v>
      </c>
      <c r="G46" s="94" t="s">
        <v>98</v>
      </c>
      <c r="H46" s="75" t="s">
        <v>113</v>
      </c>
      <c r="I46" s="94" t="s">
        <v>60</v>
      </c>
      <c r="J46" s="125" t="s">
        <v>146</v>
      </c>
      <c r="K46" s="94" t="s">
        <v>123</v>
      </c>
      <c r="L46" s="96" t="s">
        <v>126</v>
      </c>
      <c r="M46" s="125" t="s">
        <v>121</v>
      </c>
      <c r="N46" s="94" t="s">
        <v>60</v>
      </c>
      <c r="O46" s="94" t="s">
        <v>60</v>
      </c>
      <c r="P46" s="125" t="s">
        <v>121</v>
      </c>
      <c r="Q46" s="94" t="s">
        <v>60</v>
      </c>
      <c r="R46" s="125" t="s">
        <v>110</v>
      </c>
      <c r="S46" s="94" t="s">
        <v>60</v>
      </c>
      <c r="T46" s="94" t="s">
        <v>60</v>
      </c>
      <c r="U46" s="94" t="s">
        <v>60</v>
      </c>
      <c r="V46" s="94" t="s">
        <v>145</v>
      </c>
      <c r="W46" s="119" t="s">
        <v>373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373"/>
  <sheetViews>
    <sheetView showGridLines="0" tabSelected="1" zoomScale="70" zoomScaleNormal="70" workbookViewId="0">
      <selection activeCell="A21" sqref="A21"/>
    </sheetView>
  </sheetViews>
  <sheetFormatPr defaultRowHeight="11.25" x14ac:dyDescent="0.15"/>
  <cols>
    <col min="1" max="1" width="37.5" customWidth="1"/>
    <col min="2" max="2" width="11.375" customWidth="1"/>
    <col min="3" max="3" width="11.375" style="47" customWidth="1"/>
    <col min="5" max="5" width="11.625" customWidth="1"/>
    <col min="6" max="7" width="12.25" customWidth="1"/>
    <col min="8" max="8" width="12.5" customWidth="1"/>
    <col min="9" max="9" width="9.625" customWidth="1"/>
    <col min="10" max="11" width="11.5" customWidth="1"/>
    <col min="12" max="13" width="8.25" customWidth="1"/>
    <col min="14" max="14" width="11.75" customWidth="1"/>
    <col min="15" max="15" width="9.75" customWidth="1"/>
    <col min="16" max="16" width="10" customWidth="1"/>
    <col min="17" max="17" width="10.75" customWidth="1"/>
    <col min="18" max="18" width="11.5" customWidth="1"/>
    <col min="19" max="19" width="11.125" customWidth="1"/>
    <col min="20" max="20" width="11.25" customWidth="1"/>
    <col min="21" max="21" width="10" customWidth="1"/>
    <col min="22" max="22" width="11.375" customWidth="1"/>
    <col min="23" max="23" width="9.375" customWidth="1"/>
  </cols>
  <sheetData>
    <row r="1" spans="1:43" ht="19.5" x14ac:dyDescent="0.25">
      <c r="A1" s="1" t="s">
        <v>56</v>
      </c>
      <c r="B1" s="1"/>
      <c r="C1" s="116"/>
      <c r="D1" s="1"/>
      <c r="E1" s="1"/>
    </row>
    <row r="2" spans="1:43" x14ac:dyDescent="0.15">
      <c r="A2" s="2" t="s">
        <v>155</v>
      </c>
      <c r="B2" s="2"/>
      <c r="C2" s="117"/>
      <c r="D2" s="2"/>
      <c r="E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x14ac:dyDescent="0.15">
      <c r="A3" s="70" t="s">
        <v>186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x14ac:dyDescent="0.15">
      <c r="A4" s="11" t="s">
        <v>57</v>
      </c>
      <c r="B4" s="14"/>
      <c r="C4" s="5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3"/>
      <c r="Q4" s="15"/>
      <c r="X4" s="15"/>
      <c r="Y4" s="15"/>
      <c r="Z4" s="15"/>
      <c r="AA4" s="15"/>
      <c r="AB4" s="15"/>
      <c r="AC4" s="15"/>
      <c r="AD4" s="15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x14ac:dyDescent="0.15">
      <c r="A5" s="43" t="s">
        <v>112</v>
      </c>
      <c r="B5" s="15" t="s">
        <v>156</v>
      </c>
      <c r="C5" s="94"/>
      <c r="D5" s="15"/>
      <c r="E5" s="15"/>
      <c r="F5" s="15"/>
      <c r="G5" s="15"/>
      <c r="H5" s="15"/>
      <c r="I5" s="15"/>
      <c r="J5" s="15" t="s">
        <v>139</v>
      </c>
      <c r="K5" s="15" t="s">
        <v>153</v>
      </c>
      <c r="L5" s="15"/>
      <c r="M5" s="15"/>
      <c r="N5" s="15"/>
      <c r="O5" s="15"/>
      <c r="P5" s="16"/>
      <c r="Q5" s="15"/>
      <c r="X5" s="4"/>
      <c r="Y5" s="4"/>
      <c r="Z5" s="4"/>
      <c r="AA5" s="4"/>
      <c r="AB5" s="4"/>
      <c r="AC5" s="15"/>
      <c r="AD5" s="15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 x14ac:dyDescent="0.15">
      <c r="A6" s="44" t="s">
        <v>99</v>
      </c>
      <c r="B6" s="17" t="s">
        <v>97</v>
      </c>
      <c r="D6" s="17"/>
      <c r="E6" s="17"/>
      <c r="F6" s="17"/>
      <c r="G6" s="17"/>
      <c r="H6" s="17"/>
      <c r="I6" s="17"/>
      <c r="J6" t="s">
        <v>147</v>
      </c>
      <c r="K6" t="s">
        <v>152</v>
      </c>
      <c r="L6" s="17"/>
      <c r="M6" s="17"/>
      <c r="N6" s="17"/>
      <c r="O6" s="17"/>
      <c r="P6" s="16"/>
      <c r="Q6" s="15"/>
      <c r="X6" s="18"/>
      <c r="Y6" s="18"/>
      <c r="Z6" s="18"/>
      <c r="AA6" s="18"/>
      <c r="AB6" s="18"/>
      <c r="AC6" s="15"/>
      <c r="AD6" s="15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 x14ac:dyDescent="0.15">
      <c r="A7" s="44" t="s">
        <v>106</v>
      </c>
      <c r="B7" s="17" t="s">
        <v>154</v>
      </c>
      <c r="D7" s="17"/>
      <c r="E7" s="17"/>
      <c r="F7" s="17"/>
      <c r="G7" s="17"/>
      <c r="H7" s="17"/>
      <c r="I7" s="17"/>
      <c r="J7" s="17" t="s">
        <v>135</v>
      </c>
      <c r="K7" s="17" t="s">
        <v>151</v>
      </c>
      <c r="L7" s="17"/>
      <c r="M7" s="17"/>
      <c r="N7" s="17"/>
      <c r="O7" s="17"/>
      <c r="P7" s="16"/>
      <c r="Q7" s="15"/>
      <c r="X7" s="15"/>
      <c r="Y7" s="18"/>
      <c r="Z7" s="15"/>
      <c r="AA7" s="15"/>
      <c r="AB7" s="15"/>
      <c r="AC7" s="15"/>
      <c r="AD7" s="15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x14ac:dyDescent="0.15">
      <c r="A8" s="44" t="s">
        <v>102</v>
      </c>
      <c r="B8" t="s">
        <v>153</v>
      </c>
      <c r="P8" s="16"/>
      <c r="Q8" s="15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x14ac:dyDescent="0.15">
      <c r="A9" s="45" t="s">
        <v>133</v>
      </c>
      <c r="B9" s="17" t="s">
        <v>134</v>
      </c>
      <c r="D9" s="17"/>
      <c r="E9" s="17"/>
      <c r="F9" s="17"/>
      <c r="G9" s="17"/>
      <c r="P9" s="16"/>
      <c r="Q9" s="15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x14ac:dyDescent="0.15">
      <c r="A10" s="44" t="s">
        <v>100</v>
      </c>
      <c r="B10" s="17" t="s">
        <v>120</v>
      </c>
      <c r="D10" s="17"/>
      <c r="E10" s="17"/>
      <c r="F10" s="17"/>
      <c r="G10" s="17"/>
      <c r="H10" s="17"/>
      <c r="I10" s="15"/>
      <c r="J10" s="15"/>
      <c r="K10" s="15"/>
      <c r="L10" s="15"/>
      <c r="M10" s="15"/>
      <c r="N10" s="15"/>
      <c r="O10" s="15"/>
      <c r="P10" s="16"/>
      <c r="Q10" s="15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x14ac:dyDescent="0.15">
      <c r="A11" s="44" t="s">
        <v>105</v>
      </c>
      <c r="B11" s="15" t="s">
        <v>107</v>
      </c>
      <c r="C11" s="94"/>
      <c r="D11" s="15"/>
      <c r="E11" s="15"/>
      <c r="F11" s="15"/>
      <c r="G11" s="15"/>
      <c r="H11" s="15"/>
      <c r="I11" s="15"/>
      <c r="J11" s="15" t="s">
        <v>158</v>
      </c>
      <c r="K11" s="15"/>
      <c r="L11" s="15"/>
      <c r="M11" s="15"/>
      <c r="N11" s="15"/>
      <c r="O11" s="15"/>
      <c r="P11" s="16"/>
      <c r="Q11" s="15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 x14ac:dyDescent="0.15">
      <c r="A12" s="44" t="s">
        <v>101</v>
      </c>
      <c r="B12" s="15" t="s">
        <v>117</v>
      </c>
      <c r="C12" s="94"/>
      <c r="D12" s="15"/>
      <c r="E12" s="15"/>
      <c r="F12" s="15"/>
      <c r="G12" s="15"/>
      <c r="H12" s="15"/>
      <c r="I12" s="15"/>
      <c r="J12" s="15" t="s">
        <v>159</v>
      </c>
      <c r="K12" s="15"/>
      <c r="L12" s="15"/>
      <c r="M12" s="15"/>
      <c r="N12" s="15"/>
      <c r="O12" s="15"/>
      <c r="P12" s="16"/>
      <c r="Q12" s="15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x14ac:dyDescent="0.15">
      <c r="A13" s="44" t="s">
        <v>103</v>
      </c>
      <c r="B13" s="15" t="s">
        <v>119</v>
      </c>
      <c r="C13" s="9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5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x14ac:dyDescent="0.15">
      <c r="A14" s="45" t="s">
        <v>133</v>
      </c>
      <c r="B14" s="15" t="s">
        <v>150</v>
      </c>
      <c r="C14" s="9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5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x14ac:dyDescent="0.15">
      <c r="A15" s="44" t="s">
        <v>104</v>
      </c>
      <c r="B15" s="15" t="s">
        <v>148</v>
      </c>
      <c r="C15" s="9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5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x14ac:dyDescent="0.15">
      <c r="A16" s="45" t="s">
        <v>116</v>
      </c>
      <c r="B16" s="15" t="s">
        <v>157</v>
      </c>
      <c r="C16" s="94"/>
      <c r="D16" s="15"/>
      <c r="E16" s="15"/>
      <c r="F16" s="15"/>
      <c r="G16" s="15"/>
      <c r="I16" s="15"/>
      <c r="J16" s="15"/>
      <c r="K16" s="15"/>
      <c r="L16" s="15"/>
      <c r="M16" s="15"/>
      <c r="N16" s="15"/>
      <c r="O16" s="15"/>
      <c r="P16" s="16"/>
      <c r="Q16" s="15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x14ac:dyDescent="0.15">
      <c r="A17" s="44" t="s">
        <v>108</v>
      </c>
      <c r="B17" s="15" t="s">
        <v>111</v>
      </c>
      <c r="C17" s="9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5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x14ac:dyDescent="0.15">
      <c r="A18" s="46" t="s">
        <v>109</v>
      </c>
      <c r="B18" s="19" t="s">
        <v>118</v>
      </c>
      <c r="C18" s="56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0"/>
      <c r="Q18" s="15"/>
      <c r="X18" s="15"/>
      <c r="Y18" s="15"/>
      <c r="Z18" s="15"/>
      <c r="AA18" s="15"/>
      <c r="AB18" s="15"/>
      <c r="AC18" s="15"/>
      <c r="AD18" s="15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x14ac:dyDescent="0.15"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x14ac:dyDescent="0.15"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2" spans="1:43" ht="12" thickBot="1" x14ac:dyDescent="0.2">
      <c r="A22" s="21" t="s">
        <v>59</v>
      </c>
      <c r="B22" s="29" t="s">
        <v>112</v>
      </c>
      <c r="C22" s="29" t="s">
        <v>288</v>
      </c>
      <c r="D22" s="29" t="s">
        <v>183</v>
      </c>
      <c r="E22" s="22" t="s">
        <v>99</v>
      </c>
      <c r="F22" s="22" t="s">
        <v>106</v>
      </c>
      <c r="G22" s="22" t="s">
        <v>199</v>
      </c>
      <c r="H22" s="22" t="s">
        <v>100</v>
      </c>
      <c r="I22" s="22" t="s">
        <v>102</v>
      </c>
      <c r="J22" s="22" t="s">
        <v>133</v>
      </c>
      <c r="K22" s="22" t="s">
        <v>101</v>
      </c>
      <c r="L22" s="22" t="s">
        <v>105</v>
      </c>
      <c r="M22" s="22" t="s">
        <v>144</v>
      </c>
      <c r="N22" s="22" t="s">
        <v>143</v>
      </c>
      <c r="O22" s="22" t="s">
        <v>135</v>
      </c>
      <c r="P22" s="22" t="s">
        <v>193</v>
      </c>
      <c r="Q22" s="22" t="s">
        <v>194</v>
      </c>
      <c r="R22" s="22" t="s">
        <v>108</v>
      </c>
      <c r="S22" s="22" t="s">
        <v>200</v>
      </c>
      <c r="T22" s="22" t="s">
        <v>139</v>
      </c>
      <c r="U22" s="22" t="s">
        <v>147</v>
      </c>
      <c r="V22" s="22" t="s">
        <v>109</v>
      </c>
      <c r="W22" s="29" t="s">
        <v>125</v>
      </c>
    </row>
    <row r="23" spans="1:43" x14ac:dyDescent="0.15">
      <c r="A23" s="71" t="s">
        <v>185</v>
      </c>
      <c r="B23" s="5" t="s">
        <v>60</v>
      </c>
      <c r="C23" s="94" t="str">
        <f t="shared" ref="C23" si="0">E23</f>
        <v>invest</v>
      </c>
      <c r="D23" s="5" t="s">
        <v>198</v>
      </c>
      <c r="E23" s="5" t="s">
        <v>182</v>
      </c>
      <c r="F23" s="5" t="s">
        <v>182</v>
      </c>
      <c r="G23" s="5" t="s">
        <v>197</v>
      </c>
      <c r="H23" s="5" t="s">
        <v>182</v>
      </c>
      <c r="I23" s="5" t="s">
        <v>196</v>
      </c>
      <c r="J23" s="5" t="s">
        <v>60</v>
      </c>
      <c r="K23" s="5" t="s">
        <v>60</v>
      </c>
      <c r="L23" s="5" t="s">
        <v>60</v>
      </c>
      <c r="M23" s="5" t="s">
        <v>195</v>
      </c>
      <c r="N23" s="5" t="s">
        <v>60</v>
      </c>
      <c r="O23" s="5" t="s">
        <v>60</v>
      </c>
      <c r="P23" s="5" t="s">
        <v>195</v>
      </c>
      <c r="Q23" s="5" t="s">
        <v>60</v>
      </c>
      <c r="R23" t="s">
        <v>110</v>
      </c>
      <c r="S23" s="5" t="s">
        <v>196</v>
      </c>
      <c r="T23" s="5" t="s">
        <v>60</v>
      </c>
      <c r="U23" s="5" t="s">
        <v>196</v>
      </c>
      <c r="V23" s="5" t="s">
        <v>182</v>
      </c>
      <c r="W23" s="71" t="s">
        <v>185</v>
      </c>
    </row>
    <row r="27" spans="1:43" ht="32.25" x14ac:dyDescent="0.4">
      <c r="A27" s="104" t="s">
        <v>253</v>
      </c>
    </row>
    <row r="31" spans="1:43" ht="19.5" x14ac:dyDescent="0.25">
      <c r="A31" s="118" t="s">
        <v>318</v>
      </c>
      <c r="B31" s="101"/>
      <c r="C31" s="101"/>
      <c r="D31" s="101"/>
    </row>
    <row r="32" spans="1:43" s="93" customFormat="1" x14ac:dyDescent="0.15">
      <c r="A32" s="48" t="s">
        <v>235</v>
      </c>
      <c r="B32" s="94" t="s">
        <v>60</v>
      </c>
      <c r="C32" s="94" t="str">
        <f t="shared" ref="C32:C43" si="1">E32</f>
        <v>base</v>
      </c>
      <c r="D32" s="94" t="s">
        <v>60</v>
      </c>
      <c r="E32" s="94" t="s">
        <v>60</v>
      </c>
      <c r="F32" s="94" t="s">
        <v>60</v>
      </c>
      <c r="G32" s="94" t="s">
        <v>60</v>
      </c>
      <c r="H32" s="48" t="s">
        <v>114</v>
      </c>
      <c r="I32" s="94" t="s">
        <v>60</v>
      </c>
      <c r="J32" s="93" t="s">
        <v>146</v>
      </c>
      <c r="K32" s="93" t="s">
        <v>293</v>
      </c>
      <c r="L32" s="96" t="s">
        <v>126</v>
      </c>
      <c r="M32" s="93" t="s">
        <v>121</v>
      </c>
      <c r="N32" s="94" t="s">
        <v>60</v>
      </c>
      <c r="O32" s="94" t="s">
        <v>60</v>
      </c>
      <c r="P32" s="93" t="s">
        <v>121</v>
      </c>
      <c r="Q32" s="94" t="s">
        <v>60</v>
      </c>
      <c r="R32" s="93" t="s">
        <v>110</v>
      </c>
      <c r="S32" s="94" t="s">
        <v>60</v>
      </c>
      <c r="T32" s="94" t="s">
        <v>60</v>
      </c>
      <c r="U32" s="94" t="s">
        <v>60</v>
      </c>
      <c r="V32" s="94" t="s">
        <v>60</v>
      </c>
      <c r="W32" s="95" t="s">
        <v>235</v>
      </c>
    </row>
    <row r="33" spans="1:23" s="93" customFormat="1" x14ac:dyDescent="0.15">
      <c r="A33" s="48" t="s">
        <v>240</v>
      </c>
      <c r="B33" s="94" t="s">
        <v>60</v>
      </c>
      <c r="C33" s="94" t="str">
        <f t="shared" si="1"/>
        <v>base</v>
      </c>
      <c r="D33" s="94" t="s">
        <v>60</v>
      </c>
      <c r="E33" s="94" t="s">
        <v>60</v>
      </c>
      <c r="F33" s="94" t="s">
        <v>60</v>
      </c>
      <c r="G33" s="94" t="s">
        <v>98</v>
      </c>
      <c r="H33" s="75" t="s">
        <v>113</v>
      </c>
      <c r="I33" s="94" t="s">
        <v>60</v>
      </c>
      <c r="J33" s="93" t="s">
        <v>146</v>
      </c>
      <c r="K33" s="93" t="s">
        <v>293</v>
      </c>
      <c r="L33" s="96" t="s">
        <v>126</v>
      </c>
      <c r="M33" s="93" t="s">
        <v>121</v>
      </c>
      <c r="N33" s="94" t="s">
        <v>60</v>
      </c>
      <c r="O33" s="94" t="s">
        <v>60</v>
      </c>
      <c r="P33" s="93" t="s">
        <v>121</v>
      </c>
      <c r="Q33" s="94" t="s">
        <v>60</v>
      </c>
      <c r="R33" s="93" t="s">
        <v>110</v>
      </c>
      <c r="S33" s="94" t="s">
        <v>60</v>
      </c>
      <c r="T33" s="94" t="s">
        <v>60</v>
      </c>
      <c r="U33" s="94" t="s">
        <v>60</v>
      </c>
      <c r="V33" s="94" t="s">
        <v>60</v>
      </c>
      <c r="W33" s="95" t="s">
        <v>235</v>
      </c>
    </row>
    <row r="34" spans="1:23" s="93" customFormat="1" x14ac:dyDescent="0.15">
      <c r="A34" s="48" t="s">
        <v>239</v>
      </c>
      <c r="B34" s="94" t="s">
        <v>60</v>
      </c>
      <c r="C34" s="94" t="str">
        <f t="shared" si="1"/>
        <v>hpdev</v>
      </c>
      <c r="D34" s="94" t="s">
        <v>60</v>
      </c>
      <c r="E34" s="94" t="s">
        <v>61</v>
      </c>
      <c r="F34" s="94" t="s">
        <v>60</v>
      </c>
      <c r="G34" s="94" t="s">
        <v>60</v>
      </c>
      <c r="H34" s="48" t="s">
        <v>114</v>
      </c>
      <c r="I34" s="94" t="s">
        <v>60</v>
      </c>
      <c r="J34" s="93" t="s">
        <v>146</v>
      </c>
      <c r="K34" s="93" t="s">
        <v>293</v>
      </c>
      <c r="L34" s="96" t="s">
        <v>126</v>
      </c>
      <c r="M34" s="93" t="s">
        <v>121</v>
      </c>
      <c r="N34" s="94" t="s">
        <v>60</v>
      </c>
      <c r="O34" s="94" t="s">
        <v>60</v>
      </c>
      <c r="P34" s="93" t="s">
        <v>121</v>
      </c>
      <c r="Q34" s="94" t="s">
        <v>60</v>
      </c>
      <c r="R34" s="93" t="s">
        <v>110</v>
      </c>
      <c r="S34" s="94" t="s">
        <v>60</v>
      </c>
      <c r="T34" s="94" t="s">
        <v>60</v>
      </c>
      <c r="U34" s="94" t="s">
        <v>60</v>
      </c>
      <c r="V34" s="94" t="s">
        <v>60</v>
      </c>
      <c r="W34" s="95" t="s">
        <v>235</v>
      </c>
    </row>
    <row r="35" spans="1:23" s="93" customFormat="1" x14ac:dyDescent="0.15">
      <c r="A35" s="48" t="s">
        <v>236</v>
      </c>
      <c r="B35" s="94" t="s">
        <v>60</v>
      </c>
      <c r="C35" s="94" t="str">
        <f t="shared" si="1"/>
        <v>hpdev</v>
      </c>
      <c r="D35" s="94" t="s">
        <v>60</v>
      </c>
      <c r="E35" s="94" t="s">
        <v>61</v>
      </c>
      <c r="F35" s="94" t="s">
        <v>60</v>
      </c>
      <c r="G35" s="94" t="s">
        <v>98</v>
      </c>
      <c r="H35" s="75" t="s">
        <v>113</v>
      </c>
      <c r="I35" s="94" t="s">
        <v>60</v>
      </c>
      <c r="J35" s="93" t="s">
        <v>146</v>
      </c>
      <c r="K35" s="93" t="s">
        <v>293</v>
      </c>
      <c r="L35" s="96" t="s">
        <v>126</v>
      </c>
      <c r="M35" s="93" t="s">
        <v>121</v>
      </c>
      <c r="N35" s="94" t="s">
        <v>60</v>
      </c>
      <c r="O35" s="94" t="s">
        <v>60</v>
      </c>
      <c r="P35" s="93" t="s">
        <v>121</v>
      </c>
      <c r="Q35" s="94" t="s">
        <v>60</v>
      </c>
      <c r="R35" s="93" t="s">
        <v>110</v>
      </c>
      <c r="S35" s="94" t="s">
        <v>60</v>
      </c>
      <c r="T35" s="94" t="s">
        <v>60</v>
      </c>
      <c r="U35" s="94" t="s">
        <v>60</v>
      </c>
      <c r="V35" s="94" t="s">
        <v>60</v>
      </c>
      <c r="W35" s="95" t="s">
        <v>235</v>
      </c>
    </row>
    <row r="36" spans="1:23" s="93" customFormat="1" x14ac:dyDescent="0.15">
      <c r="A36" s="48" t="s">
        <v>267</v>
      </c>
      <c r="B36" s="74" t="s">
        <v>305</v>
      </c>
      <c r="C36" s="94" t="str">
        <f t="shared" si="1"/>
        <v>base</v>
      </c>
      <c r="D36" s="94" t="s">
        <v>60</v>
      </c>
      <c r="E36" s="94" t="s">
        <v>60</v>
      </c>
      <c r="F36" s="94" t="s">
        <v>60</v>
      </c>
      <c r="G36" s="94" t="s">
        <v>60</v>
      </c>
      <c r="H36" s="48" t="s">
        <v>114</v>
      </c>
      <c r="I36" s="94" t="s">
        <v>60</v>
      </c>
      <c r="J36" s="93" t="s">
        <v>146</v>
      </c>
      <c r="K36" s="93" t="s">
        <v>293</v>
      </c>
      <c r="L36" s="96" t="s">
        <v>126</v>
      </c>
      <c r="M36" s="93" t="s">
        <v>121</v>
      </c>
      <c r="N36" s="94" t="s">
        <v>60</v>
      </c>
      <c r="O36" s="94" t="s">
        <v>60</v>
      </c>
      <c r="P36" s="93" t="s">
        <v>121</v>
      </c>
      <c r="Q36" s="94" t="s">
        <v>60</v>
      </c>
      <c r="R36" s="93" t="s">
        <v>110</v>
      </c>
      <c r="S36" s="94" t="s">
        <v>60</v>
      </c>
      <c r="T36" s="94" t="s">
        <v>60</v>
      </c>
      <c r="U36" s="94" t="s">
        <v>60</v>
      </c>
      <c r="V36" s="94" t="s">
        <v>60</v>
      </c>
      <c r="W36" s="95" t="s">
        <v>235</v>
      </c>
    </row>
    <row r="37" spans="1:23" s="93" customFormat="1" x14ac:dyDescent="0.15">
      <c r="A37" s="48" t="s">
        <v>268</v>
      </c>
      <c r="B37" s="74" t="s">
        <v>305</v>
      </c>
      <c r="C37" s="94" t="str">
        <f t="shared" si="1"/>
        <v>base</v>
      </c>
      <c r="D37" s="94" t="s">
        <v>60</v>
      </c>
      <c r="E37" s="94" t="s">
        <v>60</v>
      </c>
      <c r="F37" s="94" t="s">
        <v>60</v>
      </c>
      <c r="G37" s="94" t="s">
        <v>98</v>
      </c>
      <c r="H37" s="75" t="s">
        <v>113</v>
      </c>
      <c r="I37" s="94" t="s">
        <v>60</v>
      </c>
      <c r="J37" s="93" t="s">
        <v>146</v>
      </c>
      <c r="K37" s="93" t="s">
        <v>293</v>
      </c>
      <c r="L37" s="96" t="s">
        <v>126</v>
      </c>
      <c r="M37" s="93" t="s">
        <v>121</v>
      </c>
      <c r="N37" s="94" t="s">
        <v>60</v>
      </c>
      <c r="O37" s="94" t="s">
        <v>60</v>
      </c>
      <c r="P37" s="93" t="s">
        <v>121</v>
      </c>
      <c r="Q37" s="94" t="s">
        <v>60</v>
      </c>
      <c r="R37" s="93" t="s">
        <v>110</v>
      </c>
      <c r="S37" s="94" t="s">
        <v>60</v>
      </c>
      <c r="T37" s="94" t="s">
        <v>60</v>
      </c>
      <c r="U37" s="94" t="s">
        <v>60</v>
      </c>
      <c r="V37" s="94" t="s">
        <v>60</v>
      </c>
      <c r="W37" s="95" t="s">
        <v>267</v>
      </c>
    </row>
    <row r="38" spans="1:23" s="93" customFormat="1" x14ac:dyDescent="0.15">
      <c r="A38" s="48" t="s">
        <v>269</v>
      </c>
      <c r="B38" s="74" t="s">
        <v>305</v>
      </c>
      <c r="C38" s="94" t="str">
        <f t="shared" si="1"/>
        <v>hpdev</v>
      </c>
      <c r="D38" s="94" t="s">
        <v>60</v>
      </c>
      <c r="E38" s="94" t="s">
        <v>61</v>
      </c>
      <c r="F38" s="94" t="s">
        <v>60</v>
      </c>
      <c r="G38" s="94" t="s">
        <v>60</v>
      </c>
      <c r="H38" s="48" t="s">
        <v>114</v>
      </c>
      <c r="I38" s="94" t="s">
        <v>60</v>
      </c>
      <c r="J38" s="93" t="s">
        <v>146</v>
      </c>
      <c r="K38" s="93" t="s">
        <v>293</v>
      </c>
      <c r="L38" s="96" t="s">
        <v>126</v>
      </c>
      <c r="M38" s="93" t="s">
        <v>121</v>
      </c>
      <c r="N38" s="94" t="s">
        <v>60</v>
      </c>
      <c r="O38" s="94" t="s">
        <v>60</v>
      </c>
      <c r="P38" s="93" t="s">
        <v>121</v>
      </c>
      <c r="Q38" s="94" t="s">
        <v>60</v>
      </c>
      <c r="R38" s="93" t="s">
        <v>110</v>
      </c>
      <c r="S38" s="94" t="s">
        <v>60</v>
      </c>
      <c r="T38" s="94" t="s">
        <v>60</v>
      </c>
      <c r="U38" s="94" t="s">
        <v>60</v>
      </c>
      <c r="V38" s="94" t="s">
        <v>60</v>
      </c>
      <c r="W38" s="95" t="s">
        <v>267</v>
      </c>
    </row>
    <row r="39" spans="1:23" s="93" customFormat="1" x14ac:dyDescent="0.15">
      <c r="A39" s="48" t="s">
        <v>270</v>
      </c>
      <c r="B39" s="74" t="s">
        <v>305</v>
      </c>
      <c r="C39" s="94" t="str">
        <f t="shared" si="1"/>
        <v>hpdev</v>
      </c>
      <c r="D39" s="94" t="s">
        <v>60</v>
      </c>
      <c r="E39" s="94" t="s">
        <v>61</v>
      </c>
      <c r="F39" s="94" t="s">
        <v>60</v>
      </c>
      <c r="G39" s="94" t="s">
        <v>98</v>
      </c>
      <c r="H39" s="75" t="s">
        <v>113</v>
      </c>
      <c r="I39" s="94" t="s">
        <v>60</v>
      </c>
      <c r="J39" s="93" t="s">
        <v>146</v>
      </c>
      <c r="K39" s="93" t="s">
        <v>293</v>
      </c>
      <c r="L39" s="96" t="s">
        <v>126</v>
      </c>
      <c r="M39" s="93" t="s">
        <v>121</v>
      </c>
      <c r="N39" s="94" t="s">
        <v>60</v>
      </c>
      <c r="O39" s="94" t="s">
        <v>60</v>
      </c>
      <c r="P39" s="93" t="s">
        <v>121</v>
      </c>
      <c r="Q39" s="94" t="s">
        <v>60</v>
      </c>
      <c r="R39" s="93" t="s">
        <v>110</v>
      </c>
      <c r="S39" s="94" t="s">
        <v>60</v>
      </c>
      <c r="T39" s="94" t="s">
        <v>60</v>
      </c>
      <c r="U39" s="94" t="s">
        <v>60</v>
      </c>
      <c r="V39" s="94" t="s">
        <v>60</v>
      </c>
      <c r="W39" s="95" t="s">
        <v>267</v>
      </c>
    </row>
    <row r="40" spans="1:23" s="93" customFormat="1" x14ac:dyDescent="0.15">
      <c r="A40" s="48" t="s">
        <v>307</v>
      </c>
      <c r="B40" s="74" t="s">
        <v>306</v>
      </c>
      <c r="C40" s="94" t="str">
        <f t="shared" si="1"/>
        <v>base</v>
      </c>
      <c r="D40" s="94" t="s">
        <v>60</v>
      </c>
      <c r="E40" s="94" t="s">
        <v>60</v>
      </c>
      <c r="F40" s="94" t="s">
        <v>60</v>
      </c>
      <c r="G40" s="94" t="s">
        <v>60</v>
      </c>
      <c r="H40" s="48" t="s">
        <v>114</v>
      </c>
      <c r="I40" s="94" t="s">
        <v>60</v>
      </c>
      <c r="J40" s="93" t="s">
        <v>146</v>
      </c>
      <c r="K40" s="93" t="s">
        <v>293</v>
      </c>
      <c r="L40" s="96" t="s">
        <v>126</v>
      </c>
      <c r="M40" s="93" t="s">
        <v>121</v>
      </c>
      <c r="N40" s="94" t="s">
        <v>60</v>
      </c>
      <c r="O40" s="94" t="s">
        <v>60</v>
      </c>
      <c r="P40" s="93" t="s">
        <v>121</v>
      </c>
      <c r="Q40" s="94" t="s">
        <v>60</v>
      </c>
      <c r="R40" s="93" t="s">
        <v>110</v>
      </c>
      <c r="S40" s="94" t="s">
        <v>60</v>
      </c>
      <c r="T40" s="94" t="s">
        <v>60</v>
      </c>
      <c r="U40" s="94" t="s">
        <v>60</v>
      </c>
      <c r="V40" s="94" t="s">
        <v>60</v>
      </c>
      <c r="W40" s="95" t="s">
        <v>235</v>
      </c>
    </row>
    <row r="41" spans="1:23" s="93" customFormat="1" x14ac:dyDescent="0.15">
      <c r="A41" s="48" t="s">
        <v>308</v>
      </c>
      <c r="B41" s="74" t="s">
        <v>306</v>
      </c>
      <c r="C41" s="94" t="str">
        <f t="shared" si="1"/>
        <v>base</v>
      </c>
      <c r="D41" s="94" t="s">
        <v>60</v>
      </c>
      <c r="E41" s="94" t="s">
        <v>60</v>
      </c>
      <c r="F41" s="94" t="s">
        <v>60</v>
      </c>
      <c r="G41" s="94" t="s">
        <v>98</v>
      </c>
      <c r="H41" s="75" t="s">
        <v>113</v>
      </c>
      <c r="I41" s="94" t="s">
        <v>60</v>
      </c>
      <c r="J41" s="93" t="s">
        <v>146</v>
      </c>
      <c r="K41" s="93" t="s">
        <v>293</v>
      </c>
      <c r="L41" s="96" t="s">
        <v>126</v>
      </c>
      <c r="M41" s="93" t="s">
        <v>121</v>
      </c>
      <c r="N41" s="94" t="s">
        <v>60</v>
      </c>
      <c r="O41" s="94" t="s">
        <v>60</v>
      </c>
      <c r="P41" s="93" t="s">
        <v>121</v>
      </c>
      <c r="Q41" s="94" t="s">
        <v>60</v>
      </c>
      <c r="R41" s="93" t="s">
        <v>110</v>
      </c>
      <c r="S41" s="94" t="s">
        <v>60</v>
      </c>
      <c r="T41" s="94" t="s">
        <v>60</v>
      </c>
      <c r="U41" s="94" t="s">
        <v>60</v>
      </c>
      <c r="V41" s="94" t="s">
        <v>60</v>
      </c>
      <c r="W41" s="95" t="s">
        <v>307</v>
      </c>
    </row>
    <row r="42" spans="1:23" s="93" customFormat="1" x14ac:dyDescent="0.15">
      <c r="A42" s="48" t="s">
        <v>309</v>
      </c>
      <c r="B42" s="74" t="s">
        <v>306</v>
      </c>
      <c r="C42" s="94" t="str">
        <f t="shared" si="1"/>
        <v>hpdev</v>
      </c>
      <c r="D42" s="94" t="s">
        <v>60</v>
      </c>
      <c r="E42" s="94" t="s">
        <v>61</v>
      </c>
      <c r="F42" s="94" t="s">
        <v>60</v>
      </c>
      <c r="G42" s="94" t="s">
        <v>60</v>
      </c>
      <c r="H42" s="48" t="s">
        <v>114</v>
      </c>
      <c r="I42" s="94" t="s">
        <v>60</v>
      </c>
      <c r="J42" s="93" t="s">
        <v>146</v>
      </c>
      <c r="K42" s="93" t="s">
        <v>293</v>
      </c>
      <c r="L42" s="96" t="s">
        <v>126</v>
      </c>
      <c r="M42" s="93" t="s">
        <v>121</v>
      </c>
      <c r="N42" s="94" t="s">
        <v>60</v>
      </c>
      <c r="O42" s="94" t="s">
        <v>60</v>
      </c>
      <c r="P42" s="93" t="s">
        <v>121</v>
      </c>
      <c r="Q42" s="94" t="s">
        <v>60</v>
      </c>
      <c r="R42" s="93" t="s">
        <v>110</v>
      </c>
      <c r="S42" s="94" t="s">
        <v>60</v>
      </c>
      <c r="T42" s="94" t="s">
        <v>60</v>
      </c>
      <c r="U42" s="94" t="s">
        <v>60</v>
      </c>
      <c r="V42" s="94" t="s">
        <v>60</v>
      </c>
      <c r="W42" s="95" t="s">
        <v>307</v>
      </c>
    </row>
    <row r="43" spans="1:23" s="93" customFormat="1" x14ac:dyDescent="0.15">
      <c r="A43" s="48" t="s">
        <v>310</v>
      </c>
      <c r="B43" s="74" t="s">
        <v>306</v>
      </c>
      <c r="C43" s="94" t="str">
        <f t="shared" si="1"/>
        <v>hpdev</v>
      </c>
      <c r="D43" s="94" t="s">
        <v>60</v>
      </c>
      <c r="E43" s="94" t="s">
        <v>61</v>
      </c>
      <c r="F43" s="94" t="s">
        <v>60</v>
      </c>
      <c r="G43" s="94" t="s">
        <v>98</v>
      </c>
      <c r="H43" s="75" t="s">
        <v>113</v>
      </c>
      <c r="I43" s="94" t="s">
        <v>60</v>
      </c>
      <c r="J43" s="93" t="s">
        <v>146</v>
      </c>
      <c r="K43" s="93" t="s">
        <v>293</v>
      </c>
      <c r="L43" s="96" t="s">
        <v>126</v>
      </c>
      <c r="M43" s="93" t="s">
        <v>121</v>
      </c>
      <c r="N43" s="94" t="s">
        <v>60</v>
      </c>
      <c r="O43" s="94" t="s">
        <v>60</v>
      </c>
      <c r="P43" s="93" t="s">
        <v>121</v>
      </c>
      <c r="Q43" s="94" t="s">
        <v>60</v>
      </c>
      <c r="R43" s="93" t="s">
        <v>110</v>
      </c>
      <c r="S43" s="94" t="s">
        <v>60</v>
      </c>
      <c r="T43" s="94" t="s">
        <v>60</v>
      </c>
      <c r="U43" s="94" t="s">
        <v>60</v>
      </c>
      <c r="V43" s="94" t="s">
        <v>60</v>
      </c>
      <c r="W43" s="95" t="s">
        <v>307</v>
      </c>
    </row>
    <row r="45" spans="1:23" s="93" customFormat="1" x14ac:dyDescent="0.15">
      <c r="A45" s="48" t="s">
        <v>295</v>
      </c>
      <c r="B45" s="94" t="s">
        <v>60</v>
      </c>
      <c r="C45" s="94" t="str">
        <f t="shared" ref="C45:C56" si="2">E45</f>
        <v>base</v>
      </c>
      <c r="D45" s="94" t="s">
        <v>60</v>
      </c>
      <c r="E45" s="94" t="s">
        <v>60</v>
      </c>
      <c r="F45" s="94" t="s">
        <v>60</v>
      </c>
      <c r="G45" s="94" t="s">
        <v>60</v>
      </c>
      <c r="H45" s="48" t="s">
        <v>114</v>
      </c>
      <c r="I45" s="94" t="s">
        <v>60</v>
      </c>
      <c r="J45" s="93" t="s">
        <v>146</v>
      </c>
      <c r="K45" s="93" t="s">
        <v>294</v>
      </c>
      <c r="L45" s="96" t="s">
        <v>126</v>
      </c>
      <c r="M45" s="93" t="s">
        <v>121</v>
      </c>
      <c r="N45" s="94" t="s">
        <v>60</v>
      </c>
      <c r="O45" s="94" t="s">
        <v>60</v>
      </c>
      <c r="P45" s="93" t="s">
        <v>121</v>
      </c>
      <c r="Q45" s="94" t="s">
        <v>60</v>
      </c>
      <c r="R45" s="93" t="s">
        <v>110</v>
      </c>
      <c r="S45" s="94" t="s">
        <v>60</v>
      </c>
      <c r="T45" s="94" t="s">
        <v>60</v>
      </c>
      <c r="U45" s="94" t="s">
        <v>60</v>
      </c>
      <c r="V45" s="94" t="s">
        <v>60</v>
      </c>
      <c r="W45" s="95" t="s">
        <v>295</v>
      </c>
    </row>
    <row r="46" spans="1:23" s="93" customFormat="1" x14ac:dyDescent="0.15">
      <c r="A46" s="48" t="s">
        <v>297</v>
      </c>
      <c r="B46" s="94" t="s">
        <v>60</v>
      </c>
      <c r="C46" s="94" t="str">
        <f t="shared" si="2"/>
        <v>base</v>
      </c>
      <c r="D46" s="94" t="s">
        <v>60</v>
      </c>
      <c r="E46" s="94" t="s">
        <v>60</v>
      </c>
      <c r="F46" s="94" t="s">
        <v>60</v>
      </c>
      <c r="G46" s="94" t="s">
        <v>98</v>
      </c>
      <c r="H46" s="75" t="s">
        <v>113</v>
      </c>
      <c r="I46" s="94" t="s">
        <v>60</v>
      </c>
      <c r="J46" s="93" t="s">
        <v>146</v>
      </c>
      <c r="K46" s="93" t="s">
        <v>294</v>
      </c>
      <c r="L46" s="96" t="s">
        <v>126</v>
      </c>
      <c r="M46" s="93" t="s">
        <v>121</v>
      </c>
      <c r="N46" s="94" t="s">
        <v>60</v>
      </c>
      <c r="O46" s="94" t="s">
        <v>60</v>
      </c>
      <c r="P46" s="93" t="s">
        <v>121</v>
      </c>
      <c r="Q46" s="94" t="s">
        <v>60</v>
      </c>
      <c r="R46" s="93" t="s">
        <v>110</v>
      </c>
      <c r="S46" s="94" t="s">
        <v>60</v>
      </c>
      <c r="T46" s="94" t="s">
        <v>60</v>
      </c>
      <c r="U46" s="94" t="s">
        <v>60</v>
      </c>
      <c r="V46" s="94" t="s">
        <v>60</v>
      </c>
      <c r="W46" s="95" t="s">
        <v>295</v>
      </c>
    </row>
    <row r="47" spans="1:23" s="93" customFormat="1" x14ac:dyDescent="0.15">
      <c r="A47" s="48" t="s">
        <v>299</v>
      </c>
      <c r="B47" s="94" t="s">
        <v>60</v>
      </c>
      <c r="C47" s="94" t="str">
        <f t="shared" si="2"/>
        <v>hpdev</v>
      </c>
      <c r="D47" s="94" t="s">
        <v>60</v>
      </c>
      <c r="E47" s="94" t="s">
        <v>61</v>
      </c>
      <c r="F47" s="94" t="s">
        <v>60</v>
      </c>
      <c r="G47" s="94" t="s">
        <v>60</v>
      </c>
      <c r="H47" s="48" t="s">
        <v>114</v>
      </c>
      <c r="I47" s="94" t="s">
        <v>60</v>
      </c>
      <c r="J47" s="93" t="s">
        <v>146</v>
      </c>
      <c r="K47" s="93" t="s">
        <v>294</v>
      </c>
      <c r="L47" s="96" t="s">
        <v>126</v>
      </c>
      <c r="M47" s="93" t="s">
        <v>121</v>
      </c>
      <c r="N47" s="94" t="s">
        <v>60</v>
      </c>
      <c r="O47" s="94" t="s">
        <v>60</v>
      </c>
      <c r="P47" s="93" t="s">
        <v>121</v>
      </c>
      <c r="Q47" s="94" t="s">
        <v>60</v>
      </c>
      <c r="R47" s="93" t="s">
        <v>110</v>
      </c>
      <c r="S47" s="94" t="s">
        <v>60</v>
      </c>
      <c r="T47" s="94" t="s">
        <v>60</v>
      </c>
      <c r="U47" s="94" t="s">
        <v>60</v>
      </c>
      <c r="V47" s="94" t="s">
        <v>60</v>
      </c>
      <c r="W47" s="95" t="s">
        <v>295</v>
      </c>
    </row>
    <row r="48" spans="1:23" s="93" customFormat="1" x14ac:dyDescent="0.15">
      <c r="A48" s="48" t="s">
        <v>301</v>
      </c>
      <c r="B48" s="94" t="s">
        <v>60</v>
      </c>
      <c r="C48" s="94" t="str">
        <f t="shared" si="2"/>
        <v>hpdev</v>
      </c>
      <c r="D48" s="94" t="s">
        <v>60</v>
      </c>
      <c r="E48" s="94" t="s">
        <v>61</v>
      </c>
      <c r="F48" s="94" t="s">
        <v>60</v>
      </c>
      <c r="G48" s="94" t="s">
        <v>98</v>
      </c>
      <c r="H48" s="75" t="s">
        <v>113</v>
      </c>
      <c r="I48" s="94" t="s">
        <v>60</v>
      </c>
      <c r="J48" s="93" t="s">
        <v>146</v>
      </c>
      <c r="K48" s="93" t="s">
        <v>294</v>
      </c>
      <c r="L48" s="96" t="s">
        <v>126</v>
      </c>
      <c r="M48" s="93" t="s">
        <v>121</v>
      </c>
      <c r="N48" s="94" t="s">
        <v>60</v>
      </c>
      <c r="O48" s="94" t="s">
        <v>60</v>
      </c>
      <c r="P48" s="93" t="s">
        <v>121</v>
      </c>
      <c r="Q48" s="94" t="s">
        <v>60</v>
      </c>
      <c r="R48" s="93" t="s">
        <v>110</v>
      </c>
      <c r="S48" s="94" t="s">
        <v>60</v>
      </c>
      <c r="T48" s="94" t="s">
        <v>60</v>
      </c>
      <c r="U48" s="94" t="s">
        <v>60</v>
      </c>
      <c r="V48" s="94" t="s">
        <v>60</v>
      </c>
      <c r="W48" s="95" t="s">
        <v>295</v>
      </c>
    </row>
    <row r="49" spans="1:23" s="93" customFormat="1" x14ac:dyDescent="0.15">
      <c r="A49" s="48" t="s">
        <v>296</v>
      </c>
      <c r="B49" s="74" t="s">
        <v>305</v>
      </c>
      <c r="C49" s="94" t="str">
        <f t="shared" si="2"/>
        <v>base</v>
      </c>
      <c r="D49" s="94" t="s">
        <v>60</v>
      </c>
      <c r="E49" s="94" t="s">
        <v>60</v>
      </c>
      <c r="F49" s="94" t="s">
        <v>60</v>
      </c>
      <c r="G49" s="94" t="s">
        <v>60</v>
      </c>
      <c r="H49" s="48" t="s">
        <v>114</v>
      </c>
      <c r="I49" s="94" t="s">
        <v>60</v>
      </c>
      <c r="J49" s="93" t="s">
        <v>146</v>
      </c>
      <c r="K49" s="93" t="s">
        <v>294</v>
      </c>
      <c r="L49" s="96" t="s">
        <v>126</v>
      </c>
      <c r="M49" s="93" t="s">
        <v>121</v>
      </c>
      <c r="N49" s="94" t="s">
        <v>60</v>
      </c>
      <c r="O49" s="94" t="s">
        <v>60</v>
      </c>
      <c r="P49" s="93" t="s">
        <v>121</v>
      </c>
      <c r="Q49" s="94" t="s">
        <v>60</v>
      </c>
      <c r="R49" s="93" t="s">
        <v>110</v>
      </c>
      <c r="S49" s="94" t="s">
        <v>60</v>
      </c>
      <c r="T49" s="94" t="s">
        <v>60</v>
      </c>
      <c r="U49" s="94" t="s">
        <v>60</v>
      </c>
      <c r="V49" s="94" t="s">
        <v>60</v>
      </c>
      <c r="W49" s="95" t="s">
        <v>295</v>
      </c>
    </row>
    <row r="50" spans="1:23" s="93" customFormat="1" x14ac:dyDescent="0.15">
      <c r="A50" s="48" t="s">
        <v>298</v>
      </c>
      <c r="B50" s="74" t="s">
        <v>305</v>
      </c>
      <c r="C50" s="94" t="str">
        <f t="shared" si="2"/>
        <v>base</v>
      </c>
      <c r="D50" s="94" t="s">
        <v>60</v>
      </c>
      <c r="E50" s="94" t="s">
        <v>60</v>
      </c>
      <c r="F50" s="94" t="s">
        <v>60</v>
      </c>
      <c r="G50" s="94" t="s">
        <v>98</v>
      </c>
      <c r="H50" s="75" t="s">
        <v>113</v>
      </c>
      <c r="I50" s="94" t="s">
        <v>60</v>
      </c>
      <c r="J50" s="93" t="s">
        <v>146</v>
      </c>
      <c r="K50" s="93" t="s">
        <v>294</v>
      </c>
      <c r="L50" s="96" t="s">
        <v>126</v>
      </c>
      <c r="M50" s="93" t="s">
        <v>121</v>
      </c>
      <c r="N50" s="94" t="s">
        <v>60</v>
      </c>
      <c r="O50" s="94" t="s">
        <v>60</v>
      </c>
      <c r="P50" s="93" t="s">
        <v>121</v>
      </c>
      <c r="Q50" s="94" t="s">
        <v>60</v>
      </c>
      <c r="R50" s="93" t="s">
        <v>110</v>
      </c>
      <c r="S50" s="94" t="s">
        <v>60</v>
      </c>
      <c r="T50" s="94" t="s">
        <v>60</v>
      </c>
      <c r="U50" s="94" t="s">
        <v>60</v>
      </c>
      <c r="V50" s="94" t="s">
        <v>60</v>
      </c>
      <c r="W50" s="95" t="s">
        <v>296</v>
      </c>
    </row>
    <row r="51" spans="1:23" s="93" customFormat="1" x14ac:dyDescent="0.15">
      <c r="A51" s="48" t="s">
        <v>300</v>
      </c>
      <c r="B51" s="74" t="s">
        <v>305</v>
      </c>
      <c r="C51" s="94" t="str">
        <f t="shared" si="2"/>
        <v>hpdev</v>
      </c>
      <c r="D51" s="94" t="s">
        <v>60</v>
      </c>
      <c r="E51" s="94" t="s">
        <v>61</v>
      </c>
      <c r="F51" s="94" t="s">
        <v>60</v>
      </c>
      <c r="G51" s="94" t="s">
        <v>60</v>
      </c>
      <c r="H51" s="48" t="s">
        <v>114</v>
      </c>
      <c r="I51" s="94" t="s">
        <v>60</v>
      </c>
      <c r="J51" s="93" t="s">
        <v>146</v>
      </c>
      <c r="K51" s="93" t="s">
        <v>294</v>
      </c>
      <c r="L51" s="96" t="s">
        <v>126</v>
      </c>
      <c r="M51" s="93" t="s">
        <v>121</v>
      </c>
      <c r="N51" s="94" t="s">
        <v>60</v>
      </c>
      <c r="O51" s="94" t="s">
        <v>60</v>
      </c>
      <c r="P51" s="93" t="s">
        <v>121</v>
      </c>
      <c r="Q51" s="94" t="s">
        <v>60</v>
      </c>
      <c r="R51" s="93" t="s">
        <v>110</v>
      </c>
      <c r="S51" s="94" t="s">
        <v>60</v>
      </c>
      <c r="T51" s="94" t="s">
        <v>60</v>
      </c>
      <c r="U51" s="94" t="s">
        <v>60</v>
      </c>
      <c r="V51" s="94" t="s">
        <v>60</v>
      </c>
      <c r="W51" s="95" t="s">
        <v>296</v>
      </c>
    </row>
    <row r="52" spans="1:23" s="93" customFormat="1" x14ac:dyDescent="0.15">
      <c r="A52" s="48" t="s">
        <v>302</v>
      </c>
      <c r="B52" s="74" t="s">
        <v>305</v>
      </c>
      <c r="C52" s="94" t="str">
        <f t="shared" si="2"/>
        <v>hpdev</v>
      </c>
      <c r="D52" s="94" t="s">
        <v>60</v>
      </c>
      <c r="E52" s="94" t="s">
        <v>61</v>
      </c>
      <c r="F52" s="94" t="s">
        <v>60</v>
      </c>
      <c r="G52" s="94" t="s">
        <v>98</v>
      </c>
      <c r="H52" s="75" t="s">
        <v>113</v>
      </c>
      <c r="I52" s="94" t="s">
        <v>60</v>
      </c>
      <c r="J52" s="93" t="s">
        <v>146</v>
      </c>
      <c r="K52" s="93" t="s">
        <v>294</v>
      </c>
      <c r="L52" s="96" t="s">
        <v>126</v>
      </c>
      <c r="M52" s="93" t="s">
        <v>121</v>
      </c>
      <c r="N52" s="94" t="s">
        <v>60</v>
      </c>
      <c r="O52" s="94" t="s">
        <v>60</v>
      </c>
      <c r="P52" s="93" t="s">
        <v>121</v>
      </c>
      <c r="Q52" s="94" t="s">
        <v>60</v>
      </c>
      <c r="R52" s="93" t="s">
        <v>110</v>
      </c>
      <c r="S52" s="94" t="s">
        <v>60</v>
      </c>
      <c r="T52" s="94" t="s">
        <v>60</v>
      </c>
      <c r="U52" s="94" t="s">
        <v>60</v>
      </c>
      <c r="V52" s="94" t="s">
        <v>60</v>
      </c>
      <c r="W52" s="95" t="s">
        <v>296</v>
      </c>
    </row>
    <row r="53" spans="1:23" s="93" customFormat="1" x14ac:dyDescent="0.15">
      <c r="A53" s="48" t="s">
        <v>311</v>
      </c>
      <c r="B53" s="74" t="s">
        <v>306</v>
      </c>
      <c r="C53" s="94" t="str">
        <f t="shared" si="2"/>
        <v>base</v>
      </c>
      <c r="D53" s="94" t="s">
        <v>60</v>
      </c>
      <c r="E53" s="94" t="s">
        <v>60</v>
      </c>
      <c r="F53" s="94" t="s">
        <v>60</v>
      </c>
      <c r="G53" s="94" t="s">
        <v>60</v>
      </c>
      <c r="H53" s="48" t="s">
        <v>114</v>
      </c>
      <c r="I53" s="94" t="s">
        <v>60</v>
      </c>
      <c r="J53" s="93" t="s">
        <v>146</v>
      </c>
      <c r="K53" s="93" t="s">
        <v>294</v>
      </c>
      <c r="L53" s="96" t="s">
        <v>126</v>
      </c>
      <c r="M53" s="93" t="s">
        <v>121</v>
      </c>
      <c r="N53" s="94" t="s">
        <v>60</v>
      </c>
      <c r="O53" s="94" t="s">
        <v>60</v>
      </c>
      <c r="P53" s="93" t="s">
        <v>121</v>
      </c>
      <c r="Q53" s="94" t="s">
        <v>60</v>
      </c>
      <c r="R53" s="93" t="s">
        <v>110</v>
      </c>
      <c r="S53" s="94" t="s">
        <v>60</v>
      </c>
      <c r="T53" s="94" t="s">
        <v>60</v>
      </c>
      <c r="U53" s="94" t="s">
        <v>60</v>
      </c>
      <c r="V53" s="94" t="s">
        <v>60</v>
      </c>
      <c r="W53" s="95" t="s">
        <v>295</v>
      </c>
    </row>
    <row r="54" spans="1:23" s="93" customFormat="1" x14ac:dyDescent="0.15">
      <c r="A54" s="48" t="s">
        <v>312</v>
      </c>
      <c r="B54" s="74" t="s">
        <v>306</v>
      </c>
      <c r="C54" s="94" t="str">
        <f t="shared" si="2"/>
        <v>base</v>
      </c>
      <c r="D54" s="94" t="s">
        <v>60</v>
      </c>
      <c r="E54" s="94" t="s">
        <v>60</v>
      </c>
      <c r="F54" s="94" t="s">
        <v>60</v>
      </c>
      <c r="G54" s="94" t="s">
        <v>98</v>
      </c>
      <c r="H54" s="75" t="s">
        <v>113</v>
      </c>
      <c r="I54" s="94" t="s">
        <v>60</v>
      </c>
      <c r="J54" s="93" t="s">
        <v>146</v>
      </c>
      <c r="K54" s="93" t="s">
        <v>294</v>
      </c>
      <c r="L54" s="96" t="s">
        <v>126</v>
      </c>
      <c r="M54" s="93" t="s">
        <v>121</v>
      </c>
      <c r="N54" s="94" t="s">
        <v>60</v>
      </c>
      <c r="O54" s="94" t="s">
        <v>60</v>
      </c>
      <c r="P54" s="93" t="s">
        <v>121</v>
      </c>
      <c r="Q54" s="94" t="s">
        <v>60</v>
      </c>
      <c r="R54" s="93" t="s">
        <v>110</v>
      </c>
      <c r="S54" s="94" t="s">
        <v>60</v>
      </c>
      <c r="T54" s="94" t="s">
        <v>60</v>
      </c>
      <c r="U54" s="94" t="s">
        <v>60</v>
      </c>
      <c r="V54" s="94" t="s">
        <v>60</v>
      </c>
      <c r="W54" s="95" t="s">
        <v>311</v>
      </c>
    </row>
    <row r="55" spans="1:23" s="93" customFormat="1" x14ac:dyDescent="0.15">
      <c r="A55" s="48" t="s">
        <v>313</v>
      </c>
      <c r="B55" s="74" t="s">
        <v>306</v>
      </c>
      <c r="C55" s="94" t="str">
        <f t="shared" si="2"/>
        <v>hpdev</v>
      </c>
      <c r="D55" s="94" t="s">
        <v>60</v>
      </c>
      <c r="E55" s="94" t="s">
        <v>61</v>
      </c>
      <c r="F55" s="94" t="s">
        <v>60</v>
      </c>
      <c r="G55" s="94" t="s">
        <v>60</v>
      </c>
      <c r="H55" s="48" t="s">
        <v>114</v>
      </c>
      <c r="I55" s="94" t="s">
        <v>60</v>
      </c>
      <c r="J55" s="93" t="s">
        <v>146</v>
      </c>
      <c r="K55" s="93" t="s">
        <v>294</v>
      </c>
      <c r="L55" s="96" t="s">
        <v>126</v>
      </c>
      <c r="M55" s="93" t="s">
        <v>121</v>
      </c>
      <c r="N55" s="94" t="s">
        <v>60</v>
      </c>
      <c r="O55" s="94" t="s">
        <v>60</v>
      </c>
      <c r="P55" s="93" t="s">
        <v>121</v>
      </c>
      <c r="Q55" s="94" t="s">
        <v>60</v>
      </c>
      <c r="R55" s="93" t="s">
        <v>110</v>
      </c>
      <c r="S55" s="94" t="s">
        <v>60</v>
      </c>
      <c r="T55" s="94" t="s">
        <v>60</v>
      </c>
      <c r="U55" s="94" t="s">
        <v>60</v>
      </c>
      <c r="V55" s="94" t="s">
        <v>60</v>
      </c>
      <c r="W55" s="95" t="s">
        <v>311</v>
      </c>
    </row>
    <row r="56" spans="1:23" s="93" customFormat="1" x14ac:dyDescent="0.15">
      <c r="A56" s="48" t="s">
        <v>314</v>
      </c>
      <c r="B56" s="74" t="s">
        <v>306</v>
      </c>
      <c r="C56" s="94" t="str">
        <f t="shared" si="2"/>
        <v>hpdev</v>
      </c>
      <c r="D56" s="94" t="s">
        <v>60</v>
      </c>
      <c r="E56" s="94" t="s">
        <v>61</v>
      </c>
      <c r="F56" s="94" t="s">
        <v>60</v>
      </c>
      <c r="G56" s="94" t="s">
        <v>98</v>
      </c>
      <c r="H56" s="75" t="s">
        <v>113</v>
      </c>
      <c r="I56" s="94" t="s">
        <v>60</v>
      </c>
      <c r="J56" s="93" t="s">
        <v>146</v>
      </c>
      <c r="K56" s="93" t="s">
        <v>294</v>
      </c>
      <c r="L56" s="96" t="s">
        <v>126</v>
      </c>
      <c r="M56" s="93" t="s">
        <v>121</v>
      </c>
      <c r="N56" s="94" t="s">
        <v>60</v>
      </c>
      <c r="O56" s="94" t="s">
        <v>60</v>
      </c>
      <c r="P56" s="93" t="s">
        <v>121</v>
      </c>
      <c r="Q56" s="94" t="s">
        <v>60</v>
      </c>
      <c r="R56" s="93" t="s">
        <v>110</v>
      </c>
      <c r="S56" s="94" t="s">
        <v>60</v>
      </c>
      <c r="T56" s="94" t="s">
        <v>60</v>
      </c>
      <c r="U56" s="94" t="s">
        <v>60</v>
      </c>
      <c r="V56" s="94" t="s">
        <v>60</v>
      </c>
      <c r="W56" s="95" t="s">
        <v>311</v>
      </c>
    </row>
    <row r="59" spans="1:23" s="136" customFormat="1" ht="19.5" x14ac:dyDescent="0.25">
      <c r="A59" s="176" t="s">
        <v>317</v>
      </c>
      <c r="B59" s="177"/>
      <c r="C59" s="177"/>
    </row>
    <row r="60" spans="1:23" s="136" customFormat="1" ht="11.1" customHeight="1" x14ac:dyDescent="0.15">
      <c r="A60" s="178" t="s">
        <v>337</v>
      </c>
      <c r="B60" s="136" t="s">
        <v>60</v>
      </c>
      <c r="C60" s="136" t="str">
        <f>E60</f>
        <v>hpdev</v>
      </c>
      <c r="D60" s="136" t="s">
        <v>60</v>
      </c>
      <c r="E60" s="136" t="s">
        <v>61</v>
      </c>
      <c r="F60" s="136" t="s">
        <v>60</v>
      </c>
      <c r="G60" s="136" t="s">
        <v>98</v>
      </c>
      <c r="H60" s="178" t="s">
        <v>113</v>
      </c>
      <c r="I60" s="136" t="s">
        <v>60</v>
      </c>
      <c r="J60" s="136" t="s">
        <v>146</v>
      </c>
      <c r="K60" s="136" t="s">
        <v>122</v>
      </c>
      <c r="L60" s="179" t="s">
        <v>126</v>
      </c>
      <c r="M60" s="136" t="s">
        <v>121</v>
      </c>
      <c r="N60" s="136" t="s">
        <v>60</v>
      </c>
      <c r="O60" s="136" t="s">
        <v>60</v>
      </c>
      <c r="P60" s="136" t="s">
        <v>121</v>
      </c>
      <c r="Q60" s="136" t="s">
        <v>60</v>
      </c>
      <c r="R60" s="136" t="s">
        <v>110</v>
      </c>
      <c r="S60" s="136" t="s">
        <v>60</v>
      </c>
      <c r="T60" s="136" t="s">
        <v>60</v>
      </c>
      <c r="U60" s="136" t="s">
        <v>60</v>
      </c>
      <c r="V60" s="136" t="s">
        <v>145</v>
      </c>
      <c r="W60" s="180" t="s">
        <v>337</v>
      </c>
    </row>
    <row r="61" spans="1:23" s="136" customFormat="1" x14ac:dyDescent="0.15">
      <c r="A61" s="180" t="s">
        <v>338</v>
      </c>
      <c r="B61" s="136" t="s">
        <v>60</v>
      </c>
      <c r="C61" s="136" t="str">
        <f>E61</f>
        <v>hpdev</v>
      </c>
      <c r="D61" s="136" t="s">
        <v>60</v>
      </c>
      <c r="E61" s="136" t="s">
        <v>61</v>
      </c>
      <c r="F61" s="136" t="s">
        <v>60</v>
      </c>
      <c r="G61" s="136" t="s">
        <v>98</v>
      </c>
      <c r="H61" s="181" t="s">
        <v>321</v>
      </c>
      <c r="I61" s="136" t="s">
        <v>60</v>
      </c>
      <c r="J61" s="136" t="s">
        <v>146</v>
      </c>
      <c r="K61" s="136" t="s">
        <v>122</v>
      </c>
      <c r="L61" s="179" t="s">
        <v>126</v>
      </c>
      <c r="M61" s="136" t="s">
        <v>121</v>
      </c>
      <c r="N61" s="136" t="s">
        <v>60</v>
      </c>
      <c r="O61" s="136" t="s">
        <v>60</v>
      </c>
      <c r="P61" s="136" t="s">
        <v>121</v>
      </c>
      <c r="Q61" s="136" t="s">
        <v>60</v>
      </c>
      <c r="R61" s="136" t="s">
        <v>110</v>
      </c>
      <c r="S61" s="136" t="s">
        <v>60</v>
      </c>
      <c r="T61" s="136" t="s">
        <v>60</v>
      </c>
      <c r="U61" s="136" t="s">
        <v>60</v>
      </c>
      <c r="V61" s="136" t="s">
        <v>145</v>
      </c>
      <c r="W61" s="180" t="s">
        <v>337</v>
      </c>
    </row>
    <row r="62" spans="1:23" s="136" customFormat="1" x14ac:dyDescent="0.15">
      <c r="A62" s="180" t="s">
        <v>339</v>
      </c>
      <c r="B62" s="136" t="s">
        <v>60</v>
      </c>
      <c r="C62" s="136" t="str">
        <f>E62</f>
        <v>hpdev</v>
      </c>
      <c r="D62" s="136" t="s">
        <v>60</v>
      </c>
      <c r="E62" s="136" t="s">
        <v>61</v>
      </c>
      <c r="F62" s="136" t="s">
        <v>60</v>
      </c>
      <c r="G62" s="136" t="s">
        <v>98</v>
      </c>
      <c r="H62" s="181" t="s">
        <v>320</v>
      </c>
      <c r="I62" s="136" t="s">
        <v>60</v>
      </c>
      <c r="J62" s="136" t="s">
        <v>146</v>
      </c>
      <c r="K62" s="136" t="s">
        <v>122</v>
      </c>
      <c r="L62" s="179" t="s">
        <v>126</v>
      </c>
      <c r="M62" s="136" t="s">
        <v>121</v>
      </c>
      <c r="N62" s="136" t="s">
        <v>60</v>
      </c>
      <c r="O62" s="136" t="s">
        <v>60</v>
      </c>
      <c r="P62" s="136" t="s">
        <v>121</v>
      </c>
      <c r="Q62" s="136" t="s">
        <v>60</v>
      </c>
      <c r="R62" s="136" t="s">
        <v>110</v>
      </c>
      <c r="S62" s="136" t="s">
        <v>60</v>
      </c>
      <c r="T62" s="136" t="s">
        <v>60</v>
      </c>
      <c r="U62" s="136" t="s">
        <v>60</v>
      </c>
      <c r="V62" s="136" t="s">
        <v>145</v>
      </c>
      <c r="W62" s="180" t="s">
        <v>337</v>
      </c>
    </row>
    <row r="63" spans="1:23" s="136" customFormat="1" x14ac:dyDescent="0.15">
      <c r="A63" s="180" t="s">
        <v>340</v>
      </c>
      <c r="B63" s="136" t="s">
        <v>60</v>
      </c>
      <c r="C63" s="136" t="str">
        <f>E63</f>
        <v>hpdev</v>
      </c>
      <c r="D63" s="136" t="s">
        <v>60</v>
      </c>
      <c r="E63" s="136" t="s">
        <v>61</v>
      </c>
      <c r="F63" s="136" t="s">
        <v>60</v>
      </c>
      <c r="G63" s="136" t="s">
        <v>98</v>
      </c>
      <c r="H63" s="181" t="s">
        <v>319</v>
      </c>
      <c r="I63" s="136" t="s">
        <v>60</v>
      </c>
      <c r="J63" s="136" t="s">
        <v>146</v>
      </c>
      <c r="K63" s="136" t="s">
        <v>122</v>
      </c>
      <c r="L63" s="179" t="s">
        <v>126</v>
      </c>
      <c r="M63" s="136" t="s">
        <v>121</v>
      </c>
      <c r="N63" s="136" t="s">
        <v>60</v>
      </c>
      <c r="O63" s="136" t="s">
        <v>60</v>
      </c>
      <c r="P63" s="136" t="s">
        <v>121</v>
      </c>
      <c r="Q63" s="136" t="s">
        <v>60</v>
      </c>
      <c r="R63" s="136" t="s">
        <v>110</v>
      </c>
      <c r="S63" s="136" t="s">
        <v>60</v>
      </c>
      <c r="T63" s="136" t="s">
        <v>60</v>
      </c>
      <c r="U63" s="136" t="s">
        <v>60</v>
      </c>
      <c r="V63" s="136" t="s">
        <v>145</v>
      </c>
      <c r="W63" s="180" t="s">
        <v>337</v>
      </c>
    </row>
    <row r="64" spans="1:23" s="136" customFormat="1" x14ac:dyDescent="0.15">
      <c r="A64" s="180" t="s">
        <v>341</v>
      </c>
      <c r="B64" s="136" t="s">
        <v>60</v>
      </c>
      <c r="C64" s="136" t="str">
        <f>E64</f>
        <v>hpdev</v>
      </c>
      <c r="D64" s="136" t="s">
        <v>60</v>
      </c>
      <c r="E64" s="136" t="s">
        <v>61</v>
      </c>
      <c r="F64" s="136" t="s">
        <v>60</v>
      </c>
      <c r="G64" s="136" t="s">
        <v>60</v>
      </c>
      <c r="H64" s="178" t="s">
        <v>114</v>
      </c>
      <c r="I64" s="136" t="s">
        <v>60</v>
      </c>
      <c r="J64" s="136" t="s">
        <v>146</v>
      </c>
      <c r="K64" s="136" t="s">
        <v>122</v>
      </c>
      <c r="L64" s="179" t="s">
        <v>126</v>
      </c>
      <c r="M64" s="136" t="s">
        <v>121</v>
      </c>
      <c r="N64" s="136" t="s">
        <v>60</v>
      </c>
      <c r="O64" s="136" t="s">
        <v>60</v>
      </c>
      <c r="P64" s="136" t="s">
        <v>121</v>
      </c>
      <c r="Q64" s="136" t="s">
        <v>60</v>
      </c>
      <c r="R64" s="136" t="s">
        <v>110</v>
      </c>
      <c r="S64" s="136" t="s">
        <v>60</v>
      </c>
      <c r="T64" s="136" t="s">
        <v>60</v>
      </c>
      <c r="U64" s="136" t="s">
        <v>60</v>
      </c>
      <c r="V64" s="136" t="s">
        <v>145</v>
      </c>
      <c r="W64" s="180" t="s">
        <v>337</v>
      </c>
    </row>
    <row r="65" spans="1:23" s="136" customFormat="1" x14ac:dyDescent="0.15">
      <c r="A65" s="180" t="s">
        <v>342</v>
      </c>
      <c r="B65" s="136" t="s">
        <v>60</v>
      </c>
      <c r="C65" s="136" t="str">
        <f>E65</f>
        <v>hpdev</v>
      </c>
      <c r="D65" s="136" t="s">
        <v>60</v>
      </c>
      <c r="E65" s="136" t="s">
        <v>61</v>
      </c>
      <c r="F65" s="136" t="s">
        <v>60</v>
      </c>
      <c r="G65" s="136" t="s">
        <v>98</v>
      </c>
      <c r="H65" s="178" t="s">
        <v>113</v>
      </c>
      <c r="I65" s="136" t="s">
        <v>60</v>
      </c>
      <c r="J65" s="136" t="s">
        <v>146</v>
      </c>
      <c r="K65" s="136" t="s">
        <v>122</v>
      </c>
      <c r="L65" s="179" t="s">
        <v>60</v>
      </c>
      <c r="M65" s="136" t="s">
        <v>121</v>
      </c>
      <c r="N65" s="136" t="s">
        <v>60</v>
      </c>
      <c r="O65" s="136" t="s">
        <v>60</v>
      </c>
      <c r="P65" s="136" t="s">
        <v>121</v>
      </c>
      <c r="Q65" s="136" t="s">
        <v>60</v>
      </c>
      <c r="R65" s="136" t="s">
        <v>110</v>
      </c>
      <c r="S65" s="136" t="s">
        <v>60</v>
      </c>
      <c r="T65" s="136" t="s">
        <v>60</v>
      </c>
      <c r="U65" s="136" t="s">
        <v>60</v>
      </c>
      <c r="V65" s="136" t="s">
        <v>145</v>
      </c>
      <c r="W65" s="180" t="s">
        <v>337</v>
      </c>
    </row>
    <row r="66" spans="1:23" s="136" customFormat="1" x14ac:dyDescent="0.15">
      <c r="A66" s="180" t="s">
        <v>343</v>
      </c>
      <c r="B66" s="136" t="s">
        <v>60</v>
      </c>
      <c r="C66" s="136" t="s">
        <v>315</v>
      </c>
      <c r="D66" s="136" t="s">
        <v>60</v>
      </c>
      <c r="E66" s="136" t="s">
        <v>315</v>
      </c>
      <c r="F66" s="136" t="s">
        <v>60</v>
      </c>
      <c r="G66" s="136" t="s">
        <v>98</v>
      </c>
      <c r="H66" s="178" t="s">
        <v>113</v>
      </c>
      <c r="I66" s="136" t="s">
        <v>60</v>
      </c>
      <c r="J66" s="136" t="s">
        <v>146</v>
      </c>
      <c r="K66" s="136" t="s">
        <v>122</v>
      </c>
      <c r="L66" s="179" t="s">
        <v>126</v>
      </c>
      <c r="M66" s="136" t="s">
        <v>121</v>
      </c>
      <c r="N66" s="136" t="s">
        <v>60</v>
      </c>
      <c r="O66" s="136" t="s">
        <v>60</v>
      </c>
      <c r="P66" s="136" t="s">
        <v>121</v>
      </c>
      <c r="Q66" s="136" t="s">
        <v>60</v>
      </c>
      <c r="R66" s="136" t="s">
        <v>110</v>
      </c>
      <c r="S66" s="136" t="s">
        <v>60</v>
      </c>
      <c r="T66" s="136" t="s">
        <v>60</v>
      </c>
      <c r="U66" s="136" t="s">
        <v>60</v>
      </c>
      <c r="V66" s="136" t="s">
        <v>145</v>
      </c>
      <c r="W66" s="180" t="s">
        <v>337</v>
      </c>
    </row>
    <row r="67" spans="1:23" s="136" customFormat="1" x14ac:dyDescent="0.15">
      <c r="A67" s="180" t="s">
        <v>344</v>
      </c>
      <c r="B67" s="136" t="s">
        <v>60</v>
      </c>
      <c r="C67" s="136" t="s">
        <v>61</v>
      </c>
      <c r="D67" s="136" t="s">
        <v>60</v>
      </c>
      <c r="E67" s="136" t="s">
        <v>315</v>
      </c>
      <c r="F67" s="136" t="s">
        <v>60</v>
      </c>
      <c r="G67" s="136" t="s">
        <v>98</v>
      </c>
      <c r="H67" s="178" t="s">
        <v>113</v>
      </c>
      <c r="I67" s="136" t="s">
        <v>60</v>
      </c>
      <c r="J67" s="136" t="s">
        <v>146</v>
      </c>
      <c r="K67" s="136" t="s">
        <v>122</v>
      </c>
      <c r="L67" s="179" t="s">
        <v>126</v>
      </c>
      <c r="M67" s="136" t="s">
        <v>121</v>
      </c>
      <c r="N67" s="136" t="s">
        <v>60</v>
      </c>
      <c r="O67" s="136" t="s">
        <v>60</v>
      </c>
      <c r="P67" s="136" t="s">
        <v>121</v>
      </c>
      <c r="Q67" s="136" t="s">
        <v>60</v>
      </c>
      <c r="R67" s="136" t="s">
        <v>110</v>
      </c>
      <c r="S67" s="136" t="s">
        <v>60</v>
      </c>
      <c r="T67" s="136" t="s">
        <v>60</v>
      </c>
      <c r="U67" s="136" t="s">
        <v>60</v>
      </c>
      <c r="V67" s="136" t="s">
        <v>145</v>
      </c>
      <c r="W67" s="180" t="s">
        <v>337</v>
      </c>
    </row>
    <row r="68" spans="1:23" s="136" customFormat="1" x14ac:dyDescent="0.15">
      <c r="A68" s="180" t="s">
        <v>345</v>
      </c>
      <c r="B68" s="136" t="s">
        <v>60</v>
      </c>
      <c r="C68" s="136" t="s">
        <v>316</v>
      </c>
      <c r="D68" s="136" t="s">
        <v>60</v>
      </c>
      <c r="E68" s="136" t="s">
        <v>316</v>
      </c>
      <c r="F68" s="136" t="s">
        <v>60</v>
      </c>
      <c r="G68" s="136" t="s">
        <v>98</v>
      </c>
      <c r="H68" s="178" t="s">
        <v>113</v>
      </c>
      <c r="I68" s="136" t="s">
        <v>60</v>
      </c>
      <c r="J68" s="136" t="s">
        <v>146</v>
      </c>
      <c r="K68" s="136" t="s">
        <v>122</v>
      </c>
      <c r="L68" s="179" t="s">
        <v>126</v>
      </c>
      <c r="M68" s="136" t="s">
        <v>121</v>
      </c>
      <c r="N68" s="136" t="s">
        <v>60</v>
      </c>
      <c r="O68" s="136" t="s">
        <v>60</v>
      </c>
      <c r="P68" s="136" t="s">
        <v>121</v>
      </c>
      <c r="Q68" s="136" t="s">
        <v>60</v>
      </c>
      <c r="R68" s="136" t="s">
        <v>110</v>
      </c>
      <c r="S68" s="136" t="s">
        <v>60</v>
      </c>
      <c r="T68" s="136" t="s">
        <v>60</v>
      </c>
      <c r="U68" s="136" t="s">
        <v>60</v>
      </c>
      <c r="V68" s="136" t="s">
        <v>145</v>
      </c>
      <c r="W68" s="180" t="s">
        <v>337</v>
      </c>
    </row>
    <row r="69" spans="1:23" s="136" customFormat="1" x14ac:dyDescent="0.15">
      <c r="A69" s="180" t="s">
        <v>346</v>
      </c>
      <c r="B69" s="136" t="s">
        <v>60</v>
      </c>
      <c r="C69" s="136" t="s">
        <v>61</v>
      </c>
      <c r="D69" s="136" t="s">
        <v>60</v>
      </c>
      <c r="E69" s="136" t="s">
        <v>316</v>
      </c>
      <c r="F69" s="136" t="s">
        <v>60</v>
      </c>
      <c r="G69" s="136" t="s">
        <v>98</v>
      </c>
      <c r="H69" s="178" t="s">
        <v>113</v>
      </c>
      <c r="I69" s="136" t="s">
        <v>60</v>
      </c>
      <c r="J69" s="136" t="s">
        <v>146</v>
      </c>
      <c r="K69" s="136" t="s">
        <v>122</v>
      </c>
      <c r="L69" s="179" t="s">
        <v>126</v>
      </c>
      <c r="M69" s="136" t="s">
        <v>121</v>
      </c>
      <c r="N69" s="136" t="s">
        <v>60</v>
      </c>
      <c r="O69" s="136" t="s">
        <v>60</v>
      </c>
      <c r="P69" s="136" t="s">
        <v>121</v>
      </c>
      <c r="Q69" s="136" t="s">
        <v>60</v>
      </c>
      <c r="R69" s="136" t="s">
        <v>110</v>
      </c>
      <c r="S69" s="136" t="s">
        <v>60</v>
      </c>
      <c r="T69" s="136" t="s">
        <v>60</v>
      </c>
      <c r="U69" s="136" t="s">
        <v>60</v>
      </c>
      <c r="V69" s="136" t="s">
        <v>145</v>
      </c>
      <c r="W69" s="180" t="s">
        <v>337</v>
      </c>
    </row>
    <row r="70" spans="1:23" s="136" customFormat="1" x14ac:dyDescent="0.15">
      <c r="A70" s="180" t="s">
        <v>347</v>
      </c>
      <c r="B70" s="136" t="s">
        <v>60</v>
      </c>
      <c r="C70" s="136" t="s">
        <v>60</v>
      </c>
      <c r="D70" s="136" t="s">
        <v>60</v>
      </c>
      <c r="E70" s="136" t="s">
        <v>60</v>
      </c>
      <c r="F70" s="136" t="s">
        <v>60</v>
      </c>
      <c r="G70" s="136" t="s">
        <v>98</v>
      </c>
      <c r="H70" s="178" t="s">
        <v>113</v>
      </c>
      <c r="I70" s="136" t="s">
        <v>60</v>
      </c>
      <c r="J70" s="136" t="s">
        <v>146</v>
      </c>
      <c r="K70" s="136" t="s">
        <v>122</v>
      </c>
      <c r="L70" s="179" t="s">
        <v>126</v>
      </c>
      <c r="M70" s="136" t="s">
        <v>121</v>
      </c>
      <c r="N70" s="136" t="s">
        <v>60</v>
      </c>
      <c r="O70" s="136" t="s">
        <v>60</v>
      </c>
      <c r="P70" s="136" t="s">
        <v>121</v>
      </c>
      <c r="Q70" s="136" t="s">
        <v>60</v>
      </c>
      <c r="R70" s="136" t="s">
        <v>110</v>
      </c>
      <c r="S70" s="136" t="s">
        <v>60</v>
      </c>
      <c r="T70" s="136" t="s">
        <v>60</v>
      </c>
      <c r="U70" s="136" t="s">
        <v>60</v>
      </c>
      <c r="V70" s="136" t="s">
        <v>145</v>
      </c>
      <c r="W70" s="180" t="s">
        <v>337</v>
      </c>
    </row>
    <row r="71" spans="1:23" s="136" customFormat="1" x14ac:dyDescent="0.15">
      <c r="A71" s="180" t="s">
        <v>348</v>
      </c>
      <c r="B71" s="136" t="s">
        <v>60</v>
      </c>
      <c r="C71" s="136" t="s">
        <v>61</v>
      </c>
      <c r="D71" s="136" t="s">
        <v>60</v>
      </c>
      <c r="E71" s="136" t="s">
        <v>60</v>
      </c>
      <c r="F71" s="136" t="s">
        <v>60</v>
      </c>
      <c r="G71" s="136" t="s">
        <v>98</v>
      </c>
      <c r="H71" s="178" t="s">
        <v>113</v>
      </c>
      <c r="I71" s="136" t="s">
        <v>60</v>
      </c>
      <c r="J71" s="136" t="s">
        <v>146</v>
      </c>
      <c r="K71" s="136" t="s">
        <v>122</v>
      </c>
      <c r="L71" s="179" t="s">
        <v>126</v>
      </c>
      <c r="M71" s="136" t="s">
        <v>121</v>
      </c>
      <c r="N71" s="136" t="s">
        <v>60</v>
      </c>
      <c r="O71" s="136" t="s">
        <v>60</v>
      </c>
      <c r="P71" s="136" t="s">
        <v>121</v>
      </c>
      <c r="Q71" s="136" t="s">
        <v>60</v>
      </c>
      <c r="R71" s="136" t="s">
        <v>110</v>
      </c>
      <c r="S71" s="136" t="s">
        <v>60</v>
      </c>
      <c r="T71" s="136" t="s">
        <v>60</v>
      </c>
      <c r="U71" s="136" t="s">
        <v>60</v>
      </c>
      <c r="V71" s="136" t="s">
        <v>145</v>
      </c>
      <c r="W71" s="180" t="s">
        <v>337</v>
      </c>
    </row>
    <row r="72" spans="1:23" s="136" customFormat="1" x14ac:dyDescent="0.15">
      <c r="A72" s="178" t="s">
        <v>349</v>
      </c>
      <c r="B72" s="183" t="s">
        <v>326</v>
      </c>
      <c r="C72" s="136" t="str">
        <f>E72</f>
        <v>hpdev</v>
      </c>
      <c r="D72" s="136" t="s">
        <v>60</v>
      </c>
      <c r="E72" s="136" t="s">
        <v>61</v>
      </c>
      <c r="F72" s="136" t="s">
        <v>60</v>
      </c>
      <c r="G72" s="136" t="s">
        <v>98</v>
      </c>
      <c r="H72" s="178" t="s">
        <v>113</v>
      </c>
      <c r="I72" s="136" t="s">
        <v>60</v>
      </c>
      <c r="J72" s="136" t="s">
        <v>146</v>
      </c>
      <c r="K72" s="136" t="s">
        <v>122</v>
      </c>
      <c r="L72" s="179" t="s">
        <v>126</v>
      </c>
      <c r="M72" s="136" t="s">
        <v>121</v>
      </c>
      <c r="N72" s="136" t="s">
        <v>60</v>
      </c>
      <c r="O72" s="136" t="s">
        <v>60</v>
      </c>
      <c r="P72" s="136" t="s">
        <v>121</v>
      </c>
      <c r="Q72" s="136" t="s">
        <v>60</v>
      </c>
      <c r="R72" s="136" t="s">
        <v>110</v>
      </c>
      <c r="S72" s="136" t="s">
        <v>60</v>
      </c>
      <c r="T72" s="136" t="s">
        <v>60</v>
      </c>
      <c r="U72" s="136" t="s">
        <v>60</v>
      </c>
      <c r="V72" s="136" t="s">
        <v>145</v>
      </c>
      <c r="W72" s="180" t="s">
        <v>349</v>
      </c>
    </row>
    <row r="73" spans="1:23" s="136" customFormat="1" x14ac:dyDescent="0.15">
      <c r="A73" s="180" t="s">
        <v>350</v>
      </c>
      <c r="B73" s="183" t="s">
        <v>326</v>
      </c>
      <c r="C73" s="136" t="str">
        <f>E73</f>
        <v>hpdev</v>
      </c>
      <c r="D73" s="136" t="s">
        <v>60</v>
      </c>
      <c r="E73" s="136" t="s">
        <v>61</v>
      </c>
      <c r="F73" s="136" t="s">
        <v>60</v>
      </c>
      <c r="G73" s="136" t="s">
        <v>98</v>
      </c>
      <c r="H73" s="181" t="s">
        <v>321</v>
      </c>
      <c r="I73" s="136" t="s">
        <v>60</v>
      </c>
      <c r="J73" s="136" t="s">
        <v>146</v>
      </c>
      <c r="K73" s="136" t="s">
        <v>122</v>
      </c>
      <c r="L73" s="179" t="s">
        <v>126</v>
      </c>
      <c r="M73" s="136" t="s">
        <v>121</v>
      </c>
      <c r="N73" s="136" t="s">
        <v>60</v>
      </c>
      <c r="O73" s="136" t="s">
        <v>60</v>
      </c>
      <c r="P73" s="136" t="s">
        <v>121</v>
      </c>
      <c r="Q73" s="136" t="s">
        <v>60</v>
      </c>
      <c r="R73" s="136" t="s">
        <v>110</v>
      </c>
      <c r="S73" s="136" t="s">
        <v>60</v>
      </c>
      <c r="T73" s="136" t="s">
        <v>60</v>
      </c>
      <c r="U73" s="136" t="s">
        <v>60</v>
      </c>
      <c r="V73" s="136" t="s">
        <v>145</v>
      </c>
      <c r="W73" s="180" t="s">
        <v>349</v>
      </c>
    </row>
    <row r="74" spans="1:23" s="136" customFormat="1" x14ac:dyDescent="0.15">
      <c r="A74" s="180" t="s">
        <v>351</v>
      </c>
      <c r="B74" s="183" t="s">
        <v>326</v>
      </c>
      <c r="C74" s="136" t="str">
        <f>E74</f>
        <v>hpdev</v>
      </c>
      <c r="D74" s="136" t="s">
        <v>60</v>
      </c>
      <c r="E74" s="136" t="s">
        <v>61</v>
      </c>
      <c r="F74" s="136" t="s">
        <v>60</v>
      </c>
      <c r="G74" s="136" t="s">
        <v>98</v>
      </c>
      <c r="H74" s="181" t="s">
        <v>320</v>
      </c>
      <c r="I74" s="136" t="s">
        <v>60</v>
      </c>
      <c r="J74" s="136" t="s">
        <v>146</v>
      </c>
      <c r="K74" s="136" t="s">
        <v>122</v>
      </c>
      <c r="L74" s="179" t="s">
        <v>126</v>
      </c>
      <c r="M74" s="136" t="s">
        <v>121</v>
      </c>
      <c r="N74" s="136" t="s">
        <v>60</v>
      </c>
      <c r="O74" s="136" t="s">
        <v>60</v>
      </c>
      <c r="P74" s="136" t="s">
        <v>121</v>
      </c>
      <c r="Q74" s="136" t="s">
        <v>60</v>
      </c>
      <c r="R74" s="136" t="s">
        <v>110</v>
      </c>
      <c r="S74" s="136" t="s">
        <v>60</v>
      </c>
      <c r="T74" s="136" t="s">
        <v>60</v>
      </c>
      <c r="U74" s="136" t="s">
        <v>60</v>
      </c>
      <c r="V74" s="136" t="s">
        <v>145</v>
      </c>
      <c r="W74" s="180" t="s">
        <v>349</v>
      </c>
    </row>
    <row r="75" spans="1:23" s="136" customFormat="1" x14ac:dyDescent="0.15">
      <c r="A75" s="180" t="s">
        <v>352</v>
      </c>
      <c r="B75" s="183" t="s">
        <v>326</v>
      </c>
      <c r="C75" s="136" t="str">
        <f>E75</f>
        <v>hpdev</v>
      </c>
      <c r="D75" s="136" t="s">
        <v>60</v>
      </c>
      <c r="E75" s="136" t="s">
        <v>61</v>
      </c>
      <c r="F75" s="136" t="s">
        <v>60</v>
      </c>
      <c r="G75" s="136" t="s">
        <v>98</v>
      </c>
      <c r="H75" s="181" t="s">
        <v>319</v>
      </c>
      <c r="I75" s="136" t="s">
        <v>60</v>
      </c>
      <c r="J75" s="136" t="s">
        <v>146</v>
      </c>
      <c r="K75" s="136" t="s">
        <v>122</v>
      </c>
      <c r="L75" s="179" t="s">
        <v>126</v>
      </c>
      <c r="M75" s="136" t="s">
        <v>121</v>
      </c>
      <c r="N75" s="136" t="s">
        <v>60</v>
      </c>
      <c r="O75" s="136" t="s">
        <v>60</v>
      </c>
      <c r="P75" s="136" t="s">
        <v>121</v>
      </c>
      <c r="Q75" s="136" t="s">
        <v>60</v>
      </c>
      <c r="R75" s="136" t="s">
        <v>110</v>
      </c>
      <c r="S75" s="136" t="s">
        <v>60</v>
      </c>
      <c r="T75" s="136" t="s">
        <v>60</v>
      </c>
      <c r="U75" s="136" t="s">
        <v>60</v>
      </c>
      <c r="V75" s="136" t="s">
        <v>145</v>
      </c>
      <c r="W75" s="180" t="s">
        <v>349</v>
      </c>
    </row>
    <row r="76" spans="1:23" s="136" customFormat="1" x14ac:dyDescent="0.15">
      <c r="A76" s="180" t="s">
        <v>353</v>
      </c>
      <c r="B76" s="183" t="s">
        <v>326</v>
      </c>
      <c r="C76" s="136" t="str">
        <f>E76</f>
        <v>hpdev</v>
      </c>
      <c r="D76" s="136" t="s">
        <v>60</v>
      </c>
      <c r="E76" s="136" t="s">
        <v>61</v>
      </c>
      <c r="F76" s="136" t="s">
        <v>60</v>
      </c>
      <c r="G76" s="136" t="s">
        <v>60</v>
      </c>
      <c r="H76" s="178" t="s">
        <v>114</v>
      </c>
      <c r="I76" s="136" t="s">
        <v>60</v>
      </c>
      <c r="J76" s="136" t="s">
        <v>146</v>
      </c>
      <c r="K76" s="136" t="s">
        <v>122</v>
      </c>
      <c r="L76" s="179" t="s">
        <v>126</v>
      </c>
      <c r="M76" s="136" t="s">
        <v>121</v>
      </c>
      <c r="N76" s="136" t="s">
        <v>60</v>
      </c>
      <c r="O76" s="136" t="s">
        <v>60</v>
      </c>
      <c r="P76" s="136" t="s">
        <v>121</v>
      </c>
      <c r="Q76" s="136" t="s">
        <v>60</v>
      </c>
      <c r="R76" s="136" t="s">
        <v>110</v>
      </c>
      <c r="S76" s="136" t="s">
        <v>60</v>
      </c>
      <c r="T76" s="136" t="s">
        <v>60</v>
      </c>
      <c r="U76" s="136" t="s">
        <v>60</v>
      </c>
      <c r="V76" s="136" t="s">
        <v>145</v>
      </c>
      <c r="W76" s="180" t="s">
        <v>349</v>
      </c>
    </row>
    <row r="77" spans="1:23" s="136" customFormat="1" x14ac:dyDescent="0.15">
      <c r="A77" s="180" t="s">
        <v>354</v>
      </c>
      <c r="B77" s="183" t="s">
        <v>326</v>
      </c>
      <c r="C77" s="136" t="str">
        <f>E77</f>
        <v>hpdev</v>
      </c>
      <c r="D77" s="136" t="s">
        <v>60</v>
      </c>
      <c r="E77" s="136" t="s">
        <v>61</v>
      </c>
      <c r="F77" s="136" t="s">
        <v>60</v>
      </c>
      <c r="G77" s="136" t="s">
        <v>98</v>
      </c>
      <c r="H77" s="178" t="s">
        <v>113</v>
      </c>
      <c r="I77" s="136" t="s">
        <v>60</v>
      </c>
      <c r="J77" s="136" t="s">
        <v>146</v>
      </c>
      <c r="K77" s="136" t="s">
        <v>122</v>
      </c>
      <c r="L77" s="179" t="s">
        <v>60</v>
      </c>
      <c r="M77" s="136" t="s">
        <v>121</v>
      </c>
      <c r="N77" s="136" t="s">
        <v>60</v>
      </c>
      <c r="O77" s="136" t="s">
        <v>60</v>
      </c>
      <c r="P77" s="136" t="s">
        <v>121</v>
      </c>
      <c r="Q77" s="136" t="s">
        <v>60</v>
      </c>
      <c r="R77" s="136" t="s">
        <v>110</v>
      </c>
      <c r="S77" s="136" t="s">
        <v>60</v>
      </c>
      <c r="T77" s="136" t="s">
        <v>60</v>
      </c>
      <c r="U77" s="136" t="s">
        <v>60</v>
      </c>
      <c r="V77" s="136" t="s">
        <v>145</v>
      </c>
      <c r="W77" s="180" t="s">
        <v>349</v>
      </c>
    </row>
    <row r="78" spans="1:23" s="136" customFormat="1" x14ac:dyDescent="0.15">
      <c r="A78" s="180" t="s">
        <v>355</v>
      </c>
      <c r="B78" s="183" t="s">
        <v>326</v>
      </c>
      <c r="C78" s="136" t="s">
        <v>315</v>
      </c>
      <c r="D78" s="136" t="s">
        <v>60</v>
      </c>
      <c r="E78" s="136" t="s">
        <v>315</v>
      </c>
      <c r="F78" s="136" t="s">
        <v>60</v>
      </c>
      <c r="G78" s="136" t="s">
        <v>98</v>
      </c>
      <c r="H78" s="178" t="s">
        <v>113</v>
      </c>
      <c r="I78" s="136" t="s">
        <v>60</v>
      </c>
      <c r="J78" s="136" t="s">
        <v>146</v>
      </c>
      <c r="K78" s="136" t="s">
        <v>122</v>
      </c>
      <c r="L78" s="179" t="s">
        <v>126</v>
      </c>
      <c r="M78" s="136" t="s">
        <v>121</v>
      </c>
      <c r="N78" s="136" t="s">
        <v>60</v>
      </c>
      <c r="O78" s="136" t="s">
        <v>60</v>
      </c>
      <c r="P78" s="136" t="s">
        <v>121</v>
      </c>
      <c r="Q78" s="136" t="s">
        <v>60</v>
      </c>
      <c r="R78" s="136" t="s">
        <v>110</v>
      </c>
      <c r="S78" s="136" t="s">
        <v>60</v>
      </c>
      <c r="T78" s="136" t="s">
        <v>60</v>
      </c>
      <c r="U78" s="136" t="s">
        <v>60</v>
      </c>
      <c r="V78" s="136" t="s">
        <v>145</v>
      </c>
      <c r="W78" s="180" t="s">
        <v>349</v>
      </c>
    </row>
    <row r="79" spans="1:23" s="136" customFormat="1" x14ac:dyDescent="0.15">
      <c r="A79" s="180" t="s">
        <v>356</v>
      </c>
      <c r="B79" s="183" t="s">
        <v>326</v>
      </c>
      <c r="C79" s="136" t="s">
        <v>61</v>
      </c>
      <c r="D79" s="136" t="s">
        <v>60</v>
      </c>
      <c r="E79" s="136" t="s">
        <v>315</v>
      </c>
      <c r="F79" s="136" t="s">
        <v>60</v>
      </c>
      <c r="G79" s="136" t="s">
        <v>98</v>
      </c>
      <c r="H79" s="178" t="s">
        <v>113</v>
      </c>
      <c r="I79" s="136" t="s">
        <v>60</v>
      </c>
      <c r="J79" s="136" t="s">
        <v>146</v>
      </c>
      <c r="K79" s="136" t="s">
        <v>122</v>
      </c>
      <c r="L79" s="179" t="s">
        <v>126</v>
      </c>
      <c r="M79" s="136" t="s">
        <v>121</v>
      </c>
      <c r="N79" s="136" t="s">
        <v>60</v>
      </c>
      <c r="O79" s="136" t="s">
        <v>60</v>
      </c>
      <c r="P79" s="136" t="s">
        <v>121</v>
      </c>
      <c r="Q79" s="136" t="s">
        <v>60</v>
      </c>
      <c r="R79" s="136" t="s">
        <v>110</v>
      </c>
      <c r="S79" s="136" t="s">
        <v>60</v>
      </c>
      <c r="T79" s="136" t="s">
        <v>60</v>
      </c>
      <c r="U79" s="136" t="s">
        <v>60</v>
      </c>
      <c r="V79" s="136" t="s">
        <v>145</v>
      </c>
      <c r="W79" s="180" t="s">
        <v>349</v>
      </c>
    </row>
    <row r="80" spans="1:23" s="136" customFormat="1" x14ac:dyDescent="0.15">
      <c r="A80" s="180" t="s">
        <v>357</v>
      </c>
      <c r="B80" s="183" t="s">
        <v>326</v>
      </c>
      <c r="C80" s="136" t="s">
        <v>316</v>
      </c>
      <c r="D80" s="136" t="s">
        <v>60</v>
      </c>
      <c r="E80" s="136" t="s">
        <v>316</v>
      </c>
      <c r="F80" s="136" t="s">
        <v>60</v>
      </c>
      <c r="G80" s="136" t="s">
        <v>98</v>
      </c>
      <c r="H80" s="178" t="s">
        <v>113</v>
      </c>
      <c r="I80" s="136" t="s">
        <v>60</v>
      </c>
      <c r="J80" s="136" t="s">
        <v>146</v>
      </c>
      <c r="K80" s="136" t="s">
        <v>122</v>
      </c>
      <c r="L80" s="179" t="s">
        <v>126</v>
      </c>
      <c r="M80" s="136" t="s">
        <v>121</v>
      </c>
      <c r="N80" s="136" t="s">
        <v>60</v>
      </c>
      <c r="O80" s="136" t="s">
        <v>60</v>
      </c>
      <c r="P80" s="136" t="s">
        <v>121</v>
      </c>
      <c r="Q80" s="136" t="s">
        <v>60</v>
      </c>
      <c r="R80" s="136" t="s">
        <v>110</v>
      </c>
      <c r="S80" s="136" t="s">
        <v>60</v>
      </c>
      <c r="T80" s="136" t="s">
        <v>60</v>
      </c>
      <c r="U80" s="136" t="s">
        <v>60</v>
      </c>
      <c r="V80" s="136" t="s">
        <v>145</v>
      </c>
      <c r="W80" s="180" t="s">
        <v>349</v>
      </c>
    </row>
    <row r="81" spans="1:23" s="136" customFormat="1" x14ac:dyDescent="0.15">
      <c r="A81" s="180" t="s">
        <v>358</v>
      </c>
      <c r="B81" s="183" t="s">
        <v>326</v>
      </c>
      <c r="C81" s="136" t="s">
        <v>61</v>
      </c>
      <c r="D81" s="136" t="s">
        <v>60</v>
      </c>
      <c r="E81" s="136" t="s">
        <v>316</v>
      </c>
      <c r="F81" s="136" t="s">
        <v>60</v>
      </c>
      <c r="G81" s="136" t="s">
        <v>98</v>
      </c>
      <c r="H81" s="178" t="s">
        <v>113</v>
      </c>
      <c r="I81" s="136" t="s">
        <v>60</v>
      </c>
      <c r="J81" s="136" t="s">
        <v>146</v>
      </c>
      <c r="K81" s="136" t="s">
        <v>122</v>
      </c>
      <c r="L81" s="179" t="s">
        <v>126</v>
      </c>
      <c r="M81" s="136" t="s">
        <v>121</v>
      </c>
      <c r="N81" s="136" t="s">
        <v>60</v>
      </c>
      <c r="O81" s="136" t="s">
        <v>60</v>
      </c>
      <c r="P81" s="136" t="s">
        <v>121</v>
      </c>
      <c r="Q81" s="136" t="s">
        <v>60</v>
      </c>
      <c r="R81" s="136" t="s">
        <v>110</v>
      </c>
      <c r="S81" s="136" t="s">
        <v>60</v>
      </c>
      <c r="T81" s="136" t="s">
        <v>60</v>
      </c>
      <c r="U81" s="136" t="s">
        <v>60</v>
      </c>
      <c r="V81" s="136" t="s">
        <v>145</v>
      </c>
      <c r="W81" s="180" t="s">
        <v>349</v>
      </c>
    </row>
    <row r="82" spans="1:23" s="136" customFormat="1" x14ac:dyDescent="0.15">
      <c r="A82" s="180" t="s">
        <v>359</v>
      </c>
      <c r="B82" s="183" t="s">
        <v>326</v>
      </c>
      <c r="C82" s="136" t="s">
        <v>60</v>
      </c>
      <c r="D82" s="136" t="s">
        <v>60</v>
      </c>
      <c r="E82" s="136" t="s">
        <v>60</v>
      </c>
      <c r="F82" s="136" t="s">
        <v>60</v>
      </c>
      <c r="G82" s="136" t="s">
        <v>98</v>
      </c>
      <c r="H82" s="178" t="s">
        <v>113</v>
      </c>
      <c r="I82" s="136" t="s">
        <v>60</v>
      </c>
      <c r="J82" s="136" t="s">
        <v>146</v>
      </c>
      <c r="K82" s="136" t="s">
        <v>122</v>
      </c>
      <c r="L82" s="179" t="s">
        <v>126</v>
      </c>
      <c r="M82" s="136" t="s">
        <v>121</v>
      </c>
      <c r="N82" s="136" t="s">
        <v>60</v>
      </c>
      <c r="O82" s="136" t="s">
        <v>60</v>
      </c>
      <c r="P82" s="136" t="s">
        <v>121</v>
      </c>
      <c r="Q82" s="136" t="s">
        <v>60</v>
      </c>
      <c r="R82" s="136" t="s">
        <v>110</v>
      </c>
      <c r="S82" s="136" t="s">
        <v>60</v>
      </c>
      <c r="T82" s="136" t="s">
        <v>60</v>
      </c>
      <c r="U82" s="136" t="s">
        <v>60</v>
      </c>
      <c r="V82" s="136" t="s">
        <v>145</v>
      </c>
      <c r="W82" s="180" t="s">
        <v>349</v>
      </c>
    </row>
    <row r="83" spans="1:23" s="136" customFormat="1" x14ac:dyDescent="0.15">
      <c r="A83" s="180" t="s">
        <v>360</v>
      </c>
      <c r="B83" s="183" t="s">
        <v>326</v>
      </c>
      <c r="C83" s="136" t="s">
        <v>61</v>
      </c>
      <c r="D83" s="136" t="s">
        <v>60</v>
      </c>
      <c r="E83" s="136" t="s">
        <v>60</v>
      </c>
      <c r="F83" s="136" t="s">
        <v>60</v>
      </c>
      <c r="G83" s="136" t="s">
        <v>98</v>
      </c>
      <c r="H83" s="178" t="s">
        <v>113</v>
      </c>
      <c r="I83" s="136" t="s">
        <v>60</v>
      </c>
      <c r="J83" s="136" t="s">
        <v>146</v>
      </c>
      <c r="K83" s="136" t="s">
        <v>122</v>
      </c>
      <c r="L83" s="179" t="s">
        <v>126</v>
      </c>
      <c r="M83" s="136" t="s">
        <v>121</v>
      </c>
      <c r="N83" s="136" t="s">
        <v>60</v>
      </c>
      <c r="O83" s="136" t="s">
        <v>60</v>
      </c>
      <c r="P83" s="136" t="s">
        <v>121</v>
      </c>
      <c r="Q83" s="136" t="s">
        <v>60</v>
      </c>
      <c r="R83" s="136" t="s">
        <v>110</v>
      </c>
      <c r="S83" s="136" t="s">
        <v>60</v>
      </c>
      <c r="T83" s="136" t="s">
        <v>60</v>
      </c>
      <c r="U83" s="136" t="s">
        <v>60</v>
      </c>
      <c r="V83" s="136" t="s">
        <v>145</v>
      </c>
      <c r="W83" s="180" t="s">
        <v>349</v>
      </c>
    </row>
    <row r="84" spans="1:23" s="136" customFormat="1" x14ac:dyDescent="0.15">
      <c r="A84" s="182" t="s">
        <v>361</v>
      </c>
      <c r="B84" s="136" t="s">
        <v>60</v>
      </c>
      <c r="C84" s="136" t="str">
        <f>E84</f>
        <v>hpdev</v>
      </c>
      <c r="D84" s="136" t="s">
        <v>60</v>
      </c>
      <c r="E84" s="136" t="s">
        <v>61</v>
      </c>
      <c r="F84" s="136" t="s">
        <v>60</v>
      </c>
      <c r="G84" s="136" t="s">
        <v>98</v>
      </c>
      <c r="H84" s="178" t="s">
        <v>113</v>
      </c>
      <c r="I84" s="136" t="s">
        <v>60</v>
      </c>
      <c r="J84" s="136" t="s">
        <v>146</v>
      </c>
      <c r="K84" s="136" t="s">
        <v>123</v>
      </c>
      <c r="L84" s="179" t="s">
        <v>126</v>
      </c>
      <c r="M84" s="136" t="s">
        <v>121</v>
      </c>
      <c r="N84" s="136" t="s">
        <v>60</v>
      </c>
      <c r="O84" s="136" t="s">
        <v>60</v>
      </c>
      <c r="P84" s="136" t="s">
        <v>121</v>
      </c>
      <c r="Q84" s="136" t="s">
        <v>60</v>
      </c>
      <c r="R84" s="136" t="s">
        <v>110</v>
      </c>
      <c r="S84" s="136" t="s">
        <v>60</v>
      </c>
      <c r="T84" s="136" t="s">
        <v>60</v>
      </c>
      <c r="U84" s="136" t="s">
        <v>60</v>
      </c>
      <c r="V84" s="136" t="s">
        <v>145</v>
      </c>
      <c r="W84" s="180" t="s">
        <v>361</v>
      </c>
    </row>
    <row r="85" spans="1:23" s="136" customFormat="1" x14ac:dyDescent="0.15">
      <c r="A85" s="180" t="s">
        <v>362</v>
      </c>
      <c r="B85" s="136" t="s">
        <v>60</v>
      </c>
      <c r="C85" s="136" t="str">
        <f>E85</f>
        <v>hpdev</v>
      </c>
      <c r="D85" s="136" t="s">
        <v>60</v>
      </c>
      <c r="E85" s="136" t="s">
        <v>61</v>
      </c>
      <c r="F85" s="136" t="s">
        <v>60</v>
      </c>
      <c r="G85" s="136" t="s">
        <v>98</v>
      </c>
      <c r="H85" s="181" t="s">
        <v>321</v>
      </c>
      <c r="I85" s="136" t="s">
        <v>60</v>
      </c>
      <c r="J85" s="136" t="s">
        <v>146</v>
      </c>
      <c r="K85" s="136" t="s">
        <v>123</v>
      </c>
      <c r="L85" s="179" t="s">
        <v>126</v>
      </c>
      <c r="M85" s="136" t="s">
        <v>121</v>
      </c>
      <c r="N85" s="136" t="s">
        <v>60</v>
      </c>
      <c r="O85" s="136" t="s">
        <v>60</v>
      </c>
      <c r="P85" s="136" t="s">
        <v>121</v>
      </c>
      <c r="Q85" s="136" t="s">
        <v>60</v>
      </c>
      <c r="R85" s="136" t="s">
        <v>110</v>
      </c>
      <c r="S85" s="136" t="s">
        <v>60</v>
      </c>
      <c r="T85" s="136" t="s">
        <v>60</v>
      </c>
      <c r="U85" s="136" t="s">
        <v>60</v>
      </c>
      <c r="V85" s="136" t="s">
        <v>145</v>
      </c>
      <c r="W85" s="180" t="s">
        <v>361</v>
      </c>
    </row>
    <row r="86" spans="1:23" s="136" customFormat="1" x14ac:dyDescent="0.15">
      <c r="A86" s="180" t="s">
        <v>363</v>
      </c>
      <c r="B86" s="136" t="s">
        <v>60</v>
      </c>
      <c r="C86" s="136" t="str">
        <f>E86</f>
        <v>hpdev</v>
      </c>
      <c r="D86" s="136" t="s">
        <v>60</v>
      </c>
      <c r="E86" s="136" t="s">
        <v>61</v>
      </c>
      <c r="F86" s="136" t="s">
        <v>60</v>
      </c>
      <c r="G86" s="136" t="s">
        <v>98</v>
      </c>
      <c r="H86" s="181" t="s">
        <v>320</v>
      </c>
      <c r="I86" s="136" t="s">
        <v>60</v>
      </c>
      <c r="J86" s="136" t="s">
        <v>146</v>
      </c>
      <c r="K86" s="136" t="s">
        <v>123</v>
      </c>
      <c r="L86" s="179" t="s">
        <v>126</v>
      </c>
      <c r="M86" s="136" t="s">
        <v>121</v>
      </c>
      <c r="N86" s="136" t="s">
        <v>60</v>
      </c>
      <c r="O86" s="136" t="s">
        <v>60</v>
      </c>
      <c r="P86" s="136" t="s">
        <v>121</v>
      </c>
      <c r="Q86" s="136" t="s">
        <v>60</v>
      </c>
      <c r="R86" s="136" t="s">
        <v>110</v>
      </c>
      <c r="S86" s="136" t="s">
        <v>60</v>
      </c>
      <c r="T86" s="136" t="s">
        <v>60</v>
      </c>
      <c r="U86" s="136" t="s">
        <v>60</v>
      </c>
      <c r="V86" s="136" t="s">
        <v>145</v>
      </c>
      <c r="W86" s="180" t="s">
        <v>361</v>
      </c>
    </row>
    <row r="87" spans="1:23" s="136" customFormat="1" x14ac:dyDescent="0.15">
      <c r="A87" s="180" t="s">
        <v>364</v>
      </c>
      <c r="B87" s="136" t="s">
        <v>60</v>
      </c>
      <c r="C87" s="136" t="str">
        <f>E87</f>
        <v>hpdev</v>
      </c>
      <c r="D87" s="136" t="s">
        <v>60</v>
      </c>
      <c r="E87" s="136" t="s">
        <v>61</v>
      </c>
      <c r="F87" s="136" t="s">
        <v>60</v>
      </c>
      <c r="G87" s="136" t="s">
        <v>98</v>
      </c>
      <c r="H87" s="181" t="s">
        <v>319</v>
      </c>
      <c r="I87" s="136" t="s">
        <v>60</v>
      </c>
      <c r="J87" s="136" t="s">
        <v>146</v>
      </c>
      <c r="K87" s="136" t="s">
        <v>123</v>
      </c>
      <c r="L87" s="179" t="s">
        <v>126</v>
      </c>
      <c r="M87" s="136" t="s">
        <v>121</v>
      </c>
      <c r="N87" s="136" t="s">
        <v>60</v>
      </c>
      <c r="O87" s="136" t="s">
        <v>60</v>
      </c>
      <c r="P87" s="136" t="s">
        <v>121</v>
      </c>
      <c r="Q87" s="136" t="s">
        <v>60</v>
      </c>
      <c r="R87" s="136" t="s">
        <v>110</v>
      </c>
      <c r="S87" s="136" t="s">
        <v>60</v>
      </c>
      <c r="T87" s="136" t="s">
        <v>60</v>
      </c>
      <c r="U87" s="136" t="s">
        <v>60</v>
      </c>
      <c r="V87" s="136" t="s">
        <v>145</v>
      </c>
      <c r="W87" s="180" t="s">
        <v>361</v>
      </c>
    </row>
    <row r="88" spans="1:23" s="136" customFormat="1" x14ac:dyDescent="0.15">
      <c r="A88" s="180" t="s">
        <v>365</v>
      </c>
      <c r="B88" s="136" t="s">
        <v>60</v>
      </c>
      <c r="C88" s="136" t="str">
        <f>E88</f>
        <v>hpdev</v>
      </c>
      <c r="D88" s="136" t="s">
        <v>60</v>
      </c>
      <c r="E88" s="136" t="s">
        <v>61</v>
      </c>
      <c r="F88" s="136" t="s">
        <v>60</v>
      </c>
      <c r="G88" s="136" t="s">
        <v>60</v>
      </c>
      <c r="H88" s="178" t="s">
        <v>114</v>
      </c>
      <c r="I88" s="136" t="s">
        <v>60</v>
      </c>
      <c r="J88" s="136" t="s">
        <v>146</v>
      </c>
      <c r="K88" s="136" t="s">
        <v>123</v>
      </c>
      <c r="L88" s="179" t="s">
        <v>126</v>
      </c>
      <c r="M88" s="136" t="s">
        <v>121</v>
      </c>
      <c r="N88" s="136" t="s">
        <v>60</v>
      </c>
      <c r="O88" s="136" t="s">
        <v>60</v>
      </c>
      <c r="P88" s="136" t="s">
        <v>121</v>
      </c>
      <c r="Q88" s="136" t="s">
        <v>60</v>
      </c>
      <c r="R88" s="136" t="s">
        <v>110</v>
      </c>
      <c r="S88" s="136" t="s">
        <v>60</v>
      </c>
      <c r="T88" s="136" t="s">
        <v>60</v>
      </c>
      <c r="U88" s="136" t="s">
        <v>60</v>
      </c>
      <c r="V88" s="136" t="s">
        <v>145</v>
      </c>
      <c r="W88" s="180" t="s">
        <v>361</v>
      </c>
    </row>
    <row r="89" spans="1:23" s="136" customFormat="1" x14ac:dyDescent="0.15">
      <c r="A89" s="180" t="s">
        <v>366</v>
      </c>
      <c r="B89" s="136" t="s">
        <v>60</v>
      </c>
      <c r="C89" s="136" t="str">
        <f>E89</f>
        <v>hpdev</v>
      </c>
      <c r="D89" s="136" t="s">
        <v>60</v>
      </c>
      <c r="E89" s="136" t="s">
        <v>61</v>
      </c>
      <c r="F89" s="136" t="s">
        <v>60</v>
      </c>
      <c r="G89" s="136" t="s">
        <v>98</v>
      </c>
      <c r="H89" s="178" t="s">
        <v>113</v>
      </c>
      <c r="I89" s="136" t="s">
        <v>60</v>
      </c>
      <c r="J89" s="136" t="s">
        <v>146</v>
      </c>
      <c r="K89" s="136" t="s">
        <v>123</v>
      </c>
      <c r="L89" s="179" t="s">
        <v>60</v>
      </c>
      <c r="M89" s="136" t="s">
        <v>121</v>
      </c>
      <c r="N89" s="136" t="s">
        <v>60</v>
      </c>
      <c r="O89" s="136" t="s">
        <v>60</v>
      </c>
      <c r="P89" s="136" t="s">
        <v>121</v>
      </c>
      <c r="Q89" s="136" t="s">
        <v>60</v>
      </c>
      <c r="R89" s="136" t="s">
        <v>110</v>
      </c>
      <c r="S89" s="136" t="s">
        <v>60</v>
      </c>
      <c r="T89" s="136" t="s">
        <v>60</v>
      </c>
      <c r="U89" s="136" t="s">
        <v>60</v>
      </c>
      <c r="V89" s="136" t="s">
        <v>145</v>
      </c>
      <c r="W89" s="180" t="s">
        <v>361</v>
      </c>
    </row>
    <row r="90" spans="1:23" s="136" customFormat="1" x14ac:dyDescent="0.15">
      <c r="A90" s="180" t="s">
        <v>367</v>
      </c>
      <c r="B90" s="136" t="s">
        <v>60</v>
      </c>
      <c r="C90" s="136" t="s">
        <v>315</v>
      </c>
      <c r="D90" s="136" t="s">
        <v>60</v>
      </c>
      <c r="E90" s="136" t="s">
        <v>315</v>
      </c>
      <c r="F90" s="136" t="s">
        <v>60</v>
      </c>
      <c r="G90" s="136" t="s">
        <v>98</v>
      </c>
      <c r="H90" s="178" t="s">
        <v>113</v>
      </c>
      <c r="I90" s="136" t="s">
        <v>60</v>
      </c>
      <c r="J90" s="136" t="s">
        <v>146</v>
      </c>
      <c r="K90" s="136" t="s">
        <v>123</v>
      </c>
      <c r="L90" s="179" t="s">
        <v>126</v>
      </c>
      <c r="M90" s="136" t="s">
        <v>121</v>
      </c>
      <c r="N90" s="136" t="s">
        <v>60</v>
      </c>
      <c r="O90" s="136" t="s">
        <v>60</v>
      </c>
      <c r="P90" s="136" t="s">
        <v>121</v>
      </c>
      <c r="Q90" s="136" t="s">
        <v>60</v>
      </c>
      <c r="R90" s="136" t="s">
        <v>110</v>
      </c>
      <c r="S90" s="136" t="s">
        <v>60</v>
      </c>
      <c r="T90" s="136" t="s">
        <v>60</v>
      </c>
      <c r="U90" s="136" t="s">
        <v>60</v>
      </c>
      <c r="V90" s="136" t="s">
        <v>145</v>
      </c>
      <c r="W90" s="180" t="s">
        <v>361</v>
      </c>
    </row>
    <row r="91" spans="1:23" s="136" customFormat="1" x14ac:dyDescent="0.15">
      <c r="A91" s="180" t="s">
        <v>368</v>
      </c>
      <c r="B91" s="136" t="s">
        <v>60</v>
      </c>
      <c r="C91" s="136" t="s">
        <v>61</v>
      </c>
      <c r="D91" s="136" t="s">
        <v>60</v>
      </c>
      <c r="E91" s="136" t="s">
        <v>315</v>
      </c>
      <c r="F91" s="136" t="s">
        <v>60</v>
      </c>
      <c r="G91" s="136" t="s">
        <v>98</v>
      </c>
      <c r="H91" s="178" t="s">
        <v>113</v>
      </c>
      <c r="I91" s="136" t="s">
        <v>60</v>
      </c>
      <c r="J91" s="136" t="s">
        <v>146</v>
      </c>
      <c r="K91" s="136" t="s">
        <v>123</v>
      </c>
      <c r="L91" s="179" t="s">
        <v>126</v>
      </c>
      <c r="M91" s="136" t="s">
        <v>121</v>
      </c>
      <c r="N91" s="136" t="s">
        <v>60</v>
      </c>
      <c r="O91" s="136" t="s">
        <v>60</v>
      </c>
      <c r="P91" s="136" t="s">
        <v>121</v>
      </c>
      <c r="Q91" s="136" t="s">
        <v>60</v>
      </c>
      <c r="R91" s="136" t="s">
        <v>110</v>
      </c>
      <c r="S91" s="136" t="s">
        <v>60</v>
      </c>
      <c r="T91" s="136" t="s">
        <v>60</v>
      </c>
      <c r="U91" s="136" t="s">
        <v>60</v>
      </c>
      <c r="V91" s="136" t="s">
        <v>145</v>
      </c>
      <c r="W91" s="180" t="s">
        <v>361</v>
      </c>
    </row>
    <row r="92" spans="1:23" s="136" customFormat="1" x14ac:dyDescent="0.15">
      <c r="A92" s="180" t="s">
        <v>369</v>
      </c>
      <c r="B92" s="136" t="s">
        <v>60</v>
      </c>
      <c r="C92" s="136" t="s">
        <v>316</v>
      </c>
      <c r="D92" s="136" t="s">
        <v>60</v>
      </c>
      <c r="E92" s="136" t="s">
        <v>316</v>
      </c>
      <c r="F92" s="136" t="s">
        <v>60</v>
      </c>
      <c r="G92" s="136" t="s">
        <v>98</v>
      </c>
      <c r="H92" s="178" t="s">
        <v>113</v>
      </c>
      <c r="I92" s="136" t="s">
        <v>60</v>
      </c>
      <c r="J92" s="136" t="s">
        <v>146</v>
      </c>
      <c r="K92" s="136" t="s">
        <v>123</v>
      </c>
      <c r="L92" s="179" t="s">
        <v>126</v>
      </c>
      <c r="M92" s="136" t="s">
        <v>121</v>
      </c>
      <c r="N92" s="136" t="s">
        <v>60</v>
      </c>
      <c r="O92" s="136" t="s">
        <v>60</v>
      </c>
      <c r="P92" s="136" t="s">
        <v>121</v>
      </c>
      <c r="Q92" s="136" t="s">
        <v>60</v>
      </c>
      <c r="R92" s="136" t="s">
        <v>110</v>
      </c>
      <c r="S92" s="136" t="s">
        <v>60</v>
      </c>
      <c r="T92" s="136" t="s">
        <v>60</v>
      </c>
      <c r="U92" s="136" t="s">
        <v>60</v>
      </c>
      <c r="V92" s="136" t="s">
        <v>145</v>
      </c>
      <c r="W92" s="180" t="s">
        <v>361</v>
      </c>
    </row>
    <row r="93" spans="1:23" s="136" customFormat="1" x14ac:dyDescent="0.15">
      <c r="A93" s="180" t="s">
        <v>370</v>
      </c>
      <c r="B93" s="136" t="s">
        <v>60</v>
      </c>
      <c r="C93" s="136" t="s">
        <v>61</v>
      </c>
      <c r="D93" s="136" t="s">
        <v>60</v>
      </c>
      <c r="E93" s="136" t="s">
        <v>316</v>
      </c>
      <c r="F93" s="136" t="s">
        <v>60</v>
      </c>
      <c r="G93" s="136" t="s">
        <v>98</v>
      </c>
      <c r="H93" s="178" t="s">
        <v>113</v>
      </c>
      <c r="I93" s="136" t="s">
        <v>60</v>
      </c>
      <c r="J93" s="136" t="s">
        <v>146</v>
      </c>
      <c r="K93" s="136" t="s">
        <v>123</v>
      </c>
      <c r="L93" s="179" t="s">
        <v>126</v>
      </c>
      <c r="M93" s="136" t="s">
        <v>121</v>
      </c>
      <c r="N93" s="136" t="s">
        <v>60</v>
      </c>
      <c r="O93" s="136" t="s">
        <v>60</v>
      </c>
      <c r="P93" s="136" t="s">
        <v>121</v>
      </c>
      <c r="Q93" s="136" t="s">
        <v>60</v>
      </c>
      <c r="R93" s="136" t="s">
        <v>110</v>
      </c>
      <c r="S93" s="136" t="s">
        <v>60</v>
      </c>
      <c r="T93" s="136" t="s">
        <v>60</v>
      </c>
      <c r="U93" s="136" t="s">
        <v>60</v>
      </c>
      <c r="V93" s="136" t="s">
        <v>145</v>
      </c>
      <c r="W93" s="180" t="s">
        <v>361</v>
      </c>
    </row>
    <row r="94" spans="1:23" s="136" customFormat="1" x14ac:dyDescent="0.15">
      <c r="A94" s="180" t="s">
        <v>371</v>
      </c>
      <c r="B94" s="136" t="s">
        <v>60</v>
      </c>
      <c r="C94" s="136" t="s">
        <v>60</v>
      </c>
      <c r="D94" s="136" t="s">
        <v>60</v>
      </c>
      <c r="E94" s="136" t="s">
        <v>60</v>
      </c>
      <c r="F94" s="136" t="s">
        <v>60</v>
      </c>
      <c r="G94" s="136" t="s">
        <v>98</v>
      </c>
      <c r="H94" s="178" t="s">
        <v>113</v>
      </c>
      <c r="I94" s="136" t="s">
        <v>60</v>
      </c>
      <c r="J94" s="136" t="s">
        <v>146</v>
      </c>
      <c r="K94" s="136" t="s">
        <v>123</v>
      </c>
      <c r="L94" s="179" t="s">
        <v>126</v>
      </c>
      <c r="M94" s="136" t="s">
        <v>121</v>
      </c>
      <c r="N94" s="136" t="s">
        <v>60</v>
      </c>
      <c r="O94" s="136" t="s">
        <v>60</v>
      </c>
      <c r="P94" s="136" t="s">
        <v>121</v>
      </c>
      <c r="Q94" s="136" t="s">
        <v>60</v>
      </c>
      <c r="R94" s="136" t="s">
        <v>110</v>
      </c>
      <c r="S94" s="136" t="s">
        <v>60</v>
      </c>
      <c r="T94" s="136" t="s">
        <v>60</v>
      </c>
      <c r="U94" s="136" t="s">
        <v>60</v>
      </c>
      <c r="V94" s="136" t="s">
        <v>145</v>
      </c>
      <c r="W94" s="180" t="s">
        <v>361</v>
      </c>
    </row>
    <row r="95" spans="1:23" s="136" customFormat="1" x14ac:dyDescent="0.15">
      <c r="A95" s="180" t="s">
        <v>372</v>
      </c>
      <c r="B95" s="136" t="s">
        <v>60</v>
      </c>
      <c r="C95" s="136" t="s">
        <v>61</v>
      </c>
      <c r="D95" s="136" t="s">
        <v>60</v>
      </c>
      <c r="E95" s="136" t="s">
        <v>60</v>
      </c>
      <c r="F95" s="136" t="s">
        <v>60</v>
      </c>
      <c r="G95" s="136" t="s">
        <v>98</v>
      </c>
      <c r="H95" s="178" t="s">
        <v>113</v>
      </c>
      <c r="I95" s="136" t="s">
        <v>60</v>
      </c>
      <c r="J95" s="136" t="s">
        <v>146</v>
      </c>
      <c r="K95" s="136" t="s">
        <v>123</v>
      </c>
      <c r="L95" s="179" t="s">
        <v>126</v>
      </c>
      <c r="M95" s="136" t="s">
        <v>121</v>
      </c>
      <c r="N95" s="136" t="s">
        <v>60</v>
      </c>
      <c r="O95" s="136" t="s">
        <v>60</v>
      </c>
      <c r="P95" s="136" t="s">
        <v>121</v>
      </c>
      <c r="Q95" s="136" t="s">
        <v>60</v>
      </c>
      <c r="R95" s="136" t="s">
        <v>110</v>
      </c>
      <c r="S95" s="136" t="s">
        <v>60</v>
      </c>
      <c r="T95" s="136" t="s">
        <v>60</v>
      </c>
      <c r="U95" s="136" t="s">
        <v>60</v>
      </c>
      <c r="V95" s="136" t="s">
        <v>145</v>
      </c>
      <c r="W95" s="180" t="s">
        <v>361</v>
      </c>
    </row>
    <row r="96" spans="1:23" s="136" customFormat="1" x14ac:dyDescent="0.15">
      <c r="A96" s="182" t="s">
        <v>373</v>
      </c>
      <c r="B96" s="183" t="s">
        <v>326</v>
      </c>
      <c r="C96" s="136" t="str">
        <f>E96</f>
        <v>hpdev</v>
      </c>
      <c r="D96" s="136" t="s">
        <v>60</v>
      </c>
      <c r="E96" s="136" t="s">
        <v>61</v>
      </c>
      <c r="F96" s="136" t="s">
        <v>60</v>
      </c>
      <c r="G96" s="136" t="s">
        <v>98</v>
      </c>
      <c r="H96" s="178" t="s">
        <v>113</v>
      </c>
      <c r="I96" s="136" t="s">
        <v>60</v>
      </c>
      <c r="J96" s="136" t="s">
        <v>146</v>
      </c>
      <c r="K96" s="136" t="s">
        <v>123</v>
      </c>
      <c r="L96" s="179" t="s">
        <v>126</v>
      </c>
      <c r="M96" s="136" t="s">
        <v>121</v>
      </c>
      <c r="N96" s="136" t="s">
        <v>60</v>
      </c>
      <c r="O96" s="136" t="s">
        <v>60</v>
      </c>
      <c r="P96" s="136" t="s">
        <v>121</v>
      </c>
      <c r="Q96" s="136" t="s">
        <v>60</v>
      </c>
      <c r="R96" s="136" t="s">
        <v>110</v>
      </c>
      <c r="S96" s="136" t="s">
        <v>60</v>
      </c>
      <c r="T96" s="136" t="s">
        <v>60</v>
      </c>
      <c r="U96" s="136" t="s">
        <v>60</v>
      </c>
      <c r="V96" s="136" t="s">
        <v>145</v>
      </c>
      <c r="W96" s="180" t="s">
        <v>373</v>
      </c>
    </row>
    <row r="97" spans="1:23" s="136" customFormat="1" x14ac:dyDescent="0.15">
      <c r="A97" s="180" t="s">
        <v>374</v>
      </c>
      <c r="B97" s="183" t="s">
        <v>326</v>
      </c>
      <c r="C97" s="136" t="str">
        <f>E97</f>
        <v>hpdev</v>
      </c>
      <c r="D97" s="136" t="s">
        <v>60</v>
      </c>
      <c r="E97" s="136" t="s">
        <v>61</v>
      </c>
      <c r="F97" s="136" t="s">
        <v>60</v>
      </c>
      <c r="G97" s="136" t="s">
        <v>98</v>
      </c>
      <c r="H97" s="181" t="s">
        <v>321</v>
      </c>
      <c r="I97" s="136" t="s">
        <v>60</v>
      </c>
      <c r="J97" s="136" t="s">
        <v>146</v>
      </c>
      <c r="K97" s="136" t="s">
        <v>123</v>
      </c>
      <c r="L97" s="179" t="s">
        <v>126</v>
      </c>
      <c r="M97" s="136" t="s">
        <v>121</v>
      </c>
      <c r="N97" s="136" t="s">
        <v>60</v>
      </c>
      <c r="O97" s="136" t="s">
        <v>60</v>
      </c>
      <c r="P97" s="136" t="s">
        <v>121</v>
      </c>
      <c r="Q97" s="136" t="s">
        <v>60</v>
      </c>
      <c r="R97" s="136" t="s">
        <v>110</v>
      </c>
      <c r="S97" s="136" t="s">
        <v>60</v>
      </c>
      <c r="T97" s="136" t="s">
        <v>60</v>
      </c>
      <c r="U97" s="136" t="s">
        <v>60</v>
      </c>
      <c r="V97" s="136" t="s">
        <v>145</v>
      </c>
      <c r="W97" s="180" t="s">
        <v>373</v>
      </c>
    </row>
    <row r="98" spans="1:23" s="136" customFormat="1" x14ac:dyDescent="0.15">
      <c r="A98" s="180" t="s">
        <v>375</v>
      </c>
      <c r="B98" s="183" t="s">
        <v>326</v>
      </c>
      <c r="C98" s="136" t="str">
        <f>E98</f>
        <v>hpdev</v>
      </c>
      <c r="D98" s="136" t="s">
        <v>60</v>
      </c>
      <c r="E98" s="136" t="s">
        <v>61</v>
      </c>
      <c r="F98" s="136" t="s">
        <v>60</v>
      </c>
      <c r="G98" s="136" t="s">
        <v>98</v>
      </c>
      <c r="H98" s="181" t="s">
        <v>320</v>
      </c>
      <c r="I98" s="136" t="s">
        <v>60</v>
      </c>
      <c r="J98" s="136" t="s">
        <v>146</v>
      </c>
      <c r="K98" s="136" t="s">
        <v>123</v>
      </c>
      <c r="L98" s="179" t="s">
        <v>126</v>
      </c>
      <c r="M98" s="136" t="s">
        <v>121</v>
      </c>
      <c r="N98" s="136" t="s">
        <v>60</v>
      </c>
      <c r="O98" s="136" t="s">
        <v>60</v>
      </c>
      <c r="P98" s="136" t="s">
        <v>121</v>
      </c>
      <c r="Q98" s="136" t="s">
        <v>60</v>
      </c>
      <c r="R98" s="136" t="s">
        <v>110</v>
      </c>
      <c r="S98" s="136" t="s">
        <v>60</v>
      </c>
      <c r="T98" s="136" t="s">
        <v>60</v>
      </c>
      <c r="U98" s="136" t="s">
        <v>60</v>
      </c>
      <c r="V98" s="136" t="s">
        <v>145</v>
      </c>
      <c r="W98" s="180" t="s">
        <v>373</v>
      </c>
    </row>
    <row r="99" spans="1:23" s="136" customFormat="1" x14ac:dyDescent="0.15">
      <c r="A99" s="180" t="s">
        <v>376</v>
      </c>
      <c r="B99" s="183" t="s">
        <v>326</v>
      </c>
      <c r="C99" s="136" t="str">
        <f>E99</f>
        <v>hpdev</v>
      </c>
      <c r="D99" s="136" t="s">
        <v>60</v>
      </c>
      <c r="E99" s="136" t="s">
        <v>61</v>
      </c>
      <c r="F99" s="136" t="s">
        <v>60</v>
      </c>
      <c r="G99" s="136" t="s">
        <v>98</v>
      </c>
      <c r="H99" s="181" t="s">
        <v>319</v>
      </c>
      <c r="I99" s="136" t="s">
        <v>60</v>
      </c>
      <c r="J99" s="136" t="s">
        <v>146</v>
      </c>
      <c r="K99" s="136" t="s">
        <v>123</v>
      </c>
      <c r="L99" s="179" t="s">
        <v>126</v>
      </c>
      <c r="M99" s="136" t="s">
        <v>121</v>
      </c>
      <c r="N99" s="136" t="s">
        <v>60</v>
      </c>
      <c r="O99" s="136" t="s">
        <v>60</v>
      </c>
      <c r="P99" s="136" t="s">
        <v>121</v>
      </c>
      <c r="Q99" s="136" t="s">
        <v>60</v>
      </c>
      <c r="R99" s="136" t="s">
        <v>110</v>
      </c>
      <c r="S99" s="136" t="s">
        <v>60</v>
      </c>
      <c r="T99" s="136" t="s">
        <v>60</v>
      </c>
      <c r="U99" s="136" t="s">
        <v>60</v>
      </c>
      <c r="V99" s="136" t="s">
        <v>145</v>
      </c>
      <c r="W99" s="180" t="s">
        <v>373</v>
      </c>
    </row>
    <row r="100" spans="1:23" s="136" customFormat="1" x14ac:dyDescent="0.15">
      <c r="A100" s="180" t="s">
        <v>377</v>
      </c>
      <c r="B100" s="183" t="s">
        <v>326</v>
      </c>
      <c r="C100" s="136" t="str">
        <f>E100</f>
        <v>hpdev</v>
      </c>
      <c r="D100" s="136" t="s">
        <v>60</v>
      </c>
      <c r="E100" s="136" t="s">
        <v>61</v>
      </c>
      <c r="F100" s="136" t="s">
        <v>60</v>
      </c>
      <c r="G100" s="136" t="s">
        <v>60</v>
      </c>
      <c r="H100" s="178" t="s">
        <v>114</v>
      </c>
      <c r="I100" s="136" t="s">
        <v>60</v>
      </c>
      <c r="J100" s="136" t="s">
        <v>146</v>
      </c>
      <c r="K100" s="136" t="s">
        <v>123</v>
      </c>
      <c r="L100" s="179" t="s">
        <v>126</v>
      </c>
      <c r="M100" s="136" t="s">
        <v>121</v>
      </c>
      <c r="N100" s="136" t="s">
        <v>60</v>
      </c>
      <c r="O100" s="136" t="s">
        <v>60</v>
      </c>
      <c r="P100" s="136" t="s">
        <v>121</v>
      </c>
      <c r="Q100" s="136" t="s">
        <v>60</v>
      </c>
      <c r="R100" s="136" t="s">
        <v>110</v>
      </c>
      <c r="S100" s="136" t="s">
        <v>60</v>
      </c>
      <c r="T100" s="136" t="s">
        <v>60</v>
      </c>
      <c r="U100" s="136" t="s">
        <v>60</v>
      </c>
      <c r="V100" s="136" t="s">
        <v>145</v>
      </c>
      <c r="W100" s="180" t="s">
        <v>373</v>
      </c>
    </row>
    <row r="101" spans="1:23" s="136" customFormat="1" x14ac:dyDescent="0.15">
      <c r="A101" s="180" t="s">
        <v>378</v>
      </c>
      <c r="B101" s="183" t="s">
        <v>326</v>
      </c>
      <c r="C101" s="136" t="str">
        <f>E101</f>
        <v>hpdev</v>
      </c>
      <c r="D101" s="136" t="s">
        <v>60</v>
      </c>
      <c r="E101" s="136" t="s">
        <v>61</v>
      </c>
      <c r="F101" s="136" t="s">
        <v>60</v>
      </c>
      <c r="G101" s="136" t="s">
        <v>98</v>
      </c>
      <c r="H101" s="178" t="s">
        <v>113</v>
      </c>
      <c r="I101" s="136" t="s">
        <v>60</v>
      </c>
      <c r="J101" s="136" t="s">
        <v>146</v>
      </c>
      <c r="K101" s="136" t="s">
        <v>123</v>
      </c>
      <c r="L101" s="179" t="s">
        <v>60</v>
      </c>
      <c r="M101" s="136" t="s">
        <v>121</v>
      </c>
      <c r="N101" s="136" t="s">
        <v>60</v>
      </c>
      <c r="O101" s="136" t="s">
        <v>60</v>
      </c>
      <c r="P101" s="136" t="s">
        <v>121</v>
      </c>
      <c r="Q101" s="136" t="s">
        <v>60</v>
      </c>
      <c r="R101" s="136" t="s">
        <v>110</v>
      </c>
      <c r="S101" s="136" t="s">
        <v>60</v>
      </c>
      <c r="T101" s="136" t="s">
        <v>60</v>
      </c>
      <c r="U101" s="136" t="s">
        <v>60</v>
      </c>
      <c r="V101" s="136" t="s">
        <v>145</v>
      </c>
      <c r="W101" s="180" t="s">
        <v>373</v>
      </c>
    </row>
    <row r="102" spans="1:23" s="136" customFormat="1" x14ac:dyDescent="0.15">
      <c r="A102" s="180" t="s">
        <v>379</v>
      </c>
      <c r="B102" s="183" t="s">
        <v>326</v>
      </c>
      <c r="C102" s="136" t="s">
        <v>315</v>
      </c>
      <c r="D102" s="136" t="s">
        <v>60</v>
      </c>
      <c r="E102" s="136" t="s">
        <v>315</v>
      </c>
      <c r="F102" s="136" t="s">
        <v>60</v>
      </c>
      <c r="G102" s="136" t="s">
        <v>98</v>
      </c>
      <c r="H102" s="178" t="s">
        <v>113</v>
      </c>
      <c r="I102" s="136" t="s">
        <v>60</v>
      </c>
      <c r="J102" s="136" t="s">
        <v>146</v>
      </c>
      <c r="K102" s="136" t="s">
        <v>123</v>
      </c>
      <c r="L102" s="179" t="s">
        <v>126</v>
      </c>
      <c r="M102" s="136" t="s">
        <v>121</v>
      </c>
      <c r="N102" s="136" t="s">
        <v>60</v>
      </c>
      <c r="O102" s="136" t="s">
        <v>60</v>
      </c>
      <c r="P102" s="136" t="s">
        <v>121</v>
      </c>
      <c r="Q102" s="136" t="s">
        <v>60</v>
      </c>
      <c r="R102" s="136" t="s">
        <v>110</v>
      </c>
      <c r="S102" s="136" t="s">
        <v>60</v>
      </c>
      <c r="T102" s="136" t="s">
        <v>60</v>
      </c>
      <c r="U102" s="136" t="s">
        <v>60</v>
      </c>
      <c r="V102" s="136" t="s">
        <v>145</v>
      </c>
      <c r="W102" s="180" t="s">
        <v>373</v>
      </c>
    </row>
    <row r="103" spans="1:23" s="136" customFormat="1" x14ac:dyDescent="0.15">
      <c r="A103" s="180" t="s">
        <v>380</v>
      </c>
      <c r="B103" s="183" t="s">
        <v>326</v>
      </c>
      <c r="C103" s="136" t="s">
        <v>61</v>
      </c>
      <c r="D103" s="136" t="s">
        <v>60</v>
      </c>
      <c r="E103" s="136" t="s">
        <v>315</v>
      </c>
      <c r="F103" s="136" t="s">
        <v>60</v>
      </c>
      <c r="G103" s="136" t="s">
        <v>98</v>
      </c>
      <c r="H103" s="178" t="s">
        <v>113</v>
      </c>
      <c r="I103" s="136" t="s">
        <v>60</v>
      </c>
      <c r="J103" s="136" t="s">
        <v>146</v>
      </c>
      <c r="K103" s="136" t="s">
        <v>123</v>
      </c>
      <c r="L103" s="179" t="s">
        <v>126</v>
      </c>
      <c r="M103" s="136" t="s">
        <v>121</v>
      </c>
      <c r="N103" s="136" t="s">
        <v>60</v>
      </c>
      <c r="O103" s="136" t="s">
        <v>60</v>
      </c>
      <c r="P103" s="136" t="s">
        <v>121</v>
      </c>
      <c r="Q103" s="136" t="s">
        <v>60</v>
      </c>
      <c r="R103" s="136" t="s">
        <v>110</v>
      </c>
      <c r="S103" s="136" t="s">
        <v>60</v>
      </c>
      <c r="T103" s="136" t="s">
        <v>60</v>
      </c>
      <c r="U103" s="136" t="s">
        <v>60</v>
      </c>
      <c r="V103" s="136" t="s">
        <v>145</v>
      </c>
      <c r="W103" s="180" t="s">
        <v>373</v>
      </c>
    </row>
    <row r="104" spans="1:23" s="136" customFormat="1" x14ac:dyDescent="0.15">
      <c r="A104" s="180" t="s">
        <v>381</v>
      </c>
      <c r="B104" s="183" t="s">
        <v>326</v>
      </c>
      <c r="C104" s="136" t="s">
        <v>316</v>
      </c>
      <c r="D104" s="136" t="s">
        <v>60</v>
      </c>
      <c r="E104" s="136" t="s">
        <v>316</v>
      </c>
      <c r="F104" s="136" t="s">
        <v>60</v>
      </c>
      <c r="G104" s="136" t="s">
        <v>98</v>
      </c>
      <c r="H104" s="178" t="s">
        <v>113</v>
      </c>
      <c r="I104" s="136" t="s">
        <v>60</v>
      </c>
      <c r="J104" s="136" t="s">
        <v>146</v>
      </c>
      <c r="K104" s="136" t="s">
        <v>123</v>
      </c>
      <c r="L104" s="179" t="s">
        <v>126</v>
      </c>
      <c r="M104" s="136" t="s">
        <v>121</v>
      </c>
      <c r="N104" s="136" t="s">
        <v>60</v>
      </c>
      <c r="O104" s="136" t="s">
        <v>60</v>
      </c>
      <c r="P104" s="136" t="s">
        <v>121</v>
      </c>
      <c r="Q104" s="136" t="s">
        <v>60</v>
      </c>
      <c r="R104" s="136" t="s">
        <v>110</v>
      </c>
      <c r="S104" s="136" t="s">
        <v>60</v>
      </c>
      <c r="T104" s="136" t="s">
        <v>60</v>
      </c>
      <c r="U104" s="136" t="s">
        <v>60</v>
      </c>
      <c r="V104" s="136" t="s">
        <v>145</v>
      </c>
      <c r="W104" s="180" t="s">
        <v>373</v>
      </c>
    </row>
    <row r="105" spans="1:23" s="136" customFormat="1" x14ac:dyDescent="0.15">
      <c r="A105" s="180" t="s">
        <v>382</v>
      </c>
      <c r="B105" s="183" t="s">
        <v>326</v>
      </c>
      <c r="C105" s="136" t="s">
        <v>61</v>
      </c>
      <c r="D105" s="136" t="s">
        <v>60</v>
      </c>
      <c r="E105" s="136" t="s">
        <v>316</v>
      </c>
      <c r="F105" s="136" t="s">
        <v>60</v>
      </c>
      <c r="G105" s="136" t="s">
        <v>98</v>
      </c>
      <c r="H105" s="178" t="s">
        <v>113</v>
      </c>
      <c r="I105" s="136" t="s">
        <v>60</v>
      </c>
      <c r="J105" s="136" t="s">
        <v>146</v>
      </c>
      <c r="K105" s="136" t="s">
        <v>123</v>
      </c>
      <c r="L105" s="179" t="s">
        <v>126</v>
      </c>
      <c r="M105" s="136" t="s">
        <v>121</v>
      </c>
      <c r="N105" s="136" t="s">
        <v>60</v>
      </c>
      <c r="O105" s="136" t="s">
        <v>60</v>
      </c>
      <c r="P105" s="136" t="s">
        <v>121</v>
      </c>
      <c r="Q105" s="136" t="s">
        <v>60</v>
      </c>
      <c r="R105" s="136" t="s">
        <v>110</v>
      </c>
      <c r="S105" s="136" t="s">
        <v>60</v>
      </c>
      <c r="T105" s="136" t="s">
        <v>60</v>
      </c>
      <c r="U105" s="136" t="s">
        <v>60</v>
      </c>
      <c r="V105" s="136" t="s">
        <v>145</v>
      </c>
      <c r="W105" s="180" t="s">
        <v>373</v>
      </c>
    </row>
    <row r="106" spans="1:23" s="136" customFormat="1" x14ac:dyDescent="0.15">
      <c r="A106" s="180" t="s">
        <v>383</v>
      </c>
      <c r="B106" s="183" t="s">
        <v>326</v>
      </c>
      <c r="C106" s="136" t="s">
        <v>60</v>
      </c>
      <c r="D106" s="136" t="s">
        <v>60</v>
      </c>
      <c r="E106" s="136" t="s">
        <v>60</v>
      </c>
      <c r="F106" s="136" t="s">
        <v>60</v>
      </c>
      <c r="G106" s="136" t="s">
        <v>98</v>
      </c>
      <c r="H106" s="178" t="s">
        <v>113</v>
      </c>
      <c r="I106" s="136" t="s">
        <v>60</v>
      </c>
      <c r="J106" s="136" t="s">
        <v>146</v>
      </c>
      <c r="K106" s="136" t="s">
        <v>123</v>
      </c>
      <c r="L106" s="179" t="s">
        <v>126</v>
      </c>
      <c r="M106" s="136" t="s">
        <v>121</v>
      </c>
      <c r="N106" s="136" t="s">
        <v>60</v>
      </c>
      <c r="O106" s="136" t="s">
        <v>60</v>
      </c>
      <c r="P106" s="136" t="s">
        <v>121</v>
      </c>
      <c r="Q106" s="136" t="s">
        <v>60</v>
      </c>
      <c r="R106" s="136" t="s">
        <v>110</v>
      </c>
      <c r="S106" s="136" t="s">
        <v>60</v>
      </c>
      <c r="T106" s="136" t="s">
        <v>60</v>
      </c>
      <c r="U106" s="136" t="s">
        <v>60</v>
      </c>
      <c r="V106" s="136" t="s">
        <v>145</v>
      </c>
      <c r="W106" s="180" t="s">
        <v>373</v>
      </c>
    </row>
    <row r="107" spans="1:23" s="136" customFormat="1" x14ac:dyDescent="0.15">
      <c r="A107" s="180" t="s">
        <v>384</v>
      </c>
      <c r="B107" s="183" t="s">
        <v>326</v>
      </c>
      <c r="C107" s="136" t="s">
        <v>61</v>
      </c>
      <c r="D107" s="136" t="s">
        <v>60</v>
      </c>
      <c r="E107" s="136" t="s">
        <v>60</v>
      </c>
      <c r="F107" s="136" t="s">
        <v>60</v>
      </c>
      <c r="G107" s="136" t="s">
        <v>98</v>
      </c>
      <c r="H107" s="178" t="s">
        <v>113</v>
      </c>
      <c r="I107" s="136" t="s">
        <v>60</v>
      </c>
      <c r="J107" s="136" t="s">
        <v>146</v>
      </c>
      <c r="K107" s="136" t="s">
        <v>123</v>
      </c>
      <c r="L107" s="179" t="s">
        <v>126</v>
      </c>
      <c r="M107" s="136" t="s">
        <v>121</v>
      </c>
      <c r="N107" s="136" t="s">
        <v>60</v>
      </c>
      <c r="O107" s="136" t="s">
        <v>60</v>
      </c>
      <c r="P107" s="136" t="s">
        <v>121</v>
      </c>
      <c r="Q107" s="136" t="s">
        <v>60</v>
      </c>
      <c r="R107" s="136" t="s">
        <v>110</v>
      </c>
      <c r="S107" s="136" t="s">
        <v>60</v>
      </c>
      <c r="T107" s="136" t="s">
        <v>60</v>
      </c>
      <c r="U107" s="136" t="s">
        <v>60</v>
      </c>
      <c r="V107" s="136" t="s">
        <v>145</v>
      </c>
      <c r="W107" s="180" t="s">
        <v>373</v>
      </c>
    </row>
    <row r="108" spans="1:23" s="136" customFormat="1" x14ac:dyDescent="0.15">
      <c r="A108" s="183" t="s">
        <v>385</v>
      </c>
      <c r="B108" s="136" t="s">
        <v>60</v>
      </c>
      <c r="C108" s="136" t="str">
        <f>E108</f>
        <v>hpdev</v>
      </c>
      <c r="D108" s="136" t="s">
        <v>60</v>
      </c>
      <c r="E108" s="136" t="s">
        <v>61</v>
      </c>
      <c r="F108" s="136" t="s">
        <v>60</v>
      </c>
      <c r="G108" s="136" t="s">
        <v>98</v>
      </c>
      <c r="H108" s="178" t="s">
        <v>113</v>
      </c>
      <c r="I108" s="136" t="s">
        <v>60</v>
      </c>
      <c r="J108" s="136" t="s">
        <v>146</v>
      </c>
      <c r="K108" s="136" t="s">
        <v>124</v>
      </c>
      <c r="L108" s="179" t="s">
        <v>126</v>
      </c>
      <c r="M108" s="136" t="s">
        <v>121</v>
      </c>
      <c r="N108" s="136" t="s">
        <v>60</v>
      </c>
      <c r="O108" s="136" t="s">
        <v>60</v>
      </c>
      <c r="P108" s="136" t="s">
        <v>121</v>
      </c>
      <c r="Q108" s="136" t="s">
        <v>60</v>
      </c>
      <c r="R108" s="136" t="s">
        <v>110</v>
      </c>
      <c r="S108" s="136" t="s">
        <v>60</v>
      </c>
      <c r="T108" s="136" t="s">
        <v>60</v>
      </c>
      <c r="U108" s="136" t="s">
        <v>60</v>
      </c>
      <c r="V108" s="136" t="s">
        <v>145</v>
      </c>
      <c r="W108" s="180" t="s">
        <v>385</v>
      </c>
    </row>
    <row r="109" spans="1:23" s="136" customFormat="1" x14ac:dyDescent="0.15">
      <c r="A109" s="180" t="s">
        <v>386</v>
      </c>
      <c r="B109" s="136" t="s">
        <v>60</v>
      </c>
      <c r="C109" s="136" t="str">
        <f>E109</f>
        <v>hpdev</v>
      </c>
      <c r="D109" s="136" t="s">
        <v>60</v>
      </c>
      <c r="E109" s="136" t="s">
        <v>61</v>
      </c>
      <c r="F109" s="136" t="s">
        <v>60</v>
      </c>
      <c r="G109" s="136" t="s">
        <v>98</v>
      </c>
      <c r="H109" s="181" t="s">
        <v>321</v>
      </c>
      <c r="I109" s="136" t="s">
        <v>60</v>
      </c>
      <c r="J109" s="136" t="s">
        <v>146</v>
      </c>
      <c r="K109" s="136" t="s">
        <v>124</v>
      </c>
      <c r="L109" s="179" t="s">
        <v>126</v>
      </c>
      <c r="M109" s="136" t="s">
        <v>121</v>
      </c>
      <c r="N109" s="136" t="s">
        <v>60</v>
      </c>
      <c r="O109" s="136" t="s">
        <v>60</v>
      </c>
      <c r="P109" s="136" t="s">
        <v>121</v>
      </c>
      <c r="Q109" s="136" t="s">
        <v>60</v>
      </c>
      <c r="R109" s="136" t="s">
        <v>110</v>
      </c>
      <c r="S109" s="136" t="s">
        <v>60</v>
      </c>
      <c r="T109" s="136" t="s">
        <v>60</v>
      </c>
      <c r="U109" s="136" t="s">
        <v>60</v>
      </c>
      <c r="V109" s="136" t="s">
        <v>145</v>
      </c>
      <c r="W109" s="180" t="s">
        <v>385</v>
      </c>
    </row>
    <row r="110" spans="1:23" s="136" customFormat="1" x14ac:dyDescent="0.15">
      <c r="A110" s="180" t="s">
        <v>387</v>
      </c>
      <c r="B110" s="136" t="s">
        <v>60</v>
      </c>
      <c r="C110" s="136" t="str">
        <f>E110</f>
        <v>hpdev</v>
      </c>
      <c r="D110" s="136" t="s">
        <v>60</v>
      </c>
      <c r="E110" s="136" t="s">
        <v>61</v>
      </c>
      <c r="F110" s="136" t="s">
        <v>60</v>
      </c>
      <c r="G110" s="136" t="s">
        <v>98</v>
      </c>
      <c r="H110" s="181" t="s">
        <v>320</v>
      </c>
      <c r="I110" s="136" t="s">
        <v>60</v>
      </c>
      <c r="J110" s="136" t="s">
        <v>146</v>
      </c>
      <c r="K110" s="136" t="s">
        <v>124</v>
      </c>
      <c r="L110" s="179" t="s">
        <v>126</v>
      </c>
      <c r="M110" s="136" t="s">
        <v>121</v>
      </c>
      <c r="N110" s="136" t="s">
        <v>60</v>
      </c>
      <c r="O110" s="136" t="s">
        <v>60</v>
      </c>
      <c r="P110" s="136" t="s">
        <v>121</v>
      </c>
      <c r="Q110" s="136" t="s">
        <v>60</v>
      </c>
      <c r="R110" s="136" t="s">
        <v>110</v>
      </c>
      <c r="S110" s="136" t="s">
        <v>60</v>
      </c>
      <c r="T110" s="136" t="s">
        <v>60</v>
      </c>
      <c r="U110" s="136" t="s">
        <v>60</v>
      </c>
      <c r="V110" s="136" t="s">
        <v>145</v>
      </c>
      <c r="W110" s="180" t="s">
        <v>385</v>
      </c>
    </row>
    <row r="111" spans="1:23" s="136" customFormat="1" x14ac:dyDescent="0.15">
      <c r="A111" s="180" t="s">
        <v>388</v>
      </c>
      <c r="B111" s="136" t="s">
        <v>60</v>
      </c>
      <c r="C111" s="136" t="str">
        <f>E111</f>
        <v>hpdev</v>
      </c>
      <c r="D111" s="136" t="s">
        <v>60</v>
      </c>
      <c r="E111" s="136" t="s">
        <v>61</v>
      </c>
      <c r="F111" s="136" t="s">
        <v>60</v>
      </c>
      <c r="G111" s="136" t="s">
        <v>98</v>
      </c>
      <c r="H111" s="181" t="s">
        <v>319</v>
      </c>
      <c r="I111" s="136" t="s">
        <v>60</v>
      </c>
      <c r="J111" s="136" t="s">
        <v>146</v>
      </c>
      <c r="K111" s="136" t="s">
        <v>124</v>
      </c>
      <c r="L111" s="179" t="s">
        <v>126</v>
      </c>
      <c r="M111" s="136" t="s">
        <v>121</v>
      </c>
      <c r="N111" s="136" t="s">
        <v>60</v>
      </c>
      <c r="O111" s="136" t="s">
        <v>60</v>
      </c>
      <c r="P111" s="136" t="s">
        <v>121</v>
      </c>
      <c r="Q111" s="136" t="s">
        <v>60</v>
      </c>
      <c r="R111" s="136" t="s">
        <v>110</v>
      </c>
      <c r="S111" s="136" t="s">
        <v>60</v>
      </c>
      <c r="T111" s="136" t="s">
        <v>60</v>
      </c>
      <c r="U111" s="136" t="s">
        <v>60</v>
      </c>
      <c r="V111" s="136" t="s">
        <v>145</v>
      </c>
      <c r="W111" s="180" t="s">
        <v>385</v>
      </c>
    </row>
    <row r="112" spans="1:23" s="136" customFormat="1" x14ac:dyDescent="0.15">
      <c r="A112" s="180" t="s">
        <v>389</v>
      </c>
      <c r="B112" s="136" t="s">
        <v>60</v>
      </c>
      <c r="C112" s="136" t="str">
        <f>E112</f>
        <v>hpdev</v>
      </c>
      <c r="D112" s="136" t="s">
        <v>60</v>
      </c>
      <c r="E112" s="136" t="s">
        <v>61</v>
      </c>
      <c r="F112" s="136" t="s">
        <v>60</v>
      </c>
      <c r="G112" s="136" t="s">
        <v>60</v>
      </c>
      <c r="H112" s="178" t="s">
        <v>114</v>
      </c>
      <c r="I112" s="136" t="s">
        <v>60</v>
      </c>
      <c r="J112" s="136" t="s">
        <v>146</v>
      </c>
      <c r="K112" s="136" t="s">
        <v>124</v>
      </c>
      <c r="L112" s="179" t="s">
        <v>126</v>
      </c>
      <c r="M112" s="136" t="s">
        <v>121</v>
      </c>
      <c r="N112" s="136" t="s">
        <v>60</v>
      </c>
      <c r="O112" s="136" t="s">
        <v>60</v>
      </c>
      <c r="P112" s="136" t="s">
        <v>121</v>
      </c>
      <c r="Q112" s="136" t="s">
        <v>60</v>
      </c>
      <c r="R112" s="136" t="s">
        <v>110</v>
      </c>
      <c r="S112" s="136" t="s">
        <v>60</v>
      </c>
      <c r="T112" s="136" t="s">
        <v>60</v>
      </c>
      <c r="U112" s="136" t="s">
        <v>60</v>
      </c>
      <c r="V112" s="136" t="s">
        <v>145</v>
      </c>
      <c r="W112" s="180" t="s">
        <v>385</v>
      </c>
    </row>
    <row r="113" spans="1:23" s="136" customFormat="1" x14ac:dyDescent="0.15">
      <c r="A113" s="180" t="s">
        <v>390</v>
      </c>
      <c r="B113" s="136" t="s">
        <v>60</v>
      </c>
      <c r="C113" s="136" t="str">
        <f>E113</f>
        <v>hpdev</v>
      </c>
      <c r="D113" s="136" t="s">
        <v>60</v>
      </c>
      <c r="E113" s="136" t="s">
        <v>61</v>
      </c>
      <c r="F113" s="136" t="s">
        <v>60</v>
      </c>
      <c r="G113" s="136" t="s">
        <v>98</v>
      </c>
      <c r="H113" s="178" t="s">
        <v>113</v>
      </c>
      <c r="I113" s="136" t="s">
        <v>60</v>
      </c>
      <c r="J113" s="136" t="s">
        <v>146</v>
      </c>
      <c r="K113" s="136" t="s">
        <v>124</v>
      </c>
      <c r="L113" s="179" t="s">
        <v>60</v>
      </c>
      <c r="M113" s="136" t="s">
        <v>121</v>
      </c>
      <c r="N113" s="136" t="s">
        <v>60</v>
      </c>
      <c r="O113" s="136" t="s">
        <v>60</v>
      </c>
      <c r="P113" s="136" t="s">
        <v>121</v>
      </c>
      <c r="Q113" s="136" t="s">
        <v>60</v>
      </c>
      <c r="R113" s="136" t="s">
        <v>110</v>
      </c>
      <c r="S113" s="136" t="s">
        <v>60</v>
      </c>
      <c r="T113" s="136" t="s">
        <v>60</v>
      </c>
      <c r="U113" s="136" t="s">
        <v>60</v>
      </c>
      <c r="V113" s="136" t="s">
        <v>145</v>
      </c>
      <c r="W113" s="180" t="s">
        <v>385</v>
      </c>
    </row>
    <row r="114" spans="1:23" s="136" customFormat="1" x14ac:dyDescent="0.15">
      <c r="A114" s="180" t="s">
        <v>391</v>
      </c>
      <c r="B114" s="136" t="s">
        <v>60</v>
      </c>
      <c r="C114" s="136" t="s">
        <v>315</v>
      </c>
      <c r="D114" s="136" t="s">
        <v>60</v>
      </c>
      <c r="E114" s="136" t="s">
        <v>315</v>
      </c>
      <c r="F114" s="136" t="s">
        <v>60</v>
      </c>
      <c r="G114" s="136" t="s">
        <v>98</v>
      </c>
      <c r="H114" s="178" t="s">
        <v>113</v>
      </c>
      <c r="I114" s="136" t="s">
        <v>60</v>
      </c>
      <c r="J114" s="136" t="s">
        <v>146</v>
      </c>
      <c r="K114" s="136" t="s">
        <v>124</v>
      </c>
      <c r="L114" s="179" t="s">
        <v>126</v>
      </c>
      <c r="M114" s="136" t="s">
        <v>121</v>
      </c>
      <c r="N114" s="136" t="s">
        <v>60</v>
      </c>
      <c r="O114" s="136" t="s">
        <v>60</v>
      </c>
      <c r="P114" s="136" t="s">
        <v>121</v>
      </c>
      <c r="Q114" s="136" t="s">
        <v>60</v>
      </c>
      <c r="R114" s="136" t="s">
        <v>110</v>
      </c>
      <c r="S114" s="136" t="s">
        <v>60</v>
      </c>
      <c r="T114" s="136" t="s">
        <v>60</v>
      </c>
      <c r="U114" s="136" t="s">
        <v>60</v>
      </c>
      <c r="V114" s="136" t="s">
        <v>145</v>
      </c>
      <c r="W114" s="180" t="s">
        <v>385</v>
      </c>
    </row>
    <row r="115" spans="1:23" s="136" customFormat="1" x14ac:dyDescent="0.15">
      <c r="A115" s="180" t="s">
        <v>392</v>
      </c>
      <c r="B115" s="136" t="s">
        <v>60</v>
      </c>
      <c r="C115" s="136" t="s">
        <v>61</v>
      </c>
      <c r="D115" s="136" t="s">
        <v>60</v>
      </c>
      <c r="E115" s="136" t="s">
        <v>315</v>
      </c>
      <c r="F115" s="136" t="s">
        <v>60</v>
      </c>
      <c r="G115" s="136" t="s">
        <v>98</v>
      </c>
      <c r="H115" s="178" t="s">
        <v>113</v>
      </c>
      <c r="I115" s="136" t="s">
        <v>60</v>
      </c>
      <c r="J115" s="136" t="s">
        <v>146</v>
      </c>
      <c r="K115" s="136" t="s">
        <v>124</v>
      </c>
      <c r="L115" s="179" t="s">
        <v>126</v>
      </c>
      <c r="M115" s="136" t="s">
        <v>121</v>
      </c>
      <c r="N115" s="136" t="s">
        <v>60</v>
      </c>
      <c r="O115" s="136" t="s">
        <v>60</v>
      </c>
      <c r="P115" s="136" t="s">
        <v>121</v>
      </c>
      <c r="Q115" s="136" t="s">
        <v>60</v>
      </c>
      <c r="R115" s="136" t="s">
        <v>110</v>
      </c>
      <c r="S115" s="136" t="s">
        <v>60</v>
      </c>
      <c r="T115" s="136" t="s">
        <v>60</v>
      </c>
      <c r="U115" s="136" t="s">
        <v>60</v>
      </c>
      <c r="V115" s="136" t="s">
        <v>145</v>
      </c>
      <c r="W115" s="180" t="s">
        <v>385</v>
      </c>
    </row>
    <row r="116" spans="1:23" s="136" customFormat="1" x14ac:dyDescent="0.15">
      <c r="A116" s="180" t="s">
        <v>393</v>
      </c>
      <c r="B116" s="136" t="s">
        <v>60</v>
      </c>
      <c r="C116" s="136" t="s">
        <v>316</v>
      </c>
      <c r="D116" s="136" t="s">
        <v>60</v>
      </c>
      <c r="E116" s="136" t="s">
        <v>316</v>
      </c>
      <c r="F116" s="136" t="s">
        <v>60</v>
      </c>
      <c r="G116" s="136" t="s">
        <v>98</v>
      </c>
      <c r="H116" s="178" t="s">
        <v>113</v>
      </c>
      <c r="I116" s="136" t="s">
        <v>60</v>
      </c>
      <c r="J116" s="136" t="s">
        <v>146</v>
      </c>
      <c r="K116" s="136" t="s">
        <v>124</v>
      </c>
      <c r="L116" s="179" t="s">
        <v>126</v>
      </c>
      <c r="M116" s="136" t="s">
        <v>121</v>
      </c>
      <c r="N116" s="136" t="s">
        <v>60</v>
      </c>
      <c r="O116" s="136" t="s">
        <v>60</v>
      </c>
      <c r="P116" s="136" t="s">
        <v>121</v>
      </c>
      <c r="Q116" s="136" t="s">
        <v>60</v>
      </c>
      <c r="R116" s="136" t="s">
        <v>110</v>
      </c>
      <c r="S116" s="136" t="s">
        <v>60</v>
      </c>
      <c r="T116" s="136" t="s">
        <v>60</v>
      </c>
      <c r="U116" s="136" t="s">
        <v>60</v>
      </c>
      <c r="V116" s="136" t="s">
        <v>145</v>
      </c>
      <c r="W116" s="180" t="s">
        <v>385</v>
      </c>
    </row>
    <row r="117" spans="1:23" s="136" customFormat="1" x14ac:dyDescent="0.15">
      <c r="A117" s="180" t="s">
        <v>394</v>
      </c>
      <c r="B117" s="136" t="s">
        <v>60</v>
      </c>
      <c r="C117" s="136" t="s">
        <v>61</v>
      </c>
      <c r="D117" s="136" t="s">
        <v>60</v>
      </c>
      <c r="E117" s="136" t="s">
        <v>316</v>
      </c>
      <c r="F117" s="136" t="s">
        <v>60</v>
      </c>
      <c r="G117" s="136" t="s">
        <v>98</v>
      </c>
      <c r="H117" s="178" t="s">
        <v>113</v>
      </c>
      <c r="I117" s="136" t="s">
        <v>60</v>
      </c>
      <c r="J117" s="136" t="s">
        <v>146</v>
      </c>
      <c r="K117" s="136" t="s">
        <v>124</v>
      </c>
      <c r="L117" s="179" t="s">
        <v>126</v>
      </c>
      <c r="M117" s="136" t="s">
        <v>121</v>
      </c>
      <c r="N117" s="136" t="s">
        <v>60</v>
      </c>
      <c r="O117" s="136" t="s">
        <v>60</v>
      </c>
      <c r="P117" s="136" t="s">
        <v>121</v>
      </c>
      <c r="Q117" s="136" t="s">
        <v>60</v>
      </c>
      <c r="R117" s="136" t="s">
        <v>110</v>
      </c>
      <c r="S117" s="136" t="s">
        <v>60</v>
      </c>
      <c r="T117" s="136" t="s">
        <v>60</v>
      </c>
      <c r="U117" s="136" t="s">
        <v>60</v>
      </c>
      <c r="V117" s="136" t="s">
        <v>145</v>
      </c>
      <c r="W117" s="180" t="s">
        <v>385</v>
      </c>
    </row>
    <row r="118" spans="1:23" s="136" customFormat="1" x14ac:dyDescent="0.15">
      <c r="A118" s="180" t="s">
        <v>395</v>
      </c>
      <c r="B118" s="136" t="s">
        <v>60</v>
      </c>
      <c r="C118" s="136" t="s">
        <v>60</v>
      </c>
      <c r="D118" s="136" t="s">
        <v>60</v>
      </c>
      <c r="E118" s="136" t="s">
        <v>60</v>
      </c>
      <c r="F118" s="136" t="s">
        <v>60</v>
      </c>
      <c r="G118" s="136" t="s">
        <v>98</v>
      </c>
      <c r="H118" s="178" t="s">
        <v>113</v>
      </c>
      <c r="I118" s="136" t="s">
        <v>60</v>
      </c>
      <c r="J118" s="136" t="s">
        <v>146</v>
      </c>
      <c r="K118" s="136" t="s">
        <v>124</v>
      </c>
      <c r="L118" s="179" t="s">
        <v>126</v>
      </c>
      <c r="M118" s="136" t="s">
        <v>121</v>
      </c>
      <c r="N118" s="136" t="s">
        <v>60</v>
      </c>
      <c r="O118" s="136" t="s">
        <v>60</v>
      </c>
      <c r="P118" s="136" t="s">
        <v>121</v>
      </c>
      <c r="Q118" s="136" t="s">
        <v>60</v>
      </c>
      <c r="R118" s="136" t="s">
        <v>110</v>
      </c>
      <c r="S118" s="136" t="s">
        <v>60</v>
      </c>
      <c r="T118" s="136" t="s">
        <v>60</v>
      </c>
      <c r="U118" s="136" t="s">
        <v>60</v>
      </c>
      <c r="V118" s="136" t="s">
        <v>145</v>
      </c>
      <c r="W118" s="180" t="s">
        <v>385</v>
      </c>
    </row>
    <row r="119" spans="1:23" s="136" customFormat="1" x14ac:dyDescent="0.15">
      <c r="A119" s="180" t="s">
        <v>396</v>
      </c>
      <c r="B119" s="136" t="s">
        <v>60</v>
      </c>
      <c r="C119" s="136" t="s">
        <v>61</v>
      </c>
      <c r="D119" s="136" t="s">
        <v>60</v>
      </c>
      <c r="E119" s="136" t="s">
        <v>60</v>
      </c>
      <c r="F119" s="136" t="s">
        <v>60</v>
      </c>
      <c r="G119" s="136" t="s">
        <v>98</v>
      </c>
      <c r="H119" s="178" t="s">
        <v>113</v>
      </c>
      <c r="I119" s="136" t="s">
        <v>60</v>
      </c>
      <c r="J119" s="136" t="s">
        <v>146</v>
      </c>
      <c r="K119" s="136" t="s">
        <v>124</v>
      </c>
      <c r="L119" s="179" t="s">
        <v>126</v>
      </c>
      <c r="M119" s="136" t="s">
        <v>121</v>
      </c>
      <c r="N119" s="136" t="s">
        <v>60</v>
      </c>
      <c r="O119" s="136" t="s">
        <v>60</v>
      </c>
      <c r="P119" s="136" t="s">
        <v>121</v>
      </c>
      <c r="Q119" s="136" t="s">
        <v>60</v>
      </c>
      <c r="R119" s="136" t="s">
        <v>110</v>
      </c>
      <c r="S119" s="136" t="s">
        <v>60</v>
      </c>
      <c r="T119" s="136" t="s">
        <v>60</v>
      </c>
      <c r="U119" s="136" t="s">
        <v>60</v>
      </c>
      <c r="V119" s="136" t="s">
        <v>145</v>
      </c>
      <c r="W119" s="180" t="s">
        <v>385</v>
      </c>
    </row>
    <row r="120" spans="1:23" s="136" customFormat="1" x14ac:dyDescent="0.15">
      <c r="A120" s="183" t="s">
        <v>397</v>
      </c>
      <c r="B120" s="183" t="s">
        <v>326</v>
      </c>
      <c r="C120" s="136" t="str">
        <f>E120</f>
        <v>hpdev</v>
      </c>
      <c r="D120" s="136" t="s">
        <v>60</v>
      </c>
      <c r="E120" s="136" t="s">
        <v>61</v>
      </c>
      <c r="F120" s="136" t="s">
        <v>60</v>
      </c>
      <c r="G120" s="136" t="s">
        <v>98</v>
      </c>
      <c r="H120" s="178" t="s">
        <v>113</v>
      </c>
      <c r="I120" s="136" t="s">
        <v>60</v>
      </c>
      <c r="J120" s="136" t="s">
        <v>146</v>
      </c>
      <c r="K120" s="136" t="s">
        <v>124</v>
      </c>
      <c r="L120" s="179" t="s">
        <v>126</v>
      </c>
      <c r="M120" s="136" t="s">
        <v>121</v>
      </c>
      <c r="N120" s="136" t="s">
        <v>60</v>
      </c>
      <c r="O120" s="136" t="s">
        <v>60</v>
      </c>
      <c r="P120" s="136" t="s">
        <v>121</v>
      </c>
      <c r="Q120" s="136" t="s">
        <v>60</v>
      </c>
      <c r="R120" s="136" t="s">
        <v>110</v>
      </c>
      <c r="S120" s="136" t="s">
        <v>60</v>
      </c>
      <c r="T120" s="136" t="s">
        <v>60</v>
      </c>
      <c r="U120" s="136" t="s">
        <v>60</v>
      </c>
      <c r="V120" s="136" t="s">
        <v>145</v>
      </c>
      <c r="W120" s="180" t="s">
        <v>397</v>
      </c>
    </row>
    <row r="121" spans="1:23" s="136" customFormat="1" x14ac:dyDescent="0.15">
      <c r="A121" s="180" t="s">
        <v>398</v>
      </c>
      <c r="B121" s="183" t="s">
        <v>326</v>
      </c>
      <c r="C121" s="136" t="str">
        <f>E121</f>
        <v>hpdev</v>
      </c>
      <c r="D121" s="136" t="s">
        <v>60</v>
      </c>
      <c r="E121" s="136" t="s">
        <v>61</v>
      </c>
      <c r="F121" s="136" t="s">
        <v>60</v>
      </c>
      <c r="G121" s="136" t="s">
        <v>98</v>
      </c>
      <c r="H121" s="181" t="s">
        <v>321</v>
      </c>
      <c r="I121" s="136" t="s">
        <v>60</v>
      </c>
      <c r="J121" s="136" t="s">
        <v>146</v>
      </c>
      <c r="K121" s="136" t="s">
        <v>124</v>
      </c>
      <c r="L121" s="179" t="s">
        <v>126</v>
      </c>
      <c r="M121" s="136" t="s">
        <v>121</v>
      </c>
      <c r="N121" s="136" t="s">
        <v>60</v>
      </c>
      <c r="O121" s="136" t="s">
        <v>60</v>
      </c>
      <c r="P121" s="136" t="s">
        <v>121</v>
      </c>
      <c r="Q121" s="136" t="s">
        <v>60</v>
      </c>
      <c r="R121" s="136" t="s">
        <v>110</v>
      </c>
      <c r="S121" s="136" t="s">
        <v>60</v>
      </c>
      <c r="T121" s="136" t="s">
        <v>60</v>
      </c>
      <c r="U121" s="136" t="s">
        <v>60</v>
      </c>
      <c r="V121" s="136" t="s">
        <v>145</v>
      </c>
      <c r="W121" s="180" t="s">
        <v>397</v>
      </c>
    </row>
    <row r="122" spans="1:23" s="136" customFormat="1" x14ac:dyDescent="0.15">
      <c r="A122" s="180" t="s">
        <v>399</v>
      </c>
      <c r="B122" s="183" t="s">
        <v>326</v>
      </c>
      <c r="C122" s="136" t="str">
        <f>E122</f>
        <v>hpdev</v>
      </c>
      <c r="D122" s="136" t="s">
        <v>60</v>
      </c>
      <c r="E122" s="136" t="s">
        <v>61</v>
      </c>
      <c r="F122" s="136" t="s">
        <v>60</v>
      </c>
      <c r="G122" s="136" t="s">
        <v>98</v>
      </c>
      <c r="H122" s="181" t="s">
        <v>320</v>
      </c>
      <c r="I122" s="136" t="s">
        <v>60</v>
      </c>
      <c r="J122" s="136" t="s">
        <v>146</v>
      </c>
      <c r="K122" s="136" t="s">
        <v>124</v>
      </c>
      <c r="L122" s="179" t="s">
        <v>126</v>
      </c>
      <c r="M122" s="136" t="s">
        <v>121</v>
      </c>
      <c r="N122" s="136" t="s">
        <v>60</v>
      </c>
      <c r="O122" s="136" t="s">
        <v>60</v>
      </c>
      <c r="P122" s="136" t="s">
        <v>121</v>
      </c>
      <c r="Q122" s="136" t="s">
        <v>60</v>
      </c>
      <c r="R122" s="136" t="s">
        <v>110</v>
      </c>
      <c r="S122" s="136" t="s">
        <v>60</v>
      </c>
      <c r="T122" s="136" t="s">
        <v>60</v>
      </c>
      <c r="U122" s="136" t="s">
        <v>60</v>
      </c>
      <c r="V122" s="136" t="s">
        <v>145</v>
      </c>
      <c r="W122" s="180" t="s">
        <v>397</v>
      </c>
    </row>
    <row r="123" spans="1:23" s="136" customFormat="1" x14ac:dyDescent="0.15">
      <c r="A123" s="180" t="s">
        <v>400</v>
      </c>
      <c r="B123" s="183" t="s">
        <v>326</v>
      </c>
      <c r="C123" s="136" t="str">
        <f>E123</f>
        <v>hpdev</v>
      </c>
      <c r="D123" s="136" t="s">
        <v>60</v>
      </c>
      <c r="E123" s="136" t="s">
        <v>61</v>
      </c>
      <c r="F123" s="136" t="s">
        <v>60</v>
      </c>
      <c r="G123" s="136" t="s">
        <v>98</v>
      </c>
      <c r="H123" s="181" t="s">
        <v>319</v>
      </c>
      <c r="I123" s="136" t="s">
        <v>60</v>
      </c>
      <c r="J123" s="136" t="s">
        <v>146</v>
      </c>
      <c r="K123" s="136" t="s">
        <v>124</v>
      </c>
      <c r="L123" s="179" t="s">
        <v>126</v>
      </c>
      <c r="M123" s="136" t="s">
        <v>121</v>
      </c>
      <c r="N123" s="136" t="s">
        <v>60</v>
      </c>
      <c r="O123" s="136" t="s">
        <v>60</v>
      </c>
      <c r="P123" s="136" t="s">
        <v>121</v>
      </c>
      <c r="Q123" s="136" t="s">
        <v>60</v>
      </c>
      <c r="R123" s="136" t="s">
        <v>110</v>
      </c>
      <c r="S123" s="136" t="s">
        <v>60</v>
      </c>
      <c r="T123" s="136" t="s">
        <v>60</v>
      </c>
      <c r="U123" s="136" t="s">
        <v>60</v>
      </c>
      <c r="V123" s="136" t="s">
        <v>145</v>
      </c>
      <c r="W123" s="180" t="s">
        <v>397</v>
      </c>
    </row>
    <row r="124" spans="1:23" s="136" customFormat="1" x14ac:dyDescent="0.15">
      <c r="A124" s="180" t="s">
        <v>401</v>
      </c>
      <c r="B124" s="183" t="s">
        <v>326</v>
      </c>
      <c r="C124" s="136" t="str">
        <f>E124</f>
        <v>hpdev</v>
      </c>
      <c r="D124" s="136" t="s">
        <v>60</v>
      </c>
      <c r="E124" s="136" t="s">
        <v>61</v>
      </c>
      <c r="F124" s="136" t="s">
        <v>60</v>
      </c>
      <c r="G124" s="136" t="s">
        <v>60</v>
      </c>
      <c r="H124" s="178" t="s">
        <v>114</v>
      </c>
      <c r="I124" s="136" t="s">
        <v>60</v>
      </c>
      <c r="J124" s="136" t="s">
        <v>146</v>
      </c>
      <c r="K124" s="136" t="s">
        <v>124</v>
      </c>
      <c r="L124" s="179" t="s">
        <v>126</v>
      </c>
      <c r="M124" s="136" t="s">
        <v>121</v>
      </c>
      <c r="N124" s="136" t="s">
        <v>60</v>
      </c>
      <c r="O124" s="136" t="s">
        <v>60</v>
      </c>
      <c r="P124" s="136" t="s">
        <v>121</v>
      </c>
      <c r="Q124" s="136" t="s">
        <v>60</v>
      </c>
      <c r="R124" s="136" t="s">
        <v>110</v>
      </c>
      <c r="S124" s="136" t="s">
        <v>60</v>
      </c>
      <c r="T124" s="136" t="s">
        <v>60</v>
      </c>
      <c r="U124" s="136" t="s">
        <v>60</v>
      </c>
      <c r="V124" s="136" t="s">
        <v>145</v>
      </c>
      <c r="W124" s="180" t="s">
        <v>397</v>
      </c>
    </row>
    <row r="125" spans="1:23" s="136" customFormat="1" x14ac:dyDescent="0.15">
      <c r="A125" s="180" t="s">
        <v>402</v>
      </c>
      <c r="B125" s="183" t="s">
        <v>326</v>
      </c>
      <c r="C125" s="136" t="str">
        <f>E125</f>
        <v>hpdev</v>
      </c>
      <c r="D125" s="136" t="s">
        <v>60</v>
      </c>
      <c r="E125" s="136" t="s">
        <v>61</v>
      </c>
      <c r="F125" s="136" t="s">
        <v>60</v>
      </c>
      <c r="G125" s="136" t="s">
        <v>98</v>
      </c>
      <c r="H125" s="178" t="s">
        <v>113</v>
      </c>
      <c r="I125" s="136" t="s">
        <v>60</v>
      </c>
      <c r="J125" s="136" t="s">
        <v>146</v>
      </c>
      <c r="K125" s="136" t="s">
        <v>124</v>
      </c>
      <c r="L125" s="179" t="s">
        <v>60</v>
      </c>
      <c r="M125" s="136" t="s">
        <v>121</v>
      </c>
      <c r="N125" s="136" t="s">
        <v>60</v>
      </c>
      <c r="O125" s="136" t="s">
        <v>60</v>
      </c>
      <c r="P125" s="136" t="s">
        <v>121</v>
      </c>
      <c r="Q125" s="136" t="s">
        <v>60</v>
      </c>
      <c r="R125" s="136" t="s">
        <v>110</v>
      </c>
      <c r="S125" s="136" t="s">
        <v>60</v>
      </c>
      <c r="T125" s="136" t="s">
        <v>60</v>
      </c>
      <c r="U125" s="136" t="s">
        <v>60</v>
      </c>
      <c r="V125" s="136" t="s">
        <v>145</v>
      </c>
      <c r="W125" s="180" t="s">
        <v>397</v>
      </c>
    </row>
    <row r="126" spans="1:23" s="136" customFormat="1" x14ac:dyDescent="0.15">
      <c r="A126" s="180" t="s">
        <v>403</v>
      </c>
      <c r="B126" s="183" t="s">
        <v>326</v>
      </c>
      <c r="C126" s="136" t="s">
        <v>315</v>
      </c>
      <c r="D126" s="136" t="s">
        <v>60</v>
      </c>
      <c r="E126" s="136" t="s">
        <v>315</v>
      </c>
      <c r="F126" s="136" t="s">
        <v>60</v>
      </c>
      <c r="G126" s="136" t="s">
        <v>98</v>
      </c>
      <c r="H126" s="178" t="s">
        <v>113</v>
      </c>
      <c r="I126" s="136" t="s">
        <v>60</v>
      </c>
      <c r="J126" s="136" t="s">
        <v>146</v>
      </c>
      <c r="K126" s="136" t="s">
        <v>124</v>
      </c>
      <c r="L126" s="179" t="s">
        <v>126</v>
      </c>
      <c r="M126" s="136" t="s">
        <v>121</v>
      </c>
      <c r="N126" s="136" t="s">
        <v>60</v>
      </c>
      <c r="O126" s="136" t="s">
        <v>60</v>
      </c>
      <c r="P126" s="136" t="s">
        <v>121</v>
      </c>
      <c r="Q126" s="136" t="s">
        <v>60</v>
      </c>
      <c r="R126" s="136" t="s">
        <v>110</v>
      </c>
      <c r="S126" s="136" t="s">
        <v>60</v>
      </c>
      <c r="T126" s="136" t="s">
        <v>60</v>
      </c>
      <c r="U126" s="136" t="s">
        <v>60</v>
      </c>
      <c r="V126" s="136" t="s">
        <v>145</v>
      </c>
      <c r="W126" s="180" t="s">
        <v>397</v>
      </c>
    </row>
    <row r="127" spans="1:23" s="136" customFormat="1" x14ac:dyDescent="0.15">
      <c r="A127" s="180" t="s">
        <v>404</v>
      </c>
      <c r="B127" s="183" t="s">
        <v>326</v>
      </c>
      <c r="C127" s="136" t="s">
        <v>61</v>
      </c>
      <c r="D127" s="136" t="s">
        <v>60</v>
      </c>
      <c r="E127" s="136" t="s">
        <v>315</v>
      </c>
      <c r="F127" s="136" t="s">
        <v>60</v>
      </c>
      <c r="G127" s="136" t="s">
        <v>98</v>
      </c>
      <c r="H127" s="178" t="s">
        <v>113</v>
      </c>
      <c r="I127" s="136" t="s">
        <v>60</v>
      </c>
      <c r="J127" s="136" t="s">
        <v>146</v>
      </c>
      <c r="K127" s="136" t="s">
        <v>124</v>
      </c>
      <c r="L127" s="179" t="s">
        <v>126</v>
      </c>
      <c r="M127" s="136" t="s">
        <v>121</v>
      </c>
      <c r="N127" s="136" t="s">
        <v>60</v>
      </c>
      <c r="O127" s="136" t="s">
        <v>60</v>
      </c>
      <c r="P127" s="136" t="s">
        <v>121</v>
      </c>
      <c r="Q127" s="136" t="s">
        <v>60</v>
      </c>
      <c r="R127" s="136" t="s">
        <v>110</v>
      </c>
      <c r="S127" s="136" t="s">
        <v>60</v>
      </c>
      <c r="T127" s="136" t="s">
        <v>60</v>
      </c>
      <c r="U127" s="136" t="s">
        <v>60</v>
      </c>
      <c r="V127" s="136" t="s">
        <v>145</v>
      </c>
      <c r="W127" s="180" t="s">
        <v>397</v>
      </c>
    </row>
    <row r="128" spans="1:23" s="136" customFormat="1" x14ac:dyDescent="0.15">
      <c r="A128" s="180" t="s">
        <v>405</v>
      </c>
      <c r="B128" s="183" t="s">
        <v>326</v>
      </c>
      <c r="C128" s="136" t="s">
        <v>316</v>
      </c>
      <c r="D128" s="136" t="s">
        <v>60</v>
      </c>
      <c r="E128" s="136" t="s">
        <v>316</v>
      </c>
      <c r="F128" s="136" t="s">
        <v>60</v>
      </c>
      <c r="G128" s="136" t="s">
        <v>98</v>
      </c>
      <c r="H128" s="178" t="s">
        <v>113</v>
      </c>
      <c r="I128" s="136" t="s">
        <v>60</v>
      </c>
      <c r="J128" s="136" t="s">
        <v>146</v>
      </c>
      <c r="K128" s="136" t="s">
        <v>124</v>
      </c>
      <c r="L128" s="179" t="s">
        <v>126</v>
      </c>
      <c r="M128" s="136" t="s">
        <v>121</v>
      </c>
      <c r="N128" s="136" t="s">
        <v>60</v>
      </c>
      <c r="O128" s="136" t="s">
        <v>60</v>
      </c>
      <c r="P128" s="136" t="s">
        <v>121</v>
      </c>
      <c r="Q128" s="136" t="s">
        <v>60</v>
      </c>
      <c r="R128" s="136" t="s">
        <v>110</v>
      </c>
      <c r="S128" s="136" t="s">
        <v>60</v>
      </c>
      <c r="T128" s="136" t="s">
        <v>60</v>
      </c>
      <c r="U128" s="136" t="s">
        <v>60</v>
      </c>
      <c r="V128" s="136" t="s">
        <v>145</v>
      </c>
      <c r="W128" s="180" t="s">
        <v>397</v>
      </c>
    </row>
    <row r="129" spans="1:23" s="136" customFormat="1" x14ac:dyDescent="0.15">
      <c r="A129" s="180" t="s">
        <v>406</v>
      </c>
      <c r="B129" s="183" t="s">
        <v>326</v>
      </c>
      <c r="C129" s="136" t="s">
        <v>61</v>
      </c>
      <c r="D129" s="136" t="s">
        <v>60</v>
      </c>
      <c r="E129" s="136" t="s">
        <v>316</v>
      </c>
      <c r="F129" s="136" t="s">
        <v>60</v>
      </c>
      <c r="G129" s="136" t="s">
        <v>98</v>
      </c>
      <c r="H129" s="178" t="s">
        <v>113</v>
      </c>
      <c r="I129" s="136" t="s">
        <v>60</v>
      </c>
      <c r="J129" s="136" t="s">
        <v>146</v>
      </c>
      <c r="K129" s="136" t="s">
        <v>124</v>
      </c>
      <c r="L129" s="179" t="s">
        <v>126</v>
      </c>
      <c r="M129" s="136" t="s">
        <v>121</v>
      </c>
      <c r="N129" s="136" t="s">
        <v>60</v>
      </c>
      <c r="O129" s="136" t="s">
        <v>60</v>
      </c>
      <c r="P129" s="136" t="s">
        <v>121</v>
      </c>
      <c r="Q129" s="136" t="s">
        <v>60</v>
      </c>
      <c r="R129" s="136" t="s">
        <v>110</v>
      </c>
      <c r="S129" s="136" t="s">
        <v>60</v>
      </c>
      <c r="T129" s="136" t="s">
        <v>60</v>
      </c>
      <c r="U129" s="136" t="s">
        <v>60</v>
      </c>
      <c r="V129" s="136" t="s">
        <v>145</v>
      </c>
      <c r="W129" s="180" t="s">
        <v>397</v>
      </c>
    </row>
    <row r="130" spans="1:23" s="136" customFormat="1" x14ac:dyDescent="0.15">
      <c r="A130" s="180" t="s">
        <v>407</v>
      </c>
      <c r="B130" s="183" t="s">
        <v>326</v>
      </c>
      <c r="C130" s="136" t="s">
        <v>60</v>
      </c>
      <c r="D130" s="136" t="s">
        <v>60</v>
      </c>
      <c r="E130" s="136" t="s">
        <v>60</v>
      </c>
      <c r="F130" s="136" t="s">
        <v>60</v>
      </c>
      <c r="G130" s="136" t="s">
        <v>98</v>
      </c>
      <c r="H130" s="178" t="s">
        <v>113</v>
      </c>
      <c r="I130" s="136" t="s">
        <v>60</v>
      </c>
      <c r="J130" s="136" t="s">
        <v>146</v>
      </c>
      <c r="K130" s="136" t="s">
        <v>124</v>
      </c>
      <c r="L130" s="179" t="s">
        <v>126</v>
      </c>
      <c r="M130" s="136" t="s">
        <v>121</v>
      </c>
      <c r="N130" s="136" t="s">
        <v>60</v>
      </c>
      <c r="O130" s="136" t="s">
        <v>60</v>
      </c>
      <c r="P130" s="136" t="s">
        <v>121</v>
      </c>
      <c r="Q130" s="136" t="s">
        <v>60</v>
      </c>
      <c r="R130" s="136" t="s">
        <v>110</v>
      </c>
      <c r="S130" s="136" t="s">
        <v>60</v>
      </c>
      <c r="T130" s="136" t="s">
        <v>60</v>
      </c>
      <c r="U130" s="136" t="s">
        <v>60</v>
      </c>
      <c r="V130" s="136" t="s">
        <v>145</v>
      </c>
      <c r="W130" s="180" t="s">
        <v>397</v>
      </c>
    </row>
    <row r="131" spans="1:23" s="136" customFormat="1" x14ac:dyDescent="0.15">
      <c r="A131" s="180" t="s">
        <v>408</v>
      </c>
      <c r="B131" s="183" t="s">
        <v>326</v>
      </c>
      <c r="C131" s="136" t="s">
        <v>61</v>
      </c>
      <c r="D131" s="136" t="s">
        <v>60</v>
      </c>
      <c r="E131" s="136" t="s">
        <v>60</v>
      </c>
      <c r="F131" s="136" t="s">
        <v>60</v>
      </c>
      <c r="G131" s="136" t="s">
        <v>98</v>
      </c>
      <c r="H131" s="178" t="s">
        <v>113</v>
      </c>
      <c r="I131" s="136" t="s">
        <v>60</v>
      </c>
      <c r="J131" s="136" t="s">
        <v>146</v>
      </c>
      <c r="K131" s="136" t="s">
        <v>124</v>
      </c>
      <c r="L131" s="179" t="s">
        <v>126</v>
      </c>
      <c r="M131" s="136" t="s">
        <v>121</v>
      </c>
      <c r="N131" s="136" t="s">
        <v>60</v>
      </c>
      <c r="O131" s="136" t="s">
        <v>60</v>
      </c>
      <c r="P131" s="136" t="s">
        <v>121</v>
      </c>
      <c r="Q131" s="136" t="s">
        <v>60</v>
      </c>
      <c r="R131" s="136" t="s">
        <v>110</v>
      </c>
      <c r="S131" s="136" t="s">
        <v>60</v>
      </c>
      <c r="T131" s="136" t="s">
        <v>60</v>
      </c>
      <c r="U131" s="136" t="s">
        <v>60</v>
      </c>
      <c r="V131" s="136" t="s">
        <v>145</v>
      </c>
      <c r="W131" s="180" t="s">
        <v>397</v>
      </c>
    </row>
    <row r="132" spans="1:23" s="136" customFormat="1" x14ac:dyDescent="0.15">
      <c r="B132" s="184" t="s">
        <v>454</v>
      </c>
    </row>
    <row r="133" spans="1:23" s="136" customFormat="1" ht="19.5" x14ac:dyDescent="0.25">
      <c r="A133" s="176" t="s">
        <v>411</v>
      </c>
    </row>
    <row r="134" spans="1:23" s="136" customFormat="1" ht="11.1" customHeight="1" x14ac:dyDescent="0.15">
      <c r="A134" s="178" t="str">
        <f>CONCATENATE(B134,K134)</f>
        <v>basedriest</v>
      </c>
      <c r="B134" s="136" t="s">
        <v>60</v>
      </c>
      <c r="C134" s="136" t="str">
        <f>E134</f>
        <v>hpdev</v>
      </c>
      <c r="D134" s="136" t="s">
        <v>60</v>
      </c>
      <c r="E134" s="136" t="s">
        <v>61</v>
      </c>
      <c r="F134" s="136" t="s">
        <v>60</v>
      </c>
      <c r="G134" s="136" t="s">
        <v>98</v>
      </c>
      <c r="H134" s="178" t="s">
        <v>113</v>
      </c>
      <c r="I134" s="136" t="s">
        <v>60</v>
      </c>
      <c r="J134" s="136" t="s">
        <v>146</v>
      </c>
      <c r="K134" s="136" t="s">
        <v>122</v>
      </c>
      <c r="L134" s="179" t="s">
        <v>126</v>
      </c>
      <c r="M134" s="136" t="s">
        <v>121</v>
      </c>
      <c r="N134" s="136" t="s">
        <v>60</v>
      </c>
      <c r="O134" s="136" t="s">
        <v>60</v>
      </c>
      <c r="P134" s="136" t="s">
        <v>121</v>
      </c>
      <c r="Q134" s="136" t="s">
        <v>60</v>
      </c>
      <c r="R134" s="136" t="s">
        <v>110</v>
      </c>
      <c r="S134" s="136" t="s">
        <v>60</v>
      </c>
      <c r="T134" s="136" t="s">
        <v>60</v>
      </c>
      <c r="U134" s="136" t="s">
        <v>60</v>
      </c>
      <c r="V134" s="136" t="s">
        <v>145</v>
      </c>
      <c r="W134" s="136" t="s">
        <v>185</v>
      </c>
    </row>
    <row r="135" spans="1:23" s="136" customFormat="1" ht="11.1" customHeight="1" x14ac:dyDescent="0.15">
      <c r="A135" s="178" t="str">
        <f>CONCATENATE(B135,K135)</f>
        <v>MPCdriest</v>
      </c>
      <c r="B135" s="183" t="s">
        <v>201</v>
      </c>
      <c r="C135" s="136" t="str">
        <f>E135</f>
        <v>hpdev</v>
      </c>
      <c r="D135" s="136" t="s">
        <v>60</v>
      </c>
      <c r="E135" s="136" t="s">
        <v>61</v>
      </c>
      <c r="F135" s="136" t="s">
        <v>60</v>
      </c>
      <c r="G135" s="136" t="s">
        <v>98</v>
      </c>
      <c r="H135" s="178" t="s">
        <v>113</v>
      </c>
      <c r="I135" s="136" t="s">
        <v>60</v>
      </c>
      <c r="J135" s="136" t="s">
        <v>146</v>
      </c>
      <c r="K135" s="136" t="s">
        <v>122</v>
      </c>
      <c r="L135" s="179" t="s">
        <v>126</v>
      </c>
      <c r="M135" s="136" t="s">
        <v>121</v>
      </c>
      <c r="N135" s="136" t="s">
        <v>60</v>
      </c>
      <c r="O135" s="136" t="s">
        <v>60</v>
      </c>
      <c r="P135" s="136" t="s">
        <v>121</v>
      </c>
      <c r="Q135" s="136" t="s">
        <v>60</v>
      </c>
      <c r="R135" s="136" t="s">
        <v>110</v>
      </c>
      <c r="S135" s="136" t="s">
        <v>60</v>
      </c>
      <c r="T135" s="136" t="s">
        <v>60</v>
      </c>
      <c r="U135" s="136" t="s">
        <v>60</v>
      </c>
      <c r="V135" s="136" t="s">
        <v>145</v>
      </c>
      <c r="W135" s="136" t="s">
        <v>185</v>
      </c>
    </row>
    <row r="136" spans="1:23" s="136" customFormat="1" ht="11.1" customHeight="1" x14ac:dyDescent="0.15">
      <c r="A136" s="178" t="str">
        <f>CONCATENATE(B136,K136)</f>
        <v>MPC3c_bdriest</v>
      </c>
      <c r="B136" s="183" t="s">
        <v>326</v>
      </c>
      <c r="C136" s="136" t="str">
        <f>E136</f>
        <v>hpdev</v>
      </c>
      <c r="D136" s="136" t="s">
        <v>60</v>
      </c>
      <c r="E136" s="136" t="s">
        <v>61</v>
      </c>
      <c r="F136" s="136" t="s">
        <v>60</v>
      </c>
      <c r="G136" s="136" t="s">
        <v>98</v>
      </c>
      <c r="H136" s="178" t="s">
        <v>113</v>
      </c>
      <c r="I136" s="136" t="s">
        <v>60</v>
      </c>
      <c r="J136" s="136" t="s">
        <v>146</v>
      </c>
      <c r="K136" s="136" t="s">
        <v>122</v>
      </c>
      <c r="L136" s="179" t="s">
        <v>126</v>
      </c>
      <c r="M136" s="136" t="s">
        <v>121</v>
      </c>
      <c r="N136" s="136" t="s">
        <v>60</v>
      </c>
      <c r="O136" s="136" t="s">
        <v>60</v>
      </c>
      <c r="P136" s="136" t="s">
        <v>121</v>
      </c>
      <c r="Q136" s="136" t="s">
        <v>60</v>
      </c>
      <c r="R136" s="136" t="s">
        <v>110</v>
      </c>
      <c r="S136" s="136" t="s">
        <v>60</v>
      </c>
      <c r="T136" s="136" t="s">
        <v>60</v>
      </c>
      <c r="U136" s="136" t="s">
        <v>60</v>
      </c>
      <c r="V136" s="136" t="s">
        <v>145</v>
      </c>
      <c r="W136" s="136" t="s">
        <v>185</v>
      </c>
    </row>
    <row r="137" spans="1:23" s="136" customFormat="1" ht="11.1" customHeight="1" x14ac:dyDescent="0.15">
      <c r="A137" s="178" t="str">
        <f>CONCATENATE(B137,K137)</f>
        <v>MPCecmdriest</v>
      </c>
      <c r="B137" s="184" t="s">
        <v>454</v>
      </c>
      <c r="C137" s="136" t="str">
        <f>E137</f>
        <v>hpdev</v>
      </c>
      <c r="D137" s="136" t="s">
        <v>60</v>
      </c>
      <c r="E137" s="136" t="s">
        <v>61</v>
      </c>
      <c r="F137" s="136" t="s">
        <v>60</v>
      </c>
      <c r="G137" s="136" t="s">
        <v>98</v>
      </c>
      <c r="H137" s="178" t="s">
        <v>113</v>
      </c>
      <c r="I137" s="136" t="s">
        <v>60</v>
      </c>
      <c r="J137" s="136" t="s">
        <v>146</v>
      </c>
      <c r="K137" s="136" t="s">
        <v>122</v>
      </c>
      <c r="L137" s="179" t="s">
        <v>126</v>
      </c>
      <c r="M137" s="136" t="s">
        <v>121</v>
      </c>
      <c r="N137" s="136" t="s">
        <v>60</v>
      </c>
      <c r="O137" s="136" t="s">
        <v>60</v>
      </c>
      <c r="P137" s="136" t="s">
        <v>121</v>
      </c>
      <c r="Q137" s="136" t="s">
        <v>60</v>
      </c>
      <c r="R137" s="136" t="s">
        <v>110</v>
      </c>
      <c r="S137" s="136" t="s">
        <v>60</v>
      </c>
      <c r="T137" s="136" t="s">
        <v>60</v>
      </c>
      <c r="U137" s="136" t="s">
        <v>60</v>
      </c>
      <c r="V137" s="136" t="s">
        <v>145</v>
      </c>
      <c r="W137" s="136" t="s">
        <v>185</v>
      </c>
    </row>
    <row r="138" spans="1:23" s="136" customFormat="1" ht="11.1" customHeight="1" x14ac:dyDescent="0.15">
      <c r="A138" s="178" t="str">
        <f>CONCATENATE(B138,K138)</f>
        <v>MPCbw5driest</v>
      </c>
      <c r="B138" s="184" t="s">
        <v>262</v>
      </c>
      <c r="C138" s="136" t="str">
        <f>E138</f>
        <v>hpdev</v>
      </c>
      <c r="D138" s="136" t="s">
        <v>60</v>
      </c>
      <c r="E138" s="136" t="s">
        <v>61</v>
      </c>
      <c r="F138" s="136" t="s">
        <v>60</v>
      </c>
      <c r="G138" s="136" t="s">
        <v>98</v>
      </c>
      <c r="H138" s="178" t="s">
        <v>113</v>
      </c>
      <c r="I138" s="136" t="s">
        <v>60</v>
      </c>
      <c r="J138" s="136" t="s">
        <v>146</v>
      </c>
      <c r="K138" s="136" t="s">
        <v>122</v>
      </c>
      <c r="L138" s="179" t="s">
        <v>126</v>
      </c>
      <c r="M138" s="136" t="s">
        <v>121</v>
      </c>
      <c r="N138" s="136" t="s">
        <v>60</v>
      </c>
      <c r="O138" s="136" t="s">
        <v>60</v>
      </c>
      <c r="P138" s="136" t="s">
        <v>121</v>
      </c>
      <c r="Q138" s="136" t="s">
        <v>60</v>
      </c>
      <c r="R138" s="136" t="s">
        <v>110</v>
      </c>
      <c r="S138" s="136" t="s">
        <v>60</v>
      </c>
      <c r="T138" s="136" t="s">
        <v>60</v>
      </c>
      <c r="U138" s="136" t="s">
        <v>60</v>
      </c>
      <c r="V138" s="136" t="s">
        <v>145</v>
      </c>
      <c r="W138" s="136" t="s">
        <v>185</v>
      </c>
    </row>
    <row r="139" spans="1:23" s="136" customFormat="1" ht="11.1" customHeight="1" x14ac:dyDescent="0.15">
      <c r="A139" s="178" t="str">
        <f>CONCATENATE(B139,K139)</f>
        <v>MPCbm5driest</v>
      </c>
      <c r="B139" s="184" t="s">
        <v>261</v>
      </c>
      <c r="C139" s="136" t="str">
        <f>E139</f>
        <v>hpdev</v>
      </c>
      <c r="D139" s="136" t="s">
        <v>60</v>
      </c>
      <c r="E139" s="136" t="s">
        <v>61</v>
      </c>
      <c r="F139" s="136" t="s">
        <v>60</v>
      </c>
      <c r="G139" s="136" t="s">
        <v>98</v>
      </c>
      <c r="H139" s="178" t="s">
        <v>113</v>
      </c>
      <c r="I139" s="136" t="s">
        <v>60</v>
      </c>
      <c r="J139" s="136" t="s">
        <v>146</v>
      </c>
      <c r="K139" s="136" t="s">
        <v>122</v>
      </c>
      <c r="L139" s="179" t="s">
        <v>126</v>
      </c>
      <c r="M139" s="136" t="s">
        <v>121</v>
      </c>
      <c r="N139" s="136" t="s">
        <v>60</v>
      </c>
      <c r="O139" s="136" t="s">
        <v>60</v>
      </c>
      <c r="P139" s="136" t="s">
        <v>121</v>
      </c>
      <c r="Q139" s="136" t="s">
        <v>60</v>
      </c>
      <c r="R139" s="136" t="s">
        <v>110</v>
      </c>
      <c r="S139" s="136" t="s">
        <v>60</v>
      </c>
      <c r="T139" s="136" t="s">
        <v>60</v>
      </c>
      <c r="U139" s="136" t="s">
        <v>60</v>
      </c>
      <c r="V139" s="136" t="s">
        <v>145</v>
      </c>
      <c r="W139" s="136" t="s">
        <v>185</v>
      </c>
    </row>
    <row r="140" spans="1:23" s="136" customFormat="1" x14ac:dyDescent="0.15">
      <c r="A140" s="178" t="str">
        <f>CONCATENATE(B140,K140)</f>
        <v>MPC5driest</v>
      </c>
      <c r="B140" s="184" t="s">
        <v>252</v>
      </c>
      <c r="C140" s="136" t="str">
        <f>E140</f>
        <v>hpdev</v>
      </c>
      <c r="D140" s="136" t="s">
        <v>60</v>
      </c>
      <c r="E140" s="136" t="s">
        <v>61</v>
      </c>
      <c r="F140" s="136" t="s">
        <v>60</v>
      </c>
      <c r="G140" s="136" t="s">
        <v>98</v>
      </c>
      <c r="H140" s="178" t="s">
        <v>113</v>
      </c>
      <c r="I140" s="136" t="s">
        <v>60</v>
      </c>
      <c r="J140" s="136" t="s">
        <v>146</v>
      </c>
      <c r="K140" s="136" t="s">
        <v>122</v>
      </c>
      <c r="L140" s="179" t="s">
        <v>126</v>
      </c>
      <c r="M140" s="136" t="s">
        <v>121</v>
      </c>
      <c r="N140" s="136" t="s">
        <v>60</v>
      </c>
      <c r="O140" s="136" t="s">
        <v>60</v>
      </c>
      <c r="P140" s="136" t="s">
        <v>121</v>
      </c>
      <c r="Q140" s="136" t="s">
        <v>60</v>
      </c>
      <c r="R140" s="136" t="s">
        <v>110</v>
      </c>
      <c r="S140" s="136" t="s">
        <v>60</v>
      </c>
      <c r="T140" s="136" t="s">
        <v>60</v>
      </c>
      <c r="U140" s="136" t="s">
        <v>60</v>
      </c>
      <c r="V140" s="136" t="s">
        <v>145</v>
      </c>
      <c r="W140" s="136" t="s">
        <v>185</v>
      </c>
    </row>
    <row r="141" spans="1:23" s="136" customFormat="1" ht="11.1" customHeight="1" x14ac:dyDescent="0.15">
      <c r="A141" s="178" t="str">
        <f>CONCATENATE(B141,K141)</f>
        <v>basesemidry</v>
      </c>
      <c r="B141" s="136" t="s">
        <v>60</v>
      </c>
      <c r="C141" s="136" t="str">
        <f>E141</f>
        <v>hpdev</v>
      </c>
      <c r="D141" s="136" t="s">
        <v>60</v>
      </c>
      <c r="E141" s="136" t="s">
        <v>61</v>
      </c>
      <c r="F141" s="136" t="s">
        <v>60</v>
      </c>
      <c r="G141" s="136" t="s">
        <v>98</v>
      </c>
      <c r="H141" s="178" t="s">
        <v>113</v>
      </c>
      <c r="I141" s="136" t="s">
        <v>60</v>
      </c>
      <c r="J141" s="136" t="s">
        <v>146</v>
      </c>
      <c r="K141" s="136" t="s">
        <v>123</v>
      </c>
      <c r="L141" s="179" t="s">
        <v>126</v>
      </c>
      <c r="M141" s="136" t="s">
        <v>121</v>
      </c>
      <c r="N141" s="136" t="s">
        <v>60</v>
      </c>
      <c r="O141" s="136" t="s">
        <v>60</v>
      </c>
      <c r="P141" s="136" t="s">
        <v>121</v>
      </c>
      <c r="Q141" s="136" t="s">
        <v>60</v>
      </c>
      <c r="R141" s="136" t="s">
        <v>110</v>
      </c>
      <c r="S141" s="136" t="s">
        <v>60</v>
      </c>
      <c r="T141" s="136" t="s">
        <v>60</v>
      </c>
      <c r="U141" s="136" t="s">
        <v>60</v>
      </c>
      <c r="V141" s="136" t="s">
        <v>145</v>
      </c>
      <c r="W141" s="136">
        <v>0</v>
      </c>
    </row>
    <row r="142" spans="1:23" s="136" customFormat="1" ht="11.1" customHeight="1" x14ac:dyDescent="0.15">
      <c r="A142" s="178" t="str">
        <f>CONCATENATE(B142,K142)</f>
        <v>MPCsemidry</v>
      </c>
      <c r="B142" s="183" t="s">
        <v>201</v>
      </c>
      <c r="C142" s="136" t="str">
        <f>E142</f>
        <v>hpdev</v>
      </c>
      <c r="D142" s="136" t="s">
        <v>60</v>
      </c>
      <c r="E142" s="136" t="s">
        <v>61</v>
      </c>
      <c r="F142" s="136" t="s">
        <v>60</v>
      </c>
      <c r="G142" s="136" t="s">
        <v>98</v>
      </c>
      <c r="H142" s="178" t="s">
        <v>113</v>
      </c>
      <c r="I142" s="136" t="s">
        <v>60</v>
      </c>
      <c r="J142" s="136" t="s">
        <v>146</v>
      </c>
      <c r="K142" s="136" t="s">
        <v>123</v>
      </c>
      <c r="L142" s="179" t="s">
        <v>126</v>
      </c>
      <c r="M142" s="136" t="s">
        <v>121</v>
      </c>
      <c r="N142" s="136" t="s">
        <v>60</v>
      </c>
      <c r="O142" s="136" t="s">
        <v>60</v>
      </c>
      <c r="P142" s="136" t="s">
        <v>121</v>
      </c>
      <c r="Q142" s="136" t="s">
        <v>60</v>
      </c>
      <c r="R142" s="136" t="s">
        <v>110</v>
      </c>
      <c r="S142" s="136" t="s">
        <v>60</v>
      </c>
      <c r="T142" s="136" t="s">
        <v>60</v>
      </c>
      <c r="U142" s="136" t="s">
        <v>60</v>
      </c>
      <c r="V142" s="136" t="s">
        <v>145</v>
      </c>
      <c r="W142" s="136">
        <v>0</v>
      </c>
    </row>
    <row r="143" spans="1:23" s="136" customFormat="1" ht="11.1" customHeight="1" x14ac:dyDescent="0.15">
      <c r="A143" s="178" t="str">
        <f>CONCATENATE(B143,K143)</f>
        <v>MPC3c_bsemidry</v>
      </c>
      <c r="B143" s="183" t="s">
        <v>326</v>
      </c>
      <c r="C143" s="136" t="str">
        <f>E143</f>
        <v>hpdev</v>
      </c>
      <c r="D143" s="136" t="s">
        <v>60</v>
      </c>
      <c r="E143" s="136" t="s">
        <v>61</v>
      </c>
      <c r="F143" s="136" t="s">
        <v>60</v>
      </c>
      <c r="G143" s="136" t="s">
        <v>98</v>
      </c>
      <c r="H143" s="178" t="s">
        <v>113</v>
      </c>
      <c r="I143" s="136" t="s">
        <v>60</v>
      </c>
      <c r="J143" s="136" t="s">
        <v>146</v>
      </c>
      <c r="K143" s="136" t="s">
        <v>123</v>
      </c>
      <c r="L143" s="179" t="s">
        <v>126</v>
      </c>
      <c r="M143" s="136" t="s">
        <v>121</v>
      </c>
      <c r="N143" s="136" t="s">
        <v>60</v>
      </c>
      <c r="O143" s="136" t="s">
        <v>60</v>
      </c>
      <c r="P143" s="136" t="s">
        <v>121</v>
      </c>
      <c r="Q143" s="136" t="s">
        <v>60</v>
      </c>
      <c r="R143" s="136" t="s">
        <v>110</v>
      </c>
      <c r="S143" s="136" t="s">
        <v>60</v>
      </c>
      <c r="T143" s="136" t="s">
        <v>60</v>
      </c>
      <c r="U143" s="136" t="s">
        <v>60</v>
      </c>
      <c r="V143" s="136" t="s">
        <v>145</v>
      </c>
      <c r="W143" s="136">
        <v>0</v>
      </c>
    </row>
    <row r="144" spans="1:23" s="136" customFormat="1" ht="11.1" customHeight="1" x14ac:dyDescent="0.15">
      <c r="A144" s="178" t="str">
        <f>CONCATENATE(B144,K144)</f>
        <v>MPCecmsemidry</v>
      </c>
      <c r="B144" s="184" t="s">
        <v>454</v>
      </c>
      <c r="C144" s="136" t="str">
        <f>E144</f>
        <v>hpdev</v>
      </c>
      <c r="D144" s="136" t="s">
        <v>60</v>
      </c>
      <c r="E144" s="136" t="s">
        <v>61</v>
      </c>
      <c r="F144" s="136" t="s">
        <v>60</v>
      </c>
      <c r="G144" s="136" t="s">
        <v>98</v>
      </c>
      <c r="H144" s="178" t="s">
        <v>113</v>
      </c>
      <c r="I144" s="136" t="s">
        <v>60</v>
      </c>
      <c r="J144" s="136" t="s">
        <v>146</v>
      </c>
      <c r="K144" s="136" t="s">
        <v>123</v>
      </c>
      <c r="L144" s="179" t="s">
        <v>126</v>
      </c>
      <c r="M144" s="136" t="s">
        <v>121</v>
      </c>
      <c r="N144" s="136" t="s">
        <v>60</v>
      </c>
      <c r="O144" s="136" t="s">
        <v>60</v>
      </c>
      <c r="P144" s="136" t="s">
        <v>121</v>
      </c>
      <c r="Q144" s="136" t="s">
        <v>60</v>
      </c>
      <c r="R144" s="136" t="s">
        <v>110</v>
      </c>
      <c r="S144" s="136" t="s">
        <v>60</v>
      </c>
      <c r="T144" s="136" t="s">
        <v>60</v>
      </c>
      <c r="U144" s="136" t="s">
        <v>60</v>
      </c>
      <c r="V144" s="136" t="s">
        <v>145</v>
      </c>
      <c r="W144" s="136">
        <v>0</v>
      </c>
    </row>
    <row r="145" spans="1:23" s="136" customFormat="1" ht="11.1" customHeight="1" x14ac:dyDescent="0.15">
      <c r="A145" s="178" t="str">
        <f>CONCATENATE(B145,K145)</f>
        <v>MPCbw5semidry</v>
      </c>
      <c r="B145" s="184" t="s">
        <v>262</v>
      </c>
      <c r="C145" s="136" t="str">
        <f>E145</f>
        <v>hpdev</v>
      </c>
      <c r="D145" s="136" t="s">
        <v>60</v>
      </c>
      <c r="E145" s="136" t="s">
        <v>61</v>
      </c>
      <c r="F145" s="136" t="s">
        <v>60</v>
      </c>
      <c r="G145" s="136" t="s">
        <v>98</v>
      </c>
      <c r="H145" s="178" t="s">
        <v>113</v>
      </c>
      <c r="I145" s="136" t="s">
        <v>60</v>
      </c>
      <c r="J145" s="136" t="s">
        <v>146</v>
      </c>
      <c r="K145" s="136" t="s">
        <v>123</v>
      </c>
      <c r="L145" s="179" t="s">
        <v>126</v>
      </c>
      <c r="M145" s="136" t="s">
        <v>121</v>
      </c>
      <c r="N145" s="136" t="s">
        <v>60</v>
      </c>
      <c r="O145" s="136" t="s">
        <v>60</v>
      </c>
      <c r="P145" s="136" t="s">
        <v>121</v>
      </c>
      <c r="Q145" s="136" t="s">
        <v>60</v>
      </c>
      <c r="R145" s="136" t="s">
        <v>110</v>
      </c>
      <c r="S145" s="136" t="s">
        <v>60</v>
      </c>
      <c r="T145" s="136" t="s">
        <v>60</v>
      </c>
      <c r="U145" s="136" t="s">
        <v>60</v>
      </c>
      <c r="V145" s="136" t="s">
        <v>145</v>
      </c>
      <c r="W145" s="136">
        <v>0</v>
      </c>
    </row>
    <row r="146" spans="1:23" s="136" customFormat="1" ht="11.1" customHeight="1" x14ac:dyDescent="0.15">
      <c r="A146" s="178" t="str">
        <f>CONCATENATE(B146,K146)</f>
        <v>MPCbm5semidry</v>
      </c>
      <c r="B146" s="184" t="s">
        <v>261</v>
      </c>
      <c r="C146" s="136" t="str">
        <f>E146</f>
        <v>hpdev</v>
      </c>
      <c r="D146" s="136" t="s">
        <v>60</v>
      </c>
      <c r="E146" s="136" t="s">
        <v>61</v>
      </c>
      <c r="F146" s="136" t="s">
        <v>60</v>
      </c>
      <c r="G146" s="136" t="s">
        <v>98</v>
      </c>
      <c r="H146" s="178" t="s">
        <v>113</v>
      </c>
      <c r="I146" s="136" t="s">
        <v>60</v>
      </c>
      <c r="J146" s="136" t="s">
        <v>146</v>
      </c>
      <c r="K146" s="136" t="s">
        <v>123</v>
      </c>
      <c r="L146" s="179" t="s">
        <v>126</v>
      </c>
      <c r="M146" s="136" t="s">
        <v>121</v>
      </c>
      <c r="N146" s="136" t="s">
        <v>60</v>
      </c>
      <c r="O146" s="136" t="s">
        <v>60</v>
      </c>
      <c r="P146" s="136" t="s">
        <v>121</v>
      </c>
      <c r="Q146" s="136" t="s">
        <v>60</v>
      </c>
      <c r="R146" s="136" t="s">
        <v>110</v>
      </c>
      <c r="S146" s="136" t="s">
        <v>60</v>
      </c>
      <c r="T146" s="136" t="s">
        <v>60</v>
      </c>
      <c r="U146" s="136" t="s">
        <v>60</v>
      </c>
      <c r="V146" s="136" t="s">
        <v>145</v>
      </c>
      <c r="W146" s="136">
        <v>0</v>
      </c>
    </row>
    <row r="147" spans="1:23" s="136" customFormat="1" ht="11.1" customHeight="1" x14ac:dyDescent="0.15">
      <c r="A147" s="178" t="str">
        <f>CONCATENATE(B147,K147)</f>
        <v>MPC5semidry</v>
      </c>
      <c r="B147" s="184" t="s">
        <v>252</v>
      </c>
      <c r="C147" s="136" t="str">
        <f>E147</f>
        <v>hpdev</v>
      </c>
      <c r="D147" s="136" t="s">
        <v>60</v>
      </c>
      <c r="E147" s="136" t="s">
        <v>61</v>
      </c>
      <c r="F147" s="136" t="s">
        <v>60</v>
      </c>
      <c r="G147" s="136" t="s">
        <v>98</v>
      </c>
      <c r="H147" s="178" t="s">
        <v>113</v>
      </c>
      <c r="I147" s="136" t="s">
        <v>60</v>
      </c>
      <c r="J147" s="136" t="s">
        <v>146</v>
      </c>
      <c r="K147" s="136" t="s">
        <v>123</v>
      </c>
      <c r="L147" s="179" t="s">
        <v>126</v>
      </c>
      <c r="M147" s="136" t="s">
        <v>121</v>
      </c>
      <c r="N147" s="136" t="s">
        <v>60</v>
      </c>
      <c r="O147" s="136" t="s">
        <v>60</v>
      </c>
      <c r="P147" s="136" t="s">
        <v>121</v>
      </c>
      <c r="Q147" s="136" t="s">
        <v>60</v>
      </c>
      <c r="R147" s="136" t="s">
        <v>110</v>
      </c>
      <c r="S147" s="136" t="s">
        <v>60</v>
      </c>
      <c r="T147" s="136" t="s">
        <v>60</v>
      </c>
      <c r="U147" s="136" t="s">
        <v>60</v>
      </c>
      <c r="V147" s="136" t="s">
        <v>145</v>
      </c>
      <c r="W147" s="136">
        <v>0</v>
      </c>
    </row>
    <row r="148" spans="1:23" s="136" customFormat="1" ht="11.1" customHeight="1" x14ac:dyDescent="0.15">
      <c r="A148" s="178" t="str">
        <f>CONCATENATE(B148,K148)</f>
        <v>basesemiwet</v>
      </c>
      <c r="B148" s="136" t="s">
        <v>60</v>
      </c>
      <c r="C148" s="136" t="str">
        <f>E148</f>
        <v>hpdev</v>
      </c>
      <c r="D148" s="136" t="s">
        <v>60</v>
      </c>
      <c r="E148" s="136" t="s">
        <v>61</v>
      </c>
      <c r="F148" s="136" t="s">
        <v>60</v>
      </c>
      <c r="G148" s="136" t="s">
        <v>98</v>
      </c>
      <c r="H148" s="178" t="s">
        <v>113</v>
      </c>
      <c r="I148" s="136" t="s">
        <v>60</v>
      </c>
      <c r="J148" s="136" t="s">
        <v>146</v>
      </c>
      <c r="K148" s="136" t="s">
        <v>124</v>
      </c>
      <c r="L148" s="179" t="s">
        <v>126</v>
      </c>
      <c r="M148" s="136" t="s">
        <v>121</v>
      </c>
      <c r="N148" s="136" t="s">
        <v>60</v>
      </c>
      <c r="O148" s="136" t="s">
        <v>60</v>
      </c>
      <c r="P148" s="136" t="s">
        <v>121</v>
      </c>
      <c r="Q148" s="136" t="s">
        <v>60</v>
      </c>
      <c r="R148" s="136" t="s">
        <v>110</v>
      </c>
      <c r="S148" s="136" t="s">
        <v>60</v>
      </c>
      <c r="T148" s="136" t="s">
        <v>60</v>
      </c>
      <c r="U148" s="136" t="s">
        <v>60</v>
      </c>
      <c r="V148" s="136" t="s">
        <v>145</v>
      </c>
      <c r="W148" s="136" t="s">
        <v>268</v>
      </c>
    </row>
    <row r="149" spans="1:23" s="136" customFormat="1" ht="11.1" customHeight="1" x14ac:dyDescent="0.15">
      <c r="A149" s="178" t="str">
        <f>CONCATENATE(B149,K149)</f>
        <v>MPCsemiwet</v>
      </c>
      <c r="B149" s="183" t="s">
        <v>201</v>
      </c>
      <c r="C149" s="136" t="str">
        <f>E149</f>
        <v>hpdev</v>
      </c>
      <c r="D149" s="136" t="s">
        <v>60</v>
      </c>
      <c r="E149" s="136" t="s">
        <v>61</v>
      </c>
      <c r="F149" s="136" t="s">
        <v>60</v>
      </c>
      <c r="G149" s="136" t="s">
        <v>98</v>
      </c>
      <c r="H149" s="178" t="s">
        <v>113</v>
      </c>
      <c r="I149" s="136" t="s">
        <v>60</v>
      </c>
      <c r="J149" s="136" t="s">
        <v>146</v>
      </c>
      <c r="K149" s="136" t="s">
        <v>124</v>
      </c>
      <c r="L149" s="179" t="s">
        <v>126</v>
      </c>
      <c r="M149" s="136" t="s">
        <v>121</v>
      </c>
      <c r="N149" s="136" t="s">
        <v>60</v>
      </c>
      <c r="O149" s="136" t="s">
        <v>60</v>
      </c>
      <c r="P149" s="136" t="s">
        <v>121</v>
      </c>
      <c r="Q149" s="136" t="s">
        <v>60</v>
      </c>
      <c r="R149" s="136" t="s">
        <v>110</v>
      </c>
      <c r="S149" s="136" t="s">
        <v>60</v>
      </c>
      <c r="T149" s="136" t="s">
        <v>60</v>
      </c>
      <c r="U149" s="136" t="s">
        <v>60</v>
      </c>
      <c r="V149" s="136" t="s">
        <v>145</v>
      </c>
      <c r="W149" s="136" t="s">
        <v>268</v>
      </c>
    </row>
    <row r="150" spans="1:23" s="136" customFormat="1" ht="11.1" customHeight="1" x14ac:dyDescent="0.15">
      <c r="A150" s="178" t="str">
        <f>CONCATENATE(B150,K150)</f>
        <v>MPC3c_bsemiwet</v>
      </c>
      <c r="B150" s="183" t="s">
        <v>326</v>
      </c>
      <c r="C150" s="136" t="str">
        <f>E150</f>
        <v>hpdev</v>
      </c>
      <c r="D150" s="136" t="s">
        <v>60</v>
      </c>
      <c r="E150" s="136" t="s">
        <v>61</v>
      </c>
      <c r="F150" s="136" t="s">
        <v>60</v>
      </c>
      <c r="G150" s="136" t="s">
        <v>98</v>
      </c>
      <c r="H150" s="178" t="s">
        <v>113</v>
      </c>
      <c r="I150" s="136" t="s">
        <v>60</v>
      </c>
      <c r="J150" s="136" t="s">
        <v>146</v>
      </c>
      <c r="K150" s="136" t="s">
        <v>124</v>
      </c>
      <c r="L150" s="179" t="s">
        <v>126</v>
      </c>
      <c r="M150" s="136" t="s">
        <v>121</v>
      </c>
      <c r="N150" s="136" t="s">
        <v>60</v>
      </c>
      <c r="O150" s="136" t="s">
        <v>60</v>
      </c>
      <c r="P150" s="136" t="s">
        <v>121</v>
      </c>
      <c r="Q150" s="136" t="s">
        <v>60</v>
      </c>
      <c r="R150" s="136" t="s">
        <v>110</v>
      </c>
      <c r="S150" s="136" t="s">
        <v>60</v>
      </c>
      <c r="T150" s="136" t="s">
        <v>60</v>
      </c>
      <c r="U150" s="136" t="s">
        <v>60</v>
      </c>
      <c r="V150" s="136" t="s">
        <v>145</v>
      </c>
      <c r="W150" s="136" t="s">
        <v>268</v>
      </c>
    </row>
    <row r="151" spans="1:23" s="136" customFormat="1" ht="11.1" customHeight="1" x14ac:dyDescent="0.15">
      <c r="A151" s="178" t="str">
        <f>CONCATENATE(B151,K151)</f>
        <v>MPCecmsemiwet</v>
      </c>
      <c r="B151" s="184" t="s">
        <v>454</v>
      </c>
      <c r="C151" s="136" t="str">
        <f>E151</f>
        <v>hpdev</v>
      </c>
      <c r="D151" s="136" t="s">
        <v>60</v>
      </c>
      <c r="E151" s="136" t="s">
        <v>61</v>
      </c>
      <c r="F151" s="136" t="s">
        <v>60</v>
      </c>
      <c r="G151" s="136" t="s">
        <v>98</v>
      </c>
      <c r="H151" s="178" t="s">
        <v>113</v>
      </c>
      <c r="I151" s="136" t="s">
        <v>60</v>
      </c>
      <c r="J151" s="136" t="s">
        <v>146</v>
      </c>
      <c r="K151" s="136" t="s">
        <v>124</v>
      </c>
      <c r="L151" s="179" t="s">
        <v>126</v>
      </c>
      <c r="M151" s="136" t="s">
        <v>121</v>
      </c>
      <c r="N151" s="136" t="s">
        <v>60</v>
      </c>
      <c r="O151" s="136" t="s">
        <v>60</v>
      </c>
      <c r="P151" s="136" t="s">
        <v>121</v>
      </c>
      <c r="Q151" s="136" t="s">
        <v>60</v>
      </c>
      <c r="R151" s="136" t="s">
        <v>110</v>
      </c>
      <c r="S151" s="136" t="s">
        <v>60</v>
      </c>
      <c r="T151" s="136" t="s">
        <v>60</v>
      </c>
      <c r="U151" s="136" t="s">
        <v>60</v>
      </c>
      <c r="V151" s="136" t="s">
        <v>145</v>
      </c>
      <c r="W151" s="136" t="s">
        <v>268</v>
      </c>
    </row>
    <row r="152" spans="1:23" s="136" customFormat="1" ht="11.1" customHeight="1" x14ac:dyDescent="0.15">
      <c r="A152" s="178" t="str">
        <f>CONCATENATE(B152,K152)</f>
        <v>MPCbw5semiwet</v>
      </c>
      <c r="B152" s="184" t="s">
        <v>262</v>
      </c>
      <c r="C152" s="136" t="str">
        <f>E152</f>
        <v>hpdev</v>
      </c>
      <c r="D152" s="136" t="s">
        <v>60</v>
      </c>
      <c r="E152" s="136" t="s">
        <v>61</v>
      </c>
      <c r="F152" s="136" t="s">
        <v>60</v>
      </c>
      <c r="G152" s="136" t="s">
        <v>98</v>
      </c>
      <c r="H152" s="178" t="s">
        <v>113</v>
      </c>
      <c r="I152" s="136" t="s">
        <v>60</v>
      </c>
      <c r="J152" s="136" t="s">
        <v>146</v>
      </c>
      <c r="K152" s="136" t="s">
        <v>124</v>
      </c>
      <c r="L152" s="179" t="s">
        <v>126</v>
      </c>
      <c r="M152" s="136" t="s">
        <v>121</v>
      </c>
      <c r="N152" s="136" t="s">
        <v>60</v>
      </c>
      <c r="O152" s="136" t="s">
        <v>60</v>
      </c>
      <c r="P152" s="136" t="s">
        <v>121</v>
      </c>
      <c r="Q152" s="136" t="s">
        <v>60</v>
      </c>
      <c r="R152" s="136" t="s">
        <v>110</v>
      </c>
      <c r="S152" s="136" t="s">
        <v>60</v>
      </c>
      <c r="T152" s="136" t="s">
        <v>60</v>
      </c>
      <c r="U152" s="136" t="s">
        <v>60</v>
      </c>
      <c r="V152" s="136" t="s">
        <v>145</v>
      </c>
      <c r="W152" s="136" t="s">
        <v>268</v>
      </c>
    </row>
    <row r="153" spans="1:23" s="136" customFormat="1" ht="11.1" customHeight="1" x14ac:dyDescent="0.15">
      <c r="A153" s="178" t="str">
        <f>CONCATENATE(B153,K153)</f>
        <v>MPCbm5semiwet</v>
      </c>
      <c r="B153" s="184" t="s">
        <v>261</v>
      </c>
      <c r="C153" s="136" t="str">
        <f>E153</f>
        <v>hpdev</v>
      </c>
      <c r="D153" s="136" t="s">
        <v>60</v>
      </c>
      <c r="E153" s="136" t="s">
        <v>61</v>
      </c>
      <c r="F153" s="136" t="s">
        <v>60</v>
      </c>
      <c r="G153" s="136" t="s">
        <v>98</v>
      </c>
      <c r="H153" s="178" t="s">
        <v>113</v>
      </c>
      <c r="I153" s="136" t="s">
        <v>60</v>
      </c>
      <c r="J153" s="136" t="s">
        <v>146</v>
      </c>
      <c r="K153" s="136" t="s">
        <v>124</v>
      </c>
      <c r="L153" s="179" t="s">
        <v>126</v>
      </c>
      <c r="M153" s="136" t="s">
        <v>121</v>
      </c>
      <c r="N153" s="136" t="s">
        <v>60</v>
      </c>
      <c r="O153" s="136" t="s">
        <v>60</v>
      </c>
      <c r="P153" s="136" t="s">
        <v>121</v>
      </c>
      <c r="Q153" s="136" t="s">
        <v>60</v>
      </c>
      <c r="R153" s="136" t="s">
        <v>110</v>
      </c>
      <c r="S153" s="136" t="s">
        <v>60</v>
      </c>
      <c r="T153" s="136" t="s">
        <v>60</v>
      </c>
      <c r="U153" s="136" t="s">
        <v>60</v>
      </c>
      <c r="V153" s="136" t="s">
        <v>145</v>
      </c>
      <c r="W153" s="136" t="s">
        <v>268</v>
      </c>
    </row>
    <row r="154" spans="1:23" s="136" customFormat="1" ht="11.1" customHeight="1" x14ac:dyDescent="0.15">
      <c r="A154" s="178" t="str">
        <f>CONCATENATE(B154,K154)</f>
        <v>MPC5semiwet</v>
      </c>
      <c r="B154" s="184" t="s">
        <v>252</v>
      </c>
      <c r="C154" s="136" t="str">
        <f>E154</f>
        <v>hpdev</v>
      </c>
      <c r="D154" s="136" t="s">
        <v>60</v>
      </c>
      <c r="E154" s="136" t="s">
        <v>61</v>
      </c>
      <c r="F154" s="136" t="s">
        <v>60</v>
      </c>
      <c r="G154" s="136" t="s">
        <v>98</v>
      </c>
      <c r="H154" s="178" t="s">
        <v>113</v>
      </c>
      <c r="I154" s="136" t="s">
        <v>60</v>
      </c>
      <c r="J154" s="136" t="s">
        <v>146</v>
      </c>
      <c r="K154" s="136" t="s">
        <v>124</v>
      </c>
      <c r="L154" s="179" t="s">
        <v>126</v>
      </c>
      <c r="M154" s="136" t="s">
        <v>121</v>
      </c>
      <c r="N154" s="136" t="s">
        <v>60</v>
      </c>
      <c r="O154" s="136" t="s">
        <v>60</v>
      </c>
      <c r="P154" s="136" t="s">
        <v>121</v>
      </c>
      <c r="Q154" s="136" t="s">
        <v>60</v>
      </c>
      <c r="R154" s="136" t="s">
        <v>110</v>
      </c>
      <c r="S154" s="136" t="s">
        <v>60</v>
      </c>
      <c r="T154" s="136" t="s">
        <v>60</v>
      </c>
      <c r="U154" s="136" t="s">
        <v>60</v>
      </c>
      <c r="V154" s="136" t="s">
        <v>145</v>
      </c>
      <c r="W154" s="136" t="s">
        <v>268</v>
      </c>
    </row>
    <row r="155" spans="1:23" s="136" customFormat="1" x14ac:dyDescent="0.15"/>
    <row r="156" spans="1:23" s="136" customFormat="1" ht="11.1" customHeight="1" x14ac:dyDescent="0.15">
      <c r="L156" s="179"/>
    </row>
    <row r="157" spans="1:23" s="136" customFormat="1" ht="19.5" x14ac:dyDescent="0.25">
      <c r="A157" s="176" t="s">
        <v>461</v>
      </c>
    </row>
    <row r="158" spans="1:23" s="136" customFormat="1" ht="23.45" customHeight="1" x14ac:dyDescent="0.15"/>
    <row r="159" spans="1:23" s="136" customFormat="1" ht="11.1" customHeight="1" x14ac:dyDescent="0.15">
      <c r="A159" s="178" t="str">
        <f>CONCATENATE(B159,K159)</f>
        <v>basedriest</v>
      </c>
      <c r="B159" s="136" t="s">
        <v>60</v>
      </c>
      <c r="C159" s="136" t="str">
        <f>E159</f>
        <v>hpdev</v>
      </c>
      <c r="D159" s="136" t="s">
        <v>60</v>
      </c>
      <c r="E159" s="136" t="s">
        <v>61</v>
      </c>
      <c r="F159" s="136" t="s">
        <v>60</v>
      </c>
      <c r="G159" s="136" t="s">
        <v>98</v>
      </c>
      <c r="H159" s="178" t="s">
        <v>113</v>
      </c>
      <c r="I159" s="136" t="s">
        <v>60</v>
      </c>
      <c r="J159" s="136" t="s">
        <v>146</v>
      </c>
      <c r="K159" s="136" t="s">
        <v>122</v>
      </c>
      <c r="L159" s="185" t="s">
        <v>126</v>
      </c>
      <c r="M159" s="136" t="s">
        <v>121</v>
      </c>
      <c r="N159" s="136" t="s">
        <v>60</v>
      </c>
      <c r="O159" s="136" t="s">
        <v>60</v>
      </c>
      <c r="P159" s="136" t="s">
        <v>121</v>
      </c>
      <c r="Q159" s="136" t="s">
        <v>60</v>
      </c>
      <c r="R159" s="136" t="s">
        <v>110</v>
      </c>
      <c r="S159" s="136" t="s">
        <v>60</v>
      </c>
      <c r="T159" s="136" t="s">
        <v>60</v>
      </c>
      <c r="U159" s="136" t="s">
        <v>60</v>
      </c>
      <c r="V159" s="136" t="s">
        <v>145</v>
      </c>
      <c r="W159" s="136" t="s">
        <v>185</v>
      </c>
    </row>
    <row r="160" spans="1:23" s="136" customFormat="1" ht="11.1" customHeight="1" x14ac:dyDescent="0.15">
      <c r="A160" s="178" t="str">
        <f>CONCATENATE(B160,K160)</f>
        <v>PH13cdriest</v>
      </c>
      <c r="B160" s="178" t="s">
        <v>329</v>
      </c>
      <c r="C160" s="136" t="str">
        <f>E160</f>
        <v>hpdev</v>
      </c>
      <c r="D160" s="136" t="s">
        <v>60</v>
      </c>
      <c r="E160" s="136" t="s">
        <v>61</v>
      </c>
      <c r="F160" s="136" t="s">
        <v>60</v>
      </c>
      <c r="G160" s="136" t="s">
        <v>98</v>
      </c>
      <c r="H160" s="178" t="s">
        <v>113</v>
      </c>
      <c r="I160" s="136" t="s">
        <v>60</v>
      </c>
      <c r="J160" s="136" t="s">
        <v>146</v>
      </c>
      <c r="K160" s="136" t="s">
        <v>122</v>
      </c>
      <c r="L160" s="185" t="s">
        <v>126</v>
      </c>
      <c r="M160" s="136" t="s">
        <v>121</v>
      </c>
      <c r="N160" s="136" t="s">
        <v>60</v>
      </c>
      <c r="O160" s="136" t="s">
        <v>60</v>
      </c>
      <c r="P160" s="136" t="s">
        <v>121</v>
      </c>
      <c r="Q160" s="136" t="s">
        <v>60</v>
      </c>
      <c r="R160" s="136" t="s">
        <v>110</v>
      </c>
      <c r="S160" s="136" t="s">
        <v>60</v>
      </c>
      <c r="T160" s="136" t="s">
        <v>60</v>
      </c>
      <c r="U160" s="136" t="s">
        <v>60</v>
      </c>
      <c r="V160" s="136" t="s">
        <v>145</v>
      </c>
      <c r="W160" s="136" t="s">
        <v>185</v>
      </c>
    </row>
    <row r="161" spans="1:23" s="136" customFormat="1" ht="11.1" customHeight="1" x14ac:dyDescent="0.15">
      <c r="A161" s="178" t="str">
        <f>CONCATENATE(B161,K161)</f>
        <v>PH23cdriest</v>
      </c>
      <c r="B161" s="178" t="s">
        <v>330</v>
      </c>
      <c r="C161" s="136" t="str">
        <f>E161</f>
        <v>hpdev</v>
      </c>
      <c r="D161" s="136" t="s">
        <v>60</v>
      </c>
      <c r="E161" s="136" t="s">
        <v>61</v>
      </c>
      <c r="F161" s="136" t="s">
        <v>60</v>
      </c>
      <c r="G161" s="136" t="s">
        <v>98</v>
      </c>
      <c r="H161" s="178" t="s">
        <v>113</v>
      </c>
      <c r="I161" s="136" t="s">
        <v>60</v>
      </c>
      <c r="J161" s="136" t="s">
        <v>146</v>
      </c>
      <c r="K161" s="136" t="s">
        <v>122</v>
      </c>
      <c r="L161" s="185" t="s">
        <v>126</v>
      </c>
      <c r="M161" s="136" t="s">
        <v>121</v>
      </c>
      <c r="N161" s="136" t="s">
        <v>60</v>
      </c>
      <c r="O161" s="136" t="s">
        <v>60</v>
      </c>
      <c r="P161" s="136" t="s">
        <v>121</v>
      </c>
      <c r="Q161" s="136" t="s">
        <v>60</v>
      </c>
      <c r="R161" s="136" t="s">
        <v>110</v>
      </c>
      <c r="S161" s="136" t="s">
        <v>60</v>
      </c>
      <c r="T161" s="136" t="s">
        <v>60</v>
      </c>
      <c r="U161" s="136" t="s">
        <v>60</v>
      </c>
      <c r="V161" s="136" t="s">
        <v>145</v>
      </c>
      <c r="W161" s="136" t="s">
        <v>185</v>
      </c>
    </row>
    <row r="162" spans="1:23" s="136" customFormat="1" ht="11.1" customHeight="1" x14ac:dyDescent="0.15">
      <c r="A162" s="178" t="str">
        <f>CONCATENATE(B162,K162)</f>
        <v>PH33cdriest</v>
      </c>
      <c r="B162" s="178" t="s">
        <v>331</v>
      </c>
      <c r="C162" s="136" t="str">
        <f>E162</f>
        <v>hpdev</v>
      </c>
      <c r="D162" s="136" t="s">
        <v>60</v>
      </c>
      <c r="E162" s="136" t="s">
        <v>61</v>
      </c>
      <c r="F162" s="136" t="s">
        <v>60</v>
      </c>
      <c r="G162" s="136" t="s">
        <v>98</v>
      </c>
      <c r="H162" s="178" t="s">
        <v>113</v>
      </c>
      <c r="I162" s="136" t="s">
        <v>60</v>
      </c>
      <c r="J162" s="136" t="s">
        <v>146</v>
      </c>
      <c r="K162" s="136" t="s">
        <v>122</v>
      </c>
      <c r="L162" s="185" t="s">
        <v>126</v>
      </c>
      <c r="M162" s="136" t="s">
        <v>121</v>
      </c>
      <c r="N162" s="136" t="s">
        <v>60</v>
      </c>
      <c r="O162" s="136" t="s">
        <v>60</v>
      </c>
      <c r="P162" s="136" t="s">
        <v>121</v>
      </c>
      <c r="Q162" s="136" t="s">
        <v>60</v>
      </c>
      <c r="R162" s="136" t="s">
        <v>110</v>
      </c>
      <c r="S162" s="136" t="s">
        <v>60</v>
      </c>
      <c r="T162" s="136" t="s">
        <v>60</v>
      </c>
      <c r="U162" s="136" t="s">
        <v>60</v>
      </c>
      <c r="V162" s="136" t="s">
        <v>145</v>
      </c>
      <c r="W162" s="136" t="s">
        <v>185</v>
      </c>
    </row>
    <row r="163" spans="1:23" s="136" customFormat="1" ht="11.1" customHeight="1" x14ac:dyDescent="0.15">
      <c r="A163" s="178" t="str">
        <f>CONCATENATE(B163,K163)</f>
        <v>PH43cdriest</v>
      </c>
      <c r="B163" s="178" t="s">
        <v>332</v>
      </c>
      <c r="C163" s="136" t="str">
        <f>E163</f>
        <v>hpdev</v>
      </c>
      <c r="D163" s="136" t="s">
        <v>60</v>
      </c>
      <c r="E163" s="136" t="s">
        <v>61</v>
      </c>
      <c r="F163" s="136" t="s">
        <v>60</v>
      </c>
      <c r="G163" s="136" t="s">
        <v>98</v>
      </c>
      <c r="H163" s="178" t="s">
        <v>113</v>
      </c>
      <c r="I163" s="136" t="s">
        <v>60</v>
      </c>
      <c r="J163" s="136" t="s">
        <v>146</v>
      </c>
      <c r="K163" s="136" t="s">
        <v>122</v>
      </c>
      <c r="L163" s="185" t="s">
        <v>126</v>
      </c>
      <c r="M163" s="136" t="s">
        <v>121</v>
      </c>
      <c r="N163" s="136" t="s">
        <v>60</v>
      </c>
      <c r="O163" s="136" t="s">
        <v>60</v>
      </c>
      <c r="P163" s="136" t="s">
        <v>121</v>
      </c>
      <c r="Q163" s="136" t="s">
        <v>60</v>
      </c>
      <c r="R163" s="136" t="s">
        <v>110</v>
      </c>
      <c r="S163" s="136" t="s">
        <v>60</v>
      </c>
      <c r="T163" s="136" t="s">
        <v>60</v>
      </c>
      <c r="U163" s="136" t="s">
        <v>60</v>
      </c>
      <c r="V163" s="136" t="s">
        <v>145</v>
      </c>
      <c r="W163" s="136" t="s">
        <v>185</v>
      </c>
    </row>
    <row r="164" spans="1:23" s="136" customFormat="1" ht="11.1" customHeight="1" x14ac:dyDescent="0.15">
      <c r="A164" s="178" t="str">
        <f>CONCATENATE(B164,K164)</f>
        <v>PH53cdriest</v>
      </c>
      <c r="B164" s="178" t="s">
        <v>333</v>
      </c>
      <c r="C164" s="136" t="str">
        <f>E164</f>
        <v>hpdev</v>
      </c>
      <c r="D164" s="136" t="s">
        <v>60</v>
      </c>
      <c r="E164" s="136" t="s">
        <v>61</v>
      </c>
      <c r="F164" s="136" t="s">
        <v>60</v>
      </c>
      <c r="G164" s="136" t="s">
        <v>98</v>
      </c>
      <c r="H164" s="178" t="s">
        <v>113</v>
      </c>
      <c r="I164" s="136" t="s">
        <v>60</v>
      </c>
      <c r="J164" s="136" t="s">
        <v>146</v>
      </c>
      <c r="K164" s="136" t="s">
        <v>122</v>
      </c>
      <c r="L164" s="185" t="s">
        <v>126</v>
      </c>
      <c r="M164" s="136" t="s">
        <v>121</v>
      </c>
      <c r="N164" s="136" t="s">
        <v>60</v>
      </c>
      <c r="O164" s="136" t="s">
        <v>60</v>
      </c>
      <c r="P164" s="136" t="s">
        <v>121</v>
      </c>
      <c r="Q164" s="136" t="s">
        <v>60</v>
      </c>
      <c r="R164" s="136" t="s">
        <v>110</v>
      </c>
      <c r="S164" s="136" t="s">
        <v>60</v>
      </c>
      <c r="T164" s="136" t="s">
        <v>60</v>
      </c>
      <c r="U164" s="136" t="s">
        <v>60</v>
      </c>
      <c r="V164" s="136" t="s">
        <v>145</v>
      </c>
      <c r="W164" s="136" t="s">
        <v>185</v>
      </c>
    </row>
    <row r="165" spans="1:23" s="136" customFormat="1" ht="11.1" customHeight="1" x14ac:dyDescent="0.15">
      <c r="A165" s="178" t="str">
        <f>CONCATENATE(B165,K165)</f>
        <v>PH63cdriest</v>
      </c>
      <c r="B165" s="178" t="s">
        <v>423</v>
      </c>
      <c r="C165" s="136" t="str">
        <f>E165</f>
        <v>hpdev</v>
      </c>
      <c r="D165" s="136" t="s">
        <v>60</v>
      </c>
      <c r="E165" s="136" t="s">
        <v>61</v>
      </c>
      <c r="F165" s="136" t="s">
        <v>60</v>
      </c>
      <c r="G165" s="136" t="s">
        <v>98</v>
      </c>
      <c r="H165" s="178" t="s">
        <v>113</v>
      </c>
      <c r="I165" s="136" t="s">
        <v>60</v>
      </c>
      <c r="J165" s="136" t="s">
        <v>146</v>
      </c>
      <c r="K165" s="136" t="s">
        <v>122</v>
      </c>
      <c r="L165" s="185" t="s">
        <v>126</v>
      </c>
      <c r="M165" s="136" t="s">
        <v>121</v>
      </c>
      <c r="N165" s="136" t="s">
        <v>60</v>
      </c>
      <c r="O165" s="136" t="s">
        <v>60</v>
      </c>
      <c r="P165" s="136" t="s">
        <v>121</v>
      </c>
      <c r="Q165" s="136" t="s">
        <v>60</v>
      </c>
      <c r="R165" s="136" t="s">
        <v>110</v>
      </c>
      <c r="S165" s="136" t="s">
        <v>60</v>
      </c>
      <c r="T165" s="136" t="s">
        <v>60</v>
      </c>
      <c r="U165" s="136" t="s">
        <v>60</v>
      </c>
      <c r="V165" s="136" t="s">
        <v>145</v>
      </c>
      <c r="W165" s="136" t="s">
        <v>185</v>
      </c>
    </row>
    <row r="166" spans="1:23" s="136" customFormat="1" ht="11.1" customHeight="1" x14ac:dyDescent="0.15">
      <c r="A166" s="178" t="str">
        <f>CONCATENATE(B166,K166)</f>
        <v>basesemidry</v>
      </c>
      <c r="B166" s="136" t="s">
        <v>60</v>
      </c>
      <c r="C166" s="136" t="str">
        <f>E166</f>
        <v>hpdev</v>
      </c>
      <c r="D166" s="136" t="s">
        <v>60</v>
      </c>
      <c r="E166" s="136" t="s">
        <v>61</v>
      </c>
      <c r="F166" s="136" t="s">
        <v>60</v>
      </c>
      <c r="G166" s="136" t="s">
        <v>98</v>
      </c>
      <c r="H166" s="178" t="s">
        <v>113</v>
      </c>
      <c r="I166" s="136" t="s">
        <v>60</v>
      </c>
      <c r="J166" s="136" t="s">
        <v>146</v>
      </c>
      <c r="K166" s="136" t="s">
        <v>123</v>
      </c>
      <c r="L166" s="185" t="s">
        <v>126</v>
      </c>
      <c r="M166" s="136" t="s">
        <v>121</v>
      </c>
      <c r="N166" s="136" t="s">
        <v>60</v>
      </c>
      <c r="O166" s="136" t="s">
        <v>60</v>
      </c>
      <c r="P166" s="136" t="s">
        <v>121</v>
      </c>
      <c r="Q166" s="136" t="s">
        <v>60</v>
      </c>
      <c r="R166" s="136" t="s">
        <v>110</v>
      </c>
      <c r="S166" s="136" t="s">
        <v>60</v>
      </c>
      <c r="T166" s="136" t="s">
        <v>60</v>
      </c>
      <c r="U166" s="136" t="s">
        <v>60</v>
      </c>
      <c r="V166" s="136" t="s">
        <v>145</v>
      </c>
      <c r="W166" s="136">
        <v>0</v>
      </c>
    </row>
    <row r="167" spans="1:23" s="136" customFormat="1" ht="11.1" customHeight="1" x14ac:dyDescent="0.15">
      <c r="A167" s="178" t="str">
        <f>CONCATENATE(B167,K167)</f>
        <v>PH13csemidry</v>
      </c>
      <c r="B167" s="178" t="s">
        <v>329</v>
      </c>
      <c r="C167" s="136" t="str">
        <f>E167</f>
        <v>hpdev</v>
      </c>
      <c r="D167" s="136" t="s">
        <v>60</v>
      </c>
      <c r="E167" s="136" t="s">
        <v>61</v>
      </c>
      <c r="F167" s="136" t="s">
        <v>60</v>
      </c>
      <c r="G167" s="136" t="s">
        <v>98</v>
      </c>
      <c r="H167" s="178" t="s">
        <v>113</v>
      </c>
      <c r="I167" s="136" t="s">
        <v>60</v>
      </c>
      <c r="J167" s="136" t="s">
        <v>146</v>
      </c>
      <c r="K167" s="136" t="s">
        <v>123</v>
      </c>
      <c r="L167" s="185" t="s">
        <v>126</v>
      </c>
      <c r="M167" s="136" t="s">
        <v>121</v>
      </c>
      <c r="N167" s="136" t="s">
        <v>60</v>
      </c>
      <c r="O167" s="136" t="s">
        <v>60</v>
      </c>
      <c r="P167" s="136" t="s">
        <v>121</v>
      </c>
      <c r="Q167" s="136" t="s">
        <v>60</v>
      </c>
      <c r="R167" s="136" t="s">
        <v>110</v>
      </c>
      <c r="S167" s="136" t="s">
        <v>60</v>
      </c>
      <c r="T167" s="136" t="s">
        <v>60</v>
      </c>
      <c r="U167" s="136" t="s">
        <v>60</v>
      </c>
      <c r="V167" s="136" t="s">
        <v>145</v>
      </c>
      <c r="W167" s="136">
        <v>0</v>
      </c>
    </row>
    <row r="168" spans="1:23" s="136" customFormat="1" ht="11.1" customHeight="1" x14ac:dyDescent="0.15">
      <c r="A168" s="178" t="str">
        <f>CONCATENATE(B168,K168)</f>
        <v>PH23csemidry</v>
      </c>
      <c r="B168" s="178" t="s">
        <v>330</v>
      </c>
      <c r="C168" s="136" t="str">
        <f>E168</f>
        <v>hpdev</v>
      </c>
      <c r="D168" s="136" t="s">
        <v>60</v>
      </c>
      <c r="E168" s="136" t="s">
        <v>61</v>
      </c>
      <c r="F168" s="136" t="s">
        <v>60</v>
      </c>
      <c r="G168" s="136" t="s">
        <v>98</v>
      </c>
      <c r="H168" s="178" t="s">
        <v>113</v>
      </c>
      <c r="I168" s="136" t="s">
        <v>60</v>
      </c>
      <c r="J168" s="136" t="s">
        <v>146</v>
      </c>
      <c r="K168" s="136" t="s">
        <v>123</v>
      </c>
      <c r="L168" s="185" t="s">
        <v>126</v>
      </c>
      <c r="M168" s="136" t="s">
        <v>121</v>
      </c>
      <c r="N168" s="136" t="s">
        <v>60</v>
      </c>
      <c r="O168" s="136" t="s">
        <v>60</v>
      </c>
      <c r="P168" s="136" t="s">
        <v>121</v>
      </c>
      <c r="Q168" s="136" t="s">
        <v>60</v>
      </c>
      <c r="R168" s="136" t="s">
        <v>110</v>
      </c>
      <c r="S168" s="136" t="s">
        <v>60</v>
      </c>
      <c r="T168" s="136" t="s">
        <v>60</v>
      </c>
      <c r="U168" s="136" t="s">
        <v>60</v>
      </c>
      <c r="V168" s="136" t="s">
        <v>145</v>
      </c>
      <c r="W168" s="136">
        <v>0</v>
      </c>
    </row>
    <row r="169" spans="1:23" s="136" customFormat="1" ht="11.1" customHeight="1" x14ac:dyDescent="0.15">
      <c r="A169" s="178" t="str">
        <f>CONCATENATE(B169,K169)</f>
        <v>PH33csemidry</v>
      </c>
      <c r="B169" s="178" t="s">
        <v>331</v>
      </c>
      <c r="C169" s="136" t="str">
        <f>E169</f>
        <v>hpdev</v>
      </c>
      <c r="D169" s="136" t="s">
        <v>60</v>
      </c>
      <c r="E169" s="136" t="s">
        <v>61</v>
      </c>
      <c r="F169" s="136" t="s">
        <v>60</v>
      </c>
      <c r="G169" s="136" t="s">
        <v>98</v>
      </c>
      <c r="H169" s="178" t="s">
        <v>113</v>
      </c>
      <c r="I169" s="136" t="s">
        <v>60</v>
      </c>
      <c r="J169" s="136" t="s">
        <v>146</v>
      </c>
      <c r="K169" s="136" t="s">
        <v>123</v>
      </c>
      <c r="L169" s="185" t="s">
        <v>126</v>
      </c>
      <c r="M169" s="136" t="s">
        <v>121</v>
      </c>
      <c r="N169" s="136" t="s">
        <v>60</v>
      </c>
      <c r="O169" s="136" t="s">
        <v>60</v>
      </c>
      <c r="P169" s="136" t="s">
        <v>121</v>
      </c>
      <c r="Q169" s="136" t="s">
        <v>60</v>
      </c>
      <c r="R169" s="136" t="s">
        <v>110</v>
      </c>
      <c r="S169" s="136" t="s">
        <v>60</v>
      </c>
      <c r="T169" s="136" t="s">
        <v>60</v>
      </c>
      <c r="U169" s="136" t="s">
        <v>60</v>
      </c>
      <c r="V169" s="136" t="s">
        <v>145</v>
      </c>
      <c r="W169" s="136">
        <v>0</v>
      </c>
    </row>
    <row r="170" spans="1:23" s="136" customFormat="1" ht="11.1" customHeight="1" x14ac:dyDescent="0.15">
      <c r="A170" s="178" t="str">
        <f>CONCATENATE(B170,K170)</f>
        <v>PH43csemidry</v>
      </c>
      <c r="B170" s="178" t="s">
        <v>332</v>
      </c>
      <c r="C170" s="136" t="str">
        <f>E170</f>
        <v>hpdev</v>
      </c>
      <c r="D170" s="136" t="s">
        <v>60</v>
      </c>
      <c r="E170" s="136" t="s">
        <v>61</v>
      </c>
      <c r="F170" s="136" t="s">
        <v>60</v>
      </c>
      <c r="G170" s="136" t="s">
        <v>98</v>
      </c>
      <c r="H170" s="178" t="s">
        <v>113</v>
      </c>
      <c r="I170" s="136" t="s">
        <v>60</v>
      </c>
      <c r="J170" s="136" t="s">
        <v>146</v>
      </c>
      <c r="K170" s="136" t="s">
        <v>123</v>
      </c>
      <c r="L170" s="185" t="s">
        <v>126</v>
      </c>
      <c r="M170" s="136" t="s">
        <v>121</v>
      </c>
      <c r="N170" s="136" t="s">
        <v>60</v>
      </c>
      <c r="O170" s="136" t="s">
        <v>60</v>
      </c>
      <c r="P170" s="136" t="s">
        <v>121</v>
      </c>
      <c r="Q170" s="136" t="s">
        <v>60</v>
      </c>
      <c r="R170" s="136" t="s">
        <v>110</v>
      </c>
      <c r="S170" s="136" t="s">
        <v>60</v>
      </c>
      <c r="T170" s="136" t="s">
        <v>60</v>
      </c>
      <c r="U170" s="136" t="s">
        <v>60</v>
      </c>
      <c r="V170" s="136" t="s">
        <v>145</v>
      </c>
      <c r="W170" s="136">
        <v>0</v>
      </c>
    </row>
    <row r="171" spans="1:23" s="136" customFormat="1" ht="11.1" customHeight="1" x14ac:dyDescent="0.15">
      <c r="A171" s="178" t="str">
        <f>CONCATENATE(B171,K171)</f>
        <v>PH53csemidry</v>
      </c>
      <c r="B171" s="178" t="s">
        <v>333</v>
      </c>
      <c r="C171" s="136" t="str">
        <f>E171</f>
        <v>hpdev</v>
      </c>
      <c r="D171" s="136" t="s">
        <v>60</v>
      </c>
      <c r="E171" s="136" t="s">
        <v>61</v>
      </c>
      <c r="F171" s="136" t="s">
        <v>60</v>
      </c>
      <c r="G171" s="136" t="s">
        <v>98</v>
      </c>
      <c r="H171" s="178" t="s">
        <v>113</v>
      </c>
      <c r="I171" s="136" t="s">
        <v>60</v>
      </c>
      <c r="J171" s="136" t="s">
        <v>146</v>
      </c>
      <c r="K171" s="136" t="s">
        <v>123</v>
      </c>
      <c r="L171" s="185" t="s">
        <v>126</v>
      </c>
      <c r="M171" s="136" t="s">
        <v>121</v>
      </c>
      <c r="N171" s="136" t="s">
        <v>60</v>
      </c>
      <c r="O171" s="136" t="s">
        <v>60</v>
      </c>
      <c r="P171" s="136" t="s">
        <v>121</v>
      </c>
      <c r="Q171" s="136" t="s">
        <v>60</v>
      </c>
      <c r="R171" s="136" t="s">
        <v>110</v>
      </c>
      <c r="S171" s="136" t="s">
        <v>60</v>
      </c>
      <c r="T171" s="136" t="s">
        <v>60</v>
      </c>
      <c r="U171" s="136" t="s">
        <v>60</v>
      </c>
      <c r="V171" s="136" t="s">
        <v>145</v>
      </c>
      <c r="W171" s="136">
        <v>0</v>
      </c>
    </row>
    <row r="172" spans="1:23" s="136" customFormat="1" ht="11.1" customHeight="1" x14ac:dyDescent="0.15">
      <c r="A172" s="178" t="str">
        <f>CONCATENATE(B172,K172)</f>
        <v>PH63csemidry</v>
      </c>
      <c r="B172" s="178" t="s">
        <v>423</v>
      </c>
      <c r="C172" s="136" t="str">
        <f>E172</f>
        <v>hpdev</v>
      </c>
      <c r="D172" s="136" t="s">
        <v>60</v>
      </c>
      <c r="E172" s="136" t="s">
        <v>61</v>
      </c>
      <c r="F172" s="136" t="s">
        <v>60</v>
      </c>
      <c r="G172" s="136" t="s">
        <v>98</v>
      </c>
      <c r="H172" s="178" t="s">
        <v>113</v>
      </c>
      <c r="I172" s="136" t="s">
        <v>60</v>
      </c>
      <c r="J172" s="136" t="s">
        <v>146</v>
      </c>
      <c r="K172" s="136" t="s">
        <v>123</v>
      </c>
      <c r="L172" s="185" t="s">
        <v>126</v>
      </c>
      <c r="M172" s="136" t="s">
        <v>121</v>
      </c>
      <c r="N172" s="136" t="s">
        <v>60</v>
      </c>
      <c r="O172" s="136" t="s">
        <v>60</v>
      </c>
      <c r="P172" s="136" t="s">
        <v>121</v>
      </c>
      <c r="Q172" s="136" t="s">
        <v>60</v>
      </c>
      <c r="R172" s="136" t="s">
        <v>110</v>
      </c>
      <c r="S172" s="136" t="s">
        <v>60</v>
      </c>
      <c r="T172" s="136" t="s">
        <v>60</v>
      </c>
      <c r="U172" s="136" t="s">
        <v>60</v>
      </c>
      <c r="V172" s="136" t="s">
        <v>145</v>
      </c>
      <c r="W172" s="136">
        <v>0</v>
      </c>
    </row>
    <row r="173" spans="1:23" s="136" customFormat="1" ht="11.1" customHeight="1" x14ac:dyDescent="0.15">
      <c r="A173" s="178" t="str">
        <f>CONCATENATE(B173,K173)</f>
        <v>basesemiwet</v>
      </c>
      <c r="B173" s="136" t="s">
        <v>60</v>
      </c>
      <c r="C173" s="136" t="str">
        <f>E173</f>
        <v>hpdev</v>
      </c>
      <c r="D173" s="136" t="s">
        <v>60</v>
      </c>
      <c r="E173" s="136" t="s">
        <v>61</v>
      </c>
      <c r="F173" s="136" t="s">
        <v>60</v>
      </c>
      <c r="G173" s="136" t="s">
        <v>98</v>
      </c>
      <c r="H173" s="178" t="s">
        <v>113</v>
      </c>
      <c r="I173" s="136" t="s">
        <v>60</v>
      </c>
      <c r="J173" s="136" t="s">
        <v>146</v>
      </c>
      <c r="K173" s="136" t="s">
        <v>124</v>
      </c>
      <c r="L173" s="185" t="s">
        <v>126</v>
      </c>
      <c r="M173" s="136" t="s">
        <v>121</v>
      </c>
      <c r="N173" s="136" t="s">
        <v>60</v>
      </c>
      <c r="O173" s="136" t="s">
        <v>60</v>
      </c>
      <c r="P173" s="136" t="s">
        <v>121</v>
      </c>
      <c r="Q173" s="136" t="s">
        <v>60</v>
      </c>
      <c r="R173" s="136" t="s">
        <v>110</v>
      </c>
      <c r="S173" s="136" t="s">
        <v>60</v>
      </c>
      <c r="T173" s="136" t="s">
        <v>60</v>
      </c>
      <c r="U173" s="136" t="s">
        <v>60</v>
      </c>
      <c r="V173" s="136" t="s">
        <v>145</v>
      </c>
      <c r="W173" s="136" t="s">
        <v>268</v>
      </c>
    </row>
    <row r="174" spans="1:23" s="136" customFormat="1" ht="11.1" customHeight="1" x14ac:dyDescent="0.15">
      <c r="A174" s="178" t="str">
        <f>CONCATENATE(B174,K174)</f>
        <v>PH13csemiwet</v>
      </c>
      <c r="B174" s="178" t="s">
        <v>329</v>
      </c>
      <c r="C174" s="136" t="str">
        <f>E174</f>
        <v>hpdev</v>
      </c>
      <c r="D174" s="136" t="s">
        <v>60</v>
      </c>
      <c r="E174" s="136" t="s">
        <v>61</v>
      </c>
      <c r="F174" s="136" t="s">
        <v>60</v>
      </c>
      <c r="G174" s="136" t="s">
        <v>98</v>
      </c>
      <c r="H174" s="178" t="s">
        <v>113</v>
      </c>
      <c r="I174" s="136" t="s">
        <v>60</v>
      </c>
      <c r="J174" s="136" t="s">
        <v>146</v>
      </c>
      <c r="K174" s="136" t="s">
        <v>124</v>
      </c>
      <c r="L174" s="185" t="s">
        <v>126</v>
      </c>
      <c r="M174" s="136" t="s">
        <v>121</v>
      </c>
      <c r="N174" s="136" t="s">
        <v>60</v>
      </c>
      <c r="O174" s="136" t="s">
        <v>60</v>
      </c>
      <c r="P174" s="136" t="s">
        <v>121</v>
      </c>
      <c r="Q174" s="136" t="s">
        <v>60</v>
      </c>
      <c r="R174" s="136" t="s">
        <v>110</v>
      </c>
      <c r="S174" s="136" t="s">
        <v>60</v>
      </c>
      <c r="T174" s="136" t="s">
        <v>60</v>
      </c>
      <c r="U174" s="136" t="s">
        <v>60</v>
      </c>
      <c r="V174" s="136" t="s">
        <v>145</v>
      </c>
      <c r="W174" s="136" t="s">
        <v>268</v>
      </c>
    </row>
    <row r="175" spans="1:23" s="136" customFormat="1" ht="11.1" customHeight="1" x14ac:dyDescent="0.15">
      <c r="A175" s="178" t="str">
        <f>CONCATENATE(B175,K175)</f>
        <v>PH23csemiwet</v>
      </c>
      <c r="B175" s="178" t="s">
        <v>330</v>
      </c>
      <c r="C175" s="136" t="str">
        <f>E175</f>
        <v>hpdev</v>
      </c>
      <c r="D175" s="136" t="s">
        <v>60</v>
      </c>
      <c r="E175" s="136" t="s">
        <v>61</v>
      </c>
      <c r="F175" s="136" t="s">
        <v>60</v>
      </c>
      <c r="G175" s="136" t="s">
        <v>98</v>
      </c>
      <c r="H175" s="178" t="s">
        <v>113</v>
      </c>
      <c r="I175" s="136" t="s">
        <v>60</v>
      </c>
      <c r="J175" s="136" t="s">
        <v>146</v>
      </c>
      <c r="K175" s="136" t="s">
        <v>124</v>
      </c>
      <c r="L175" s="185" t="s">
        <v>126</v>
      </c>
      <c r="M175" s="136" t="s">
        <v>121</v>
      </c>
      <c r="N175" s="136" t="s">
        <v>60</v>
      </c>
      <c r="O175" s="136" t="s">
        <v>60</v>
      </c>
      <c r="P175" s="136" t="s">
        <v>121</v>
      </c>
      <c r="Q175" s="136" t="s">
        <v>60</v>
      </c>
      <c r="R175" s="136" t="s">
        <v>110</v>
      </c>
      <c r="S175" s="136" t="s">
        <v>60</v>
      </c>
      <c r="T175" s="136" t="s">
        <v>60</v>
      </c>
      <c r="U175" s="136" t="s">
        <v>60</v>
      </c>
      <c r="V175" s="136" t="s">
        <v>145</v>
      </c>
      <c r="W175" s="136" t="s">
        <v>268</v>
      </c>
    </row>
    <row r="176" spans="1:23" s="136" customFormat="1" ht="11.1" customHeight="1" x14ac:dyDescent="0.15">
      <c r="A176" s="178" t="str">
        <f>CONCATENATE(B176,K176)</f>
        <v>PH33csemiwet</v>
      </c>
      <c r="B176" s="178" t="s">
        <v>331</v>
      </c>
      <c r="C176" s="136" t="str">
        <f>E176</f>
        <v>hpdev</v>
      </c>
      <c r="D176" s="136" t="s">
        <v>60</v>
      </c>
      <c r="E176" s="136" t="s">
        <v>61</v>
      </c>
      <c r="F176" s="136" t="s">
        <v>60</v>
      </c>
      <c r="G176" s="136" t="s">
        <v>98</v>
      </c>
      <c r="H176" s="178" t="s">
        <v>113</v>
      </c>
      <c r="I176" s="136" t="s">
        <v>60</v>
      </c>
      <c r="J176" s="136" t="s">
        <v>146</v>
      </c>
      <c r="K176" s="136" t="s">
        <v>124</v>
      </c>
      <c r="L176" s="185" t="s">
        <v>126</v>
      </c>
      <c r="M176" s="136" t="s">
        <v>121</v>
      </c>
      <c r="N176" s="136" t="s">
        <v>60</v>
      </c>
      <c r="O176" s="136" t="s">
        <v>60</v>
      </c>
      <c r="P176" s="136" t="s">
        <v>121</v>
      </c>
      <c r="Q176" s="136" t="s">
        <v>60</v>
      </c>
      <c r="R176" s="136" t="s">
        <v>110</v>
      </c>
      <c r="S176" s="136" t="s">
        <v>60</v>
      </c>
      <c r="T176" s="136" t="s">
        <v>60</v>
      </c>
      <c r="U176" s="136" t="s">
        <v>60</v>
      </c>
      <c r="V176" s="136" t="s">
        <v>145</v>
      </c>
      <c r="W176" s="136" t="s">
        <v>268</v>
      </c>
    </row>
    <row r="177" spans="1:24" s="136" customFormat="1" ht="11.1" customHeight="1" x14ac:dyDescent="0.15">
      <c r="A177" s="178" t="str">
        <f>CONCATENATE(B177,K177)</f>
        <v>PH43csemiwet</v>
      </c>
      <c r="B177" s="178" t="s">
        <v>332</v>
      </c>
      <c r="C177" s="136" t="str">
        <f>E177</f>
        <v>hpdev</v>
      </c>
      <c r="D177" s="136" t="s">
        <v>60</v>
      </c>
      <c r="E177" s="136" t="s">
        <v>61</v>
      </c>
      <c r="F177" s="136" t="s">
        <v>60</v>
      </c>
      <c r="G177" s="136" t="s">
        <v>98</v>
      </c>
      <c r="H177" s="178" t="s">
        <v>113</v>
      </c>
      <c r="I177" s="136" t="s">
        <v>60</v>
      </c>
      <c r="J177" s="136" t="s">
        <v>146</v>
      </c>
      <c r="K177" s="136" t="s">
        <v>124</v>
      </c>
      <c r="L177" s="185" t="s">
        <v>126</v>
      </c>
      <c r="M177" s="136" t="s">
        <v>121</v>
      </c>
      <c r="N177" s="136" t="s">
        <v>60</v>
      </c>
      <c r="O177" s="136" t="s">
        <v>60</v>
      </c>
      <c r="P177" s="136" t="s">
        <v>121</v>
      </c>
      <c r="Q177" s="136" t="s">
        <v>60</v>
      </c>
      <c r="R177" s="136" t="s">
        <v>110</v>
      </c>
      <c r="S177" s="136" t="s">
        <v>60</v>
      </c>
      <c r="T177" s="136" t="s">
        <v>60</v>
      </c>
      <c r="U177" s="136" t="s">
        <v>60</v>
      </c>
      <c r="V177" s="136" t="s">
        <v>145</v>
      </c>
      <c r="W177" s="136" t="s">
        <v>268</v>
      </c>
    </row>
    <row r="178" spans="1:24" s="136" customFormat="1" ht="11.1" customHeight="1" x14ac:dyDescent="0.15">
      <c r="A178" s="178" t="str">
        <f>CONCATENATE(B178,K178)</f>
        <v>PH53csemiwet</v>
      </c>
      <c r="B178" s="178" t="s">
        <v>333</v>
      </c>
      <c r="C178" s="136" t="str">
        <f>E178</f>
        <v>hpdev</v>
      </c>
      <c r="D178" s="136" t="s">
        <v>60</v>
      </c>
      <c r="E178" s="136" t="s">
        <v>61</v>
      </c>
      <c r="F178" s="136" t="s">
        <v>60</v>
      </c>
      <c r="G178" s="136" t="s">
        <v>98</v>
      </c>
      <c r="H178" s="178" t="s">
        <v>113</v>
      </c>
      <c r="I178" s="136" t="s">
        <v>60</v>
      </c>
      <c r="J178" s="136" t="s">
        <v>146</v>
      </c>
      <c r="K178" s="136" t="s">
        <v>124</v>
      </c>
      <c r="L178" s="185" t="s">
        <v>126</v>
      </c>
      <c r="M178" s="136" t="s">
        <v>121</v>
      </c>
      <c r="N178" s="136" t="s">
        <v>60</v>
      </c>
      <c r="O178" s="136" t="s">
        <v>60</v>
      </c>
      <c r="P178" s="136" t="s">
        <v>121</v>
      </c>
      <c r="Q178" s="136" t="s">
        <v>60</v>
      </c>
      <c r="R178" s="136" t="s">
        <v>110</v>
      </c>
      <c r="S178" s="136" t="s">
        <v>60</v>
      </c>
      <c r="T178" s="136" t="s">
        <v>60</v>
      </c>
      <c r="U178" s="136" t="s">
        <v>60</v>
      </c>
      <c r="V178" s="136" t="s">
        <v>145</v>
      </c>
      <c r="W178" s="136" t="s">
        <v>268</v>
      </c>
    </row>
    <row r="179" spans="1:24" s="136" customFormat="1" ht="11.1" customHeight="1" x14ac:dyDescent="0.15">
      <c r="A179" s="178" t="str">
        <f>CONCATENATE(B179,K179)</f>
        <v>PH63csemiwet</v>
      </c>
      <c r="B179" s="178" t="s">
        <v>423</v>
      </c>
      <c r="C179" s="136" t="str">
        <f>E179</f>
        <v>hpdev</v>
      </c>
      <c r="D179" s="136" t="s">
        <v>60</v>
      </c>
      <c r="E179" s="136" t="s">
        <v>61</v>
      </c>
      <c r="F179" s="136" t="s">
        <v>60</v>
      </c>
      <c r="G179" s="136" t="s">
        <v>98</v>
      </c>
      <c r="H179" s="178" t="s">
        <v>113</v>
      </c>
      <c r="I179" s="136" t="s">
        <v>60</v>
      </c>
      <c r="J179" s="136" t="s">
        <v>146</v>
      </c>
      <c r="K179" s="136" t="s">
        <v>124</v>
      </c>
      <c r="L179" s="185" t="s">
        <v>126</v>
      </c>
      <c r="M179" s="136" t="s">
        <v>121</v>
      </c>
      <c r="N179" s="136" t="s">
        <v>60</v>
      </c>
      <c r="O179" s="136" t="s">
        <v>60</v>
      </c>
      <c r="P179" s="136" t="s">
        <v>121</v>
      </c>
      <c r="Q179" s="136" t="s">
        <v>60</v>
      </c>
      <c r="R179" s="136" t="s">
        <v>110</v>
      </c>
      <c r="S179" s="136" t="s">
        <v>60</v>
      </c>
      <c r="T179" s="136" t="s">
        <v>60</v>
      </c>
      <c r="U179" s="136" t="s">
        <v>60</v>
      </c>
      <c r="V179" s="136" t="s">
        <v>145</v>
      </c>
      <c r="W179" s="136" t="s">
        <v>268</v>
      </c>
    </row>
    <row r="180" spans="1:24" s="136" customFormat="1" x14ac:dyDescent="0.15"/>
    <row r="181" spans="1:24" s="136" customFormat="1" x14ac:dyDescent="0.15"/>
    <row r="182" spans="1:24" s="136" customFormat="1" ht="11.1" customHeight="1" x14ac:dyDescent="0.15">
      <c r="A182" s="166" t="str">
        <f>CONCATENATE(X182,B182,K182)</f>
        <v>DEVbaseGISS-E2-H_run1_rcp45</v>
      </c>
      <c r="B182" s="136" t="s">
        <v>60</v>
      </c>
      <c r="C182" s="136" t="str">
        <f>E182</f>
        <v>hpdev</v>
      </c>
      <c r="D182" s="136" t="s">
        <v>60</v>
      </c>
      <c r="E182" s="136" t="s">
        <v>61</v>
      </c>
      <c r="F182" s="136" t="s">
        <v>60</v>
      </c>
      <c r="G182" s="136" t="s">
        <v>98</v>
      </c>
      <c r="H182" s="178" t="s">
        <v>113</v>
      </c>
      <c r="I182" s="136" t="s">
        <v>60</v>
      </c>
      <c r="J182" s="136" t="s">
        <v>146</v>
      </c>
      <c r="K182" s="186" t="s">
        <v>293</v>
      </c>
      <c r="L182" s="179" t="s">
        <v>126</v>
      </c>
      <c r="M182" s="136" t="s">
        <v>121</v>
      </c>
      <c r="N182" s="136" t="s">
        <v>60</v>
      </c>
      <c r="O182" s="136" t="s">
        <v>60</v>
      </c>
      <c r="P182" s="136" t="s">
        <v>121</v>
      </c>
      <c r="Q182" s="136" t="s">
        <v>60</v>
      </c>
      <c r="R182" s="136" t="s">
        <v>110</v>
      </c>
      <c r="S182" s="136" t="s">
        <v>60</v>
      </c>
      <c r="T182" s="136" t="s">
        <v>60</v>
      </c>
      <c r="U182" s="136" t="s">
        <v>60</v>
      </c>
      <c r="V182" s="136" t="s">
        <v>145</v>
      </c>
      <c r="W182" s="180"/>
      <c r="X182" s="136" t="s">
        <v>444</v>
      </c>
    </row>
    <row r="183" spans="1:24" s="136" customFormat="1" x14ac:dyDescent="0.15">
      <c r="A183" s="166" t="str">
        <f>CONCATENATE(X183,B183,K183)</f>
        <v>noiShiredevbaseGISS-E2-H_run1_rcp45</v>
      </c>
      <c r="B183" s="136" t="s">
        <v>60</v>
      </c>
      <c r="C183" s="136" t="str">
        <f>E183</f>
        <v>hpdev</v>
      </c>
      <c r="D183" s="136" t="s">
        <v>60</v>
      </c>
      <c r="E183" s="136" t="s">
        <v>61</v>
      </c>
      <c r="F183" s="136" t="s">
        <v>60</v>
      </c>
      <c r="G183" s="136" t="s">
        <v>98</v>
      </c>
      <c r="H183" s="181" t="s">
        <v>321</v>
      </c>
      <c r="I183" s="136" t="s">
        <v>60</v>
      </c>
      <c r="J183" s="136" t="s">
        <v>146</v>
      </c>
      <c r="K183" s="186" t="s">
        <v>293</v>
      </c>
      <c r="L183" s="179" t="s">
        <v>126</v>
      </c>
      <c r="M183" s="136" t="s">
        <v>121</v>
      </c>
      <c r="N183" s="136" t="s">
        <v>60</v>
      </c>
      <c r="O183" s="136" t="s">
        <v>60</v>
      </c>
      <c r="P183" s="136" t="s">
        <v>121</v>
      </c>
      <c r="Q183" s="136" t="s">
        <v>60</v>
      </c>
      <c r="R183" s="136" t="s">
        <v>110</v>
      </c>
      <c r="S183" s="136" t="s">
        <v>60</v>
      </c>
      <c r="T183" s="136" t="s">
        <v>60</v>
      </c>
      <c r="U183" s="136" t="s">
        <v>60</v>
      </c>
      <c r="V183" s="136" t="s">
        <v>145</v>
      </c>
      <c r="W183" s="180"/>
      <c r="X183" s="180" t="s">
        <v>450</v>
      </c>
    </row>
    <row r="184" spans="1:24" s="136" customFormat="1" x14ac:dyDescent="0.15">
      <c r="A184" s="166" t="str">
        <f>CONCATENATE(X184,B184,K184)</f>
        <v>noiDeltadevbaseGISS-E2-H_run1_rcp45</v>
      </c>
      <c r="B184" s="136" t="s">
        <v>60</v>
      </c>
      <c r="C184" s="136" t="str">
        <f>E184</f>
        <v>hpdev</v>
      </c>
      <c r="D184" s="136" t="s">
        <v>60</v>
      </c>
      <c r="E184" s="136" t="s">
        <v>61</v>
      </c>
      <c r="F184" s="136" t="s">
        <v>60</v>
      </c>
      <c r="G184" s="136" t="s">
        <v>98</v>
      </c>
      <c r="H184" s="181" t="s">
        <v>320</v>
      </c>
      <c r="I184" s="136" t="s">
        <v>60</v>
      </c>
      <c r="J184" s="136" t="s">
        <v>146</v>
      </c>
      <c r="K184" s="186" t="s">
        <v>293</v>
      </c>
      <c r="L184" s="179" t="s">
        <v>126</v>
      </c>
      <c r="M184" s="136" t="s">
        <v>121</v>
      </c>
      <c r="N184" s="136" t="s">
        <v>60</v>
      </c>
      <c r="O184" s="136" t="s">
        <v>60</v>
      </c>
      <c r="P184" s="136" t="s">
        <v>121</v>
      </c>
      <c r="Q184" s="136" t="s">
        <v>60</v>
      </c>
      <c r="R184" s="136" t="s">
        <v>110</v>
      </c>
      <c r="S184" s="136" t="s">
        <v>60</v>
      </c>
      <c r="T184" s="136" t="s">
        <v>60</v>
      </c>
      <c r="U184" s="136" t="s">
        <v>60</v>
      </c>
      <c r="V184" s="136" t="s">
        <v>145</v>
      </c>
      <c r="W184" s="180"/>
      <c r="X184" s="180" t="s">
        <v>451</v>
      </c>
    </row>
    <row r="185" spans="1:24" s="136" customFormat="1" x14ac:dyDescent="0.15">
      <c r="A185" s="166" t="str">
        <f>CONCATENATE(X185,B185,K185)</f>
        <v>noiKaribadevbaseGISS-E2-H_run1_rcp45</v>
      </c>
      <c r="B185" s="136" t="s">
        <v>60</v>
      </c>
      <c r="C185" s="136" t="str">
        <f>E185</f>
        <v>hpdev</v>
      </c>
      <c r="D185" s="136" t="s">
        <v>60</v>
      </c>
      <c r="E185" s="136" t="s">
        <v>61</v>
      </c>
      <c r="F185" s="136" t="s">
        <v>60</v>
      </c>
      <c r="G185" s="136" t="s">
        <v>98</v>
      </c>
      <c r="H185" s="181" t="s">
        <v>319</v>
      </c>
      <c r="I185" s="136" t="s">
        <v>60</v>
      </c>
      <c r="J185" s="136" t="s">
        <v>146</v>
      </c>
      <c r="K185" s="186" t="s">
        <v>293</v>
      </c>
      <c r="L185" s="179" t="s">
        <v>126</v>
      </c>
      <c r="M185" s="136" t="s">
        <v>121</v>
      </c>
      <c r="N185" s="136" t="s">
        <v>60</v>
      </c>
      <c r="O185" s="136" t="s">
        <v>60</v>
      </c>
      <c r="P185" s="136" t="s">
        <v>121</v>
      </c>
      <c r="Q185" s="136" t="s">
        <v>60</v>
      </c>
      <c r="R185" s="136" t="s">
        <v>110</v>
      </c>
      <c r="S185" s="136" t="s">
        <v>60</v>
      </c>
      <c r="T185" s="136" t="s">
        <v>60</v>
      </c>
      <c r="U185" s="136" t="s">
        <v>60</v>
      </c>
      <c r="V185" s="136" t="s">
        <v>145</v>
      </c>
      <c r="W185" s="180"/>
      <c r="X185" s="180" t="s">
        <v>452</v>
      </c>
    </row>
    <row r="186" spans="1:24" s="136" customFormat="1" x14ac:dyDescent="0.15">
      <c r="A186" s="166" t="str">
        <f>CONCATENATE(X186,B186,K186)</f>
        <v>noirdevbaseGISS-E2-H_run1_rcp45</v>
      </c>
      <c r="B186" s="136" t="s">
        <v>60</v>
      </c>
      <c r="C186" s="136" t="str">
        <f>E186</f>
        <v>hpdev</v>
      </c>
      <c r="D186" s="136" t="s">
        <v>60</v>
      </c>
      <c r="E186" s="136" t="s">
        <v>61</v>
      </c>
      <c r="F186" s="136" t="s">
        <v>60</v>
      </c>
      <c r="G186" s="136" t="s">
        <v>60</v>
      </c>
      <c r="H186" s="178" t="s">
        <v>114</v>
      </c>
      <c r="I186" s="136" t="s">
        <v>60</v>
      </c>
      <c r="J186" s="136" t="s">
        <v>146</v>
      </c>
      <c r="K186" s="186" t="s">
        <v>293</v>
      </c>
      <c r="L186" s="179" t="s">
        <v>126</v>
      </c>
      <c r="M186" s="136" t="s">
        <v>121</v>
      </c>
      <c r="N186" s="136" t="s">
        <v>60</v>
      </c>
      <c r="O186" s="136" t="s">
        <v>60</v>
      </c>
      <c r="P186" s="136" t="s">
        <v>121</v>
      </c>
      <c r="Q186" s="136" t="s">
        <v>60</v>
      </c>
      <c r="R186" s="136" t="s">
        <v>110</v>
      </c>
      <c r="S186" s="136" t="s">
        <v>60</v>
      </c>
      <c r="T186" s="136" t="s">
        <v>60</v>
      </c>
      <c r="U186" s="136" t="s">
        <v>60</v>
      </c>
      <c r="V186" s="136" t="s">
        <v>145</v>
      </c>
      <c r="W186" s="180"/>
      <c r="X186" s="180" t="s">
        <v>453</v>
      </c>
    </row>
    <row r="187" spans="1:24" s="136" customFormat="1" x14ac:dyDescent="0.15">
      <c r="A187" s="166" t="str">
        <f>CONCATENATE(X187,B187,K187)</f>
        <v>noeflowbaseGISS-E2-H_run1_rcp45</v>
      </c>
      <c r="B187" s="136" t="s">
        <v>60</v>
      </c>
      <c r="C187" s="136" t="str">
        <f>E187</f>
        <v>hpdev</v>
      </c>
      <c r="D187" s="136" t="s">
        <v>60</v>
      </c>
      <c r="E187" s="136" t="s">
        <v>61</v>
      </c>
      <c r="F187" s="136" t="s">
        <v>60</v>
      </c>
      <c r="G187" s="136" t="s">
        <v>98</v>
      </c>
      <c r="H187" s="178" t="s">
        <v>113</v>
      </c>
      <c r="I187" s="136" t="s">
        <v>60</v>
      </c>
      <c r="J187" s="136" t="s">
        <v>146</v>
      </c>
      <c r="K187" s="186" t="s">
        <v>293</v>
      </c>
      <c r="L187" s="179" t="s">
        <v>60</v>
      </c>
      <c r="M187" s="136" t="s">
        <v>121</v>
      </c>
      <c r="N187" s="136" t="s">
        <v>60</v>
      </c>
      <c r="O187" s="136" t="s">
        <v>60</v>
      </c>
      <c r="P187" s="136" t="s">
        <v>121</v>
      </c>
      <c r="Q187" s="136" t="s">
        <v>60</v>
      </c>
      <c r="R187" s="136" t="s">
        <v>110</v>
      </c>
      <c r="S187" s="136" t="s">
        <v>60</v>
      </c>
      <c r="T187" s="136" t="s">
        <v>60</v>
      </c>
      <c r="U187" s="136" t="s">
        <v>60</v>
      </c>
      <c r="V187" s="136" t="s">
        <v>145</v>
      </c>
      <c r="W187" s="180"/>
      <c r="X187" s="180" t="s">
        <v>445</v>
      </c>
    </row>
    <row r="188" spans="1:24" s="136" customFormat="1" x14ac:dyDescent="0.15">
      <c r="A188" s="166" t="str">
        <f>CONCATENATE(X188,B188,K188)</f>
        <v>noBatokabaseGISS-E2-H_run1_rcp45</v>
      </c>
      <c r="B188" s="136" t="s">
        <v>60</v>
      </c>
      <c r="C188" s="136" t="s">
        <v>315</v>
      </c>
      <c r="D188" s="136" t="s">
        <v>60</v>
      </c>
      <c r="E188" s="136" t="s">
        <v>315</v>
      </c>
      <c r="F188" s="136" t="s">
        <v>60</v>
      </c>
      <c r="G188" s="136" t="s">
        <v>98</v>
      </c>
      <c r="H188" s="178" t="s">
        <v>113</v>
      </c>
      <c r="I188" s="136" t="s">
        <v>60</v>
      </c>
      <c r="J188" s="136" t="s">
        <v>146</v>
      </c>
      <c r="K188" s="186" t="s">
        <v>293</v>
      </c>
      <c r="L188" s="179" t="s">
        <v>126</v>
      </c>
      <c r="M188" s="136" t="s">
        <v>121</v>
      </c>
      <c r="N188" s="136" t="s">
        <v>60</v>
      </c>
      <c r="O188" s="136" t="s">
        <v>60</v>
      </c>
      <c r="P188" s="136" t="s">
        <v>121</v>
      </c>
      <c r="Q188" s="136" t="s">
        <v>60</v>
      </c>
      <c r="R188" s="136" t="s">
        <v>110</v>
      </c>
      <c r="S188" s="136" t="s">
        <v>60</v>
      </c>
      <c r="T188" s="136" t="s">
        <v>60</v>
      </c>
      <c r="U188" s="136" t="s">
        <v>60</v>
      </c>
      <c r="V188" s="136" t="s">
        <v>145</v>
      </c>
      <c r="W188" s="180"/>
      <c r="X188" s="180" t="s">
        <v>315</v>
      </c>
    </row>
    <row r="189" spans="1:24" s="136" customFormat="1" x14ac:dyDescent="0.15">
      <c r="A189" s="166" t="str">
        <f>CONCATENATE(X189,B189,K189)</f>
        <v>noBatokaHPbaseGISS-E2-H_run1_rcp45</v>
      </c>
      <c r="B189" s="136" t="s">
        <v>60</v>
      </c>
      <c r="C189" s="136" t="s">
        <v>61</v>
      </c>
      <c r="D189" s="136" t="s">
        <v>60</v>
      </c>
      <c r="E189" s="136" t="s">
        <v>315</v>
      </c>
      <c r="F189" s="136" t="s">
        <v>60</v>
      </c>
      <c r="G189" s="136" t="s">
        <v>98</v>
      </c>
      <c r="H189" s="178" t="s">
        <v>113</v>
      </c>
      <c r="I189" s="136" t="s">
        <v>60</v>
      </c>
      <c r="J189" s="136" t="s">
        <v>146</v>
      </c>
      <c r="K189" s="186" t="s">
        <v>293</v>
      </c>
      <c r="L189" s="179" t="s">
        <v>126</v>
      </c>
      <c r="M189" s="136" t="s">
        <v>121</v>
      </c>
      <c r="N189" s="136" t="s">
        <v>60</v>
      </c>
      <c r="O189" s="136" t="s">
        <v>60</v>
      </c>
      <c r="P189" s="136" t="s">
        <v>121</v>
      </c>
      <c r="Q189" s="136" t="s">
        <v>60</v>
      </c>
      <c r="R189" s="136" t="s">
        <v>110</v>
      </c>
      <c r="S189" s="136" t="s">
        <v>60</v>
      </c>
      <c r="T189" s="136" t="s">
        <v>60</v>
      </c>
      <c r="U189" s="136" t="s">
        <v>60</v>
      </c>
      <c r="V189" s="136" t="s">
        <v>145</v>
      </c>
      <c r="W189" s="180"/>
      <c r="X189" s="180" t="s">
        <v>446</v>
      </c>
    </row>
    <row r="190" spans="1:24" s="136" customFormat="1" x14ac:dyDescent="0.15">
      <c r="A190" s="166" t="str">
        <f>CONCATENATE(X190,B190,K190)</f>
        <v>noMphandabaseGISS-E2-H_run1_rcp45</v>
      </c>
      <c r="B190" s="136" t="s">
        <v>60</v>
      </c>
      <c r="C190" s="136" t="s">
        <v>316</v>
      </c>
      <c r="D190" s="136" t="s">
        <v>60</v>
      </c>
      <c r="E190" s="136" t="s">
        <v>316</v>
      </c>
      <c r="F190" s="136" t="s">
        <v>60</v>
      </c>
      <c r="G190" s="136" t="s">
        <v>98</v>
      </c>
      <c r="H190" s="178" t="s">
        <v>113</v>
      </c>
      <c r="I190" s="136" t="s">
        <v>60</v>
      </c>
      <c r="J190" s="136" t="s">
        <v>146</v>
      </c>
      <c r="K190" s="186" t="s">
        <v>293</v>
      </c>
      <c r="L190" s="179" t="s">
        <v>126</v>
      </c>
      <c r="M190" s="136" t="s">
        <v>121</v>
      </c>
      <c r="N190" s="136" t="s">
        <v>60</v>
      </c>
      <c r="O190" s="136" t="s">
        <v>60</v>
      </c>
      <c r="P190" s="136" t="s">
        <v>121</v>
      </c>
      <c r="Q190" s="136" t="s">
        <v>60</v>
      </c>
      <c r="R190" s="136" t="s">
        <v>110</v>
      </c>
      <c r="S190" s="136" t="s">
        <v>60</v>
      </c>
      <c r="T190" s="136" t="s">
        <v>60</v>
      </c>
      <c r="U190" s="136" t="s">
        <v>60</v>
      </c>
      <c r="V190" s="136" t="s">
        <v>145</v>
      </c>
      <c r="W190" s="180"/>
      <c r="X190" s="180" t="s">
        <v>316</v>
      </c>
    </row>
    <row r="191" spans="1:24" s="136" customFormat="1" x14ac:dyDescent="0.15">
      <c r="A191" s="166" t="str">
        <f>CONCATENATE(X191,B191,K191)</f>
        <v>noMphandaHPbaseGISS-E2-H_run1_rcp45</v>
      </c>
      <c r="B191" s="136" t="s">
        <v>60</v>
      </c>
      <c r="C191" s="136" t="s">
        <v>61</v>
      </c>
      <c r="D191" s="136" t="s">
        <v>60</v>
      </c>
      <c r="E191" s="136" t="s">
        <v>316</v>
      </c>
      <c r="F191" s="136" t="s">
        <v>60</v>
      </c>
      <c r="G191" s="136" t="s">
        <v>98</v>
      </c>
      <c r="H191" s="178" t="s">
        <v>113</v>
      </c>
      <c r="I191" s="136" t="s">
        <v>60</v>
      </c>
      <c r="J191" s="136" t="s">
        <v>146</v>
      </c>
      <c r="K191" s="186" t="s">
        <v>293</v>
      </c>
      <c r="L191" s="179" t="s">
        <v>126</v>
      </c>
      <c r="M191" s="136" t="s">
        <v>121</v>
      </c>
      <c r="N191" s="136" t="s">
        <v>60</v>
      </c>
      <c r="O191" s="136" t="s">
        <v>60</v>
      </c>
      <c r="P191" s="136" t="s">
        <v>121</v>
      </c>
      <c r="Q191" s="136" t="s">
        <v>60</v>
      </c>
      <c r="R191" s="136" t="s">
        <v>110</v>
      </c>
      <c r="S191" s="136" t="s">
        <v>60</v>
      </c>
      <c r="T191" s="136" t="s">
        <v>60</v>
      </c>
      <c r="U191" s="136" t="s">
        <v>60</v>
      </c>
      <c r="V191" s="136" t="s">
        <v>145</v>
      </c>
      <c r="W191" s="180"/>
      <c r="X191" s="180" t="s">
        <v>447</v>
      </c>
    </row>
    <row r="192" spans="1:24" s="136" customFormat="1" x14ac:dyDescent="0.15">
      <c r="A192" s="166" t="str">
        <f>CONCATENATE(X192,B192,K192)</f>
        <v>nohpdevbaseGISS-E2-H_run1_rcp45</v>
      </c>
      <c r="B192" s="136" t="s">
        <v>60</v>
      </c>
      <c r="C192" s="136" t="s">
        <v>60</v>
      </c>
      <c r="D192" s="136" t="s">
        <v>60</v>
      </c>
      <c r="E192" s="136" t="s">
        <v>60</v>
      </c>
      <c r="F192" s="136" t="s">
        <v>60</v>
      </c>
      <c r="G192" s="136" t="s">
        <v>98</v>
      </c>
      <c r="H192" s="178" t="s">
        <v>113</v>
      </c>
      <c r="I192" s="136" t="s">
        <v>60</v>
      </c>
      <c r="J192" s="136" t="s">
        <v>146</v>
      </c>
      <c r="K192" s="186" t="s">
        <v>293</v>
      </c>
      <c r="L192" s="179" t="s">
        <v>126</v>
      </c>
      <c r="M192" s="136" t="s">
        <v>121</v>
      </c>
      <c r="N192" s="136" t="s">
        <v>60</v>
      </c>
      <c r="O192" s="136" t="s">
        <v>60</v>
      </c>
      <c r="P192" s="136" t="s">
        <v>121</v>
      </c>
      <c r="Q192" s="136" t="s">
        <v>60</v>
      </c>
      <c r="R192" s="136" t="s">
        <v>110</v>
      </c>
      <c r="S192" s="136" t="s">
        <v>60</v>
      </c>
      <c r="T192" s="136" t="s">
        <v>60</v>
      </c>
      <c r="U192" s="136" t="s">
        <v>60</v>
      </c>
      <c r="V192" s="136" t="s">
        <v>145</v>
      </c>
      <c r="W192" s="180"/>
      <c r="X192" s="180" t="s">
        <v>448</v>
      </c>
    </row>
    <row r="193" spans="1:24" s="136" customFormat="1" x14ac:dyDescent="0.15">
      <c r="A193" s="166" t="str">
        <f>CONCATENATE(X193,B193,K193)</f>
        <v>nohpdevHPbaseGISS-E2-H_run1_rcp45</v>
      </c>
      <c r="B193" s="136" t="s">
        <v>60</v>
      </c>
      <c r="C193" s="136" t="s">
        <v>61</v>
      </c>
      <c r="D193" s="136" t="s">
        <v>60</v>
      </c>
      <c r="E193" s="136" t="s">
        <v>60</v>
      </c>
      <c r="F193" s="136" t="s">
        <v>60</v>
      </c>
      <c r="G193" s="136" t="s">
        <v>98</v>
      </c>
      <c r="H193" s="178" t="s">
        <v>113</v>
      </c>
      <c r="I193" s="136" t="s">
        <v>60</v>
      </c>
      <c r="J193" s="136" t="s">
        <v>146</v>
      </c>
      <c r="K193" s="186" t="s">
        <v>293</v>
      </c>
      <c r="L193" s="179" t="s">
        <v>126</v>
      </c>
      <c r="M193" s="136" t="s">
        <v>121</v>
      </c>
      <c r="N193" s="136" t="s">
        <v>60</v>
      </c>
      <c r="O193" s="136" t="s">
        <v>60</v>
      </c>
      <c r="P193" s="136" t="s">
        <v>121</v>
      </c>
      <c r="Q193" s="136" t="s">
        <v>60</v>
      </c>
      <c r="R193" s="136" t="s">
        <v>110</v>
      </c>
      <c r="S193" s="136" t="s">
        <v>60</v>
      </c>
      <c r="T193" s="136" t="s">
        <v>60</v>
      </c>
      <c r="U193" s="136" t="s">
        <v>60</v>
      </c>
      <c r="V193" s="136" t="s">
        <v>145</v>
      </c>
      <c r="W193" s="180"/>
      <c r="X193" s="180" t="s">
        <v>449</v>
      </c>
    </row>
    <row r="194" spans="1:24" s="136" customFormat="1" x14ac:dyDescent="0.15">
      <c r="A194" s="183" t="str">
        <f>CONCATENATE(X194,B194,K194)</f>
        <v>DEVMPC3c_bGISS-E2-H_run1_rcp45</v>
      </c>
      <c r="B194" s="183" t="s">
        <v>326</v>
      </c>
      <c r="C194" s="136" t="str">
        <f>E194</f>
        <v>hpdev</v>
      </c>
      <c r="D194" s="136" t="s">
        <v>60</v>
      </c>
      <c r="E194" s="136" t="s">
        <v>61</v>
      </c>
      <c r="F194" s="136" t="s">
        <v>60</v>
      </c>
      <c r="G194" s="136" t="s">
        <v>98</v>
      </c>
      <c r="H194" s="178" t="s">
        <v>113</v>
      </c>
      <c r="I194" s="136" t="s">
        <v>60</v>
      </c>
      <c r="J194" s="136" t="s">
        <v>146</v>
      </c>
      <c r="K194" s="186" t="s">
        <v>293</v>
      </c>
      <c r="L194" s="179" t="s">
        <v>126</v>
      </c>
      <c r="M194" s="136" t="s">
        <v>121</v>
      </c>
      <c r="N194" s="136" t="s">
        <v>60</v>
      </c>
      <c r="O194" s="136" t="s">
        <v>60</v>
      </c>
      <c r="P194" s="136" t="s">
        <v>121</v>
      </c>
      <c r="Q194" s="136" t="s">
        <v>60</v>
      </c>
      <c r="R194" s="136" t="s">
        <v>110</v>
      </c>
      <c r="S194" s="136" t="s">
        <v>60</v>
      </c>
      <c r="T194" s="136" t="s">
        <v>60</v>
      </c>
      <c r="U194" s="136" t="s">
        <v>60</v>
      </c>
      <c r="V194" s="136" t="s">
        <v>145</v>
      </c>
      <c r="W194" s="180"/>
      <c r="X194" s="136" t="s">
        <v>444</v>
      </c>
    </row>
    <row r="195" spans="1:24" s="136" customFormat="1" x14ac:dyDescent="0.15">
      <c r="A195" s="183" t="str">
        <f>CONCATENATE(X195,B195,K195)</f>
        <v>noiShiredevMPC3c_bGISS-E2-H_run1_rcp45</v>
      </c>
      <c r="B195" s="183" t="s">
        <v>326</v>
      </c>
      <c r="C195" s="136" t="str">
        <f>E195</f>
        <v>hpdev</v>
      </c>
      <c r="D195" s="136" t="s">
        <v>60</v>
      </c>
      <c r="E195" s="136" t="s">
        <v>61</v>
      </c>
      <c r="F195" s="136" t="s">
        <v>60</v>
      </c>
      <c r="G195" s="136" t="s">
        <v>98</v>
      </c>
      <c r="H195" s="181" t="s">
        <v>321</v>
      </c>
      <c r="I195" s="136" t="s">
        <v>60</v>
      </c>
      <c r="J195" s="136" t="s">
        <v>146</v>
      </c>
      <c r="K195" s="186" t="s">
        <v>293</v>
      </c>
      <c r="L195" s="179" t="s">
        <v>126</v>
      </c>
      <c r="M195" s="136" t="s">
        <v>121</v>
      </c>
      <c r="N195" s="136" t="s">
        <v>60</v>
      </c>
      <c r="O195" s="136" t="s">
        <v>60</v>
      </c>
      <c r="P195" s="136" t="s">
        <v>121</v>
      </c>
      <c r="Q195" s="136" t="s">
        <v>60</v>
      </c>
      <c r="R195" s="136" t="s">
        <v>110</v>
      </c>
      <c r="S195" s="136" t="s">
        <v>60</v>
      </c>
      <c r="T195" s="136" t="s">
        <v>60</v>
      </c>
      <c r="U195" s="136" t="s">
        <v>60</v>
      </c>
      <c r="V195" s="136" t="s">
        <v>145</v>
      </c>
      <c r="W195" s="180"/>
      <c r="X195" s="180" t="s">
        <v>450</v>
      </c>
    </row>
    <row r="196" spans="1:24" s="136" customFormat="1" x14ac:dyDescent="0.15">
      <c r="A196" s="183" t="str">
        <f>CONCATENATE(X196,B196,K196)</f>
        <v>noiDeltadevMPC3c_bGISS-E2-H_run1_rcp45</v>
      </c>
      <c r="B196" s="183" t="s">
        <v>326</v>
      </c>
      <c r="C196" s="136" t="str">
        <f>E196</f>
        <v>hpdev</v>
      </c>
      <c r="D196" s="136" t="s">
        <v>60</v>
      </c>
      <c r="E196" s="136" t="s">
        <v>61</v>
      </c>
      <c r="F196" s="136" t="s">
        <v>60</v>
      </c>
      <c r="G196" s="136" t="s">
        <v>98</v>
      </c>
      <c r="H196" s="181" t="s">
        <v>320</v>
      </c>
      <c r="I196" s="136" t="s">
        <v>60</v>
      </c>
      <c r="J196" s="136" t="s">
        <v>146</v>
      </c>
      <c r="K196" s="186" t="s">
        <v>293</v>
      </c>
      <c r="L196" s="179" t="s">
        <v>126</v>
      </c>
      <c r="M196" s="136" t="s">
        <v>121</v>
      </c>
      <c r="N196" s="136" t="s">
        <v>60</v>
      </c>
      <c r="O196" s="136" t="s">
        <v>60</v>
      </c>
      <c r="P196" s="136" t="s">
        <v>121</v>
      </c>
      <c r="Q196" s="136" t="s">
        <v>60</v>
      </c>
      <c r="R196" s="136" t="s">
        <v>110</v>
      </c>
      <c r="S196" s="136" t="s">
        <v>60</v>
      </c>
      <c r="T196" s="136" t="s">
        <v>60</v>
      </c>
      <c r="U196" s="136" t="s">
        <v>60</v>
      </c>
      <c r="V196" s="136" t="s">
        <v>145</v>
      </c>
      <c r="W196" s="180"/>
      <c r="X196" s="180" t="s">
        <v>451</v>
      </c>
    </row>
    <row r="197" spans="1:24" s="136" customFormat="1" x14ac:dyDescent="0.15">
      <c r="A197" s="183" t="str">
        <f>CONCATENATE(X197,B197,K197)</f>
        <v>noiKaribadevMPC3c_bGISS-E2-H_run1_rcp45</v>
      </c>
      <c r="B197" s="183" t="s">
        <v>326</v>
      </c>
      <c r="C197" s="136" t="str">
        <f>E197</f>
        <v>hpdev</v>
      </c>
      <c r="D197" s="136" t="s">
        <v>60</v>
      </c>
      <c r="E197" s="136" t="s">
        <v>61</v>
      </c>
      <c r="F197" s="136" t="s">
        <v>60</v>
      </c>
      <c r="G197" s="136" t="s">
        <v>98</v>
      </c>
      <c r="H197" s="181" t="s">
        <v>319</v>
      </c>
      <c r="I197" s="136" t="s">
        <v>60</v>
      </c>
      <c r="J197" s="136" t="s">
        <v>146</v>
      </c>
      <c r="K197" s="186" t="s">
        <v>293</v>
      </c>
      <c r="L197" s="179" t="s">
        <v>126</v>
      </c>
      <c r="M197" s="136" t="s">
        <v>121</v>
      </c>
      <c r="N197" s="136" t="s">
        <v>60</v>
      </c>
      <c r="O197" s="136" t="s">
        <v>60</v>
      </c>
      <c r="P197" s="136" t="s">
        <v>121</v>
      </c>
      <c r="Q197" s="136" t="s">
        <v>60</v>
      </c>
      <c r="R197" s="136" t="s">
        <v>110</v>
      </c>
      <c r="S197" s="136" t="s">
        <v>60</v>
      </c>
      <c r="T197" s="136" t="s">
        <v>60</v>
      </c>
      <c r="U197" s="136" t="s">
        <v>60</v>
      </c>
      <c r="V197" s="136" t="s">
        <v>145</v>
      </c>
      <c r="W197" s="180"/>
      <c r="X197" s="180" t="s">
        <v>452</v>
      </c>
    </row>
    <row r="198" spans="1:24" s="136" customFormat="1" x14ac:dyDescent="0.15">
      <c r="A198" s="183" t="str">
        <f>CONCATENATE(X198,B198,K198)</f>
        <v>noirdevMPC3c_bGISS-E2-H_run1_rcp45</v>
      </c>
      <c r="B198" s="183" t="s">
        <v>326</v>
      </c>
      <c r="C198" s="136" t="str">
        <f>E198</f>
        <v>hpdev</v>
      </c>
      <c r="D198" s="136" t="s">
        <v>60</v>
      </c>
      <c r="E198" s="136" t="s">
        <v>61</v>
      </c>
      <c r="F198" s="136" t="s">
        <v>60</v>
      </c>
      <c r="G198" s="136" t="s">
        <v>60</v>
      </c>
      <c r="H198" s="178" t="s">
        <v>114</v>
      </c>
      <c r="I198" s="136" t="s">
        <v>60</v>
      </c>
      <c r="J198" s="136" t="s">
        <v>146</v>
      </c>
      <c r="K198" s="186" t="s">
        <v>293</v>
      </c>
      <c r="L198" s="179" t="s">
        <v>126</v>
      </c>
      <c r="M198" s="136" t="s">
        <v>121</v>
      </c>
      <c r="N198" s="136" t="s">
        <v>60</v>
      </c>
      <c r="O198" s="136" t="s">
        <v>60</v>
      </c>
      <c r="P198" s="136" t="s">
        <v>121</v>
      </c>
      <c r="Q198" s="136" t="s">
        <v>60</v>
      </c>
      <c r="R198" s="136" t="s">
        <v>110</v>
      </c>
      <c r="S198" s="136" t="s">
        <v>60</v>
      </c>
      <c r="T198" s="136" t="s">
        <v>60</v>
      </c>
      <c r="U198" s="136" t="s">
        <v>60</v>
      </c>
      <c r="V198" s="136" t="s">
        <v>145</v>
      </c>
      <c r="W198" s="180"/>
      <c r="X198" s="180" t="s">
        <v>453</v>
      </c>
    </row>
    <row r="199" spans="1:24" s="136" customFormat="1" x14ac:dyDescent="0.15">
      <c r="A199" s="183" t="str">
        <f>CONCATENATE(X199,B199,K199)</f>
        <v>noeflowMPC3c_bGISS-E2-H_run1_rcp45</v>
      </c>
      <c r="B199" s="183" t="s">
        <v>326</v>
      </c>
      <c r="C199" s="136" t="str">
        <f>E199</f>
        <v>hpdev</v>
      </c>
      <c r="D199" s="136" t="s">
        <v>60</v>
      </c>
      <c r="E199" s="136" t="s">
        <v>61</v>
      </c>
      <c r="F199" s="136" t="s">
        <v>60</v>
      </c>
      <c r="G199" s="136" t="s">
        <v>98</v>
      </c>
      <c r="H199" s="178" t="s">
        <v>113</v>
      </c>
      <c r="I199" s="136" t="s">
        <v>60</v>
      </c>
      <c r="J199" s="136" t="s">
        <v>146</v>
      </c>
      <c r="K199" s="186" t="s">
        <v>293</v>
      </c>
      <c r="L199" s="179" t="s">
        <v>60</v>
      </c>
      <c r="M199" s="136" t="s">
        <v>121</v>
      </c>
      <c r="N199" s="136" t="s">
        <v>60</v>
      </c>
      <c r="O199" s="136" t="s">
        <v>60</v>
      </c>
      <c r="P199" s="136" t="s">
        <v>121</v>
      </c>
      <c r="Q199" s="136" t="s">
        <v>60</v>
      </c>
      <c r="R199" s="136" t="s">
        <v>110</v>
      </c>
      <c r="S199" s="136" t="s">
        <v>60</v>
      </c>
      <c r="T199" s="136" t="s">
        <v>60</v>
      </c>
      <c r="U199" s="136" t="s">
        <v>60</v>
      </c>
      <c r="V199" s="136" t="s">
        <v>145</v>
      </c>
      <c r="W199" s="180"/>
      <c r="X199" s="180" t="s">
        <v>445</v>
      </c>
    </row>
    <row r="200" spans="1:24" s="136" customFormat="1" x14ac:dyDescent="0.15">
      <c r="A200" s="183" t="str">
        <f>CONCATENATE(X200,B200,K200)</f>
        <v>noBatokaMPC3c_bGISS-E2-H_run1_rcp45</v>
      </c>
      <c r="B200" s="183" t="s">
        <v>326</v>
      </c>
      <c r="C200" s="136" t="s">
        <v>315</v>
      </c>
      <c r="D200" s="136" t="s">
        <v>60</v>
      </c>
      <c r="E200" s="136" t="s">
        <v>315</v>
      </c>
      <c r="F200" s="136" t="s">
        <v>60</v>
      </c>
      <c r="G200" s="136" t="s">
        <v>98</v>
      </c>
      <c r="H200" s="178" t="s">
        <v>113</v>
      </c>
      <c r="I200" s="136" t="s">
        <v>60</v>
      </c>
      <c r="J200" s="136" t="s">
        <v>146</v>
      </c>
      <c r="K200" s="186" t="s">
        <v>293</v>
      </c>
      <c r="L200" s="179" t="s">
        <v>126</v>
      </c>
      <c r="M200" s="136" t="s">
        <v>121</v>
      </c>
      <c r="N200" s="136" t="s">
        <v>60</v>
      </c>
      <c r="O200" s="136" t="s">
        <v>60</v>
      </c>
      <c r="P200" s="136" t="s">
        <v>121</v>
      </c>
      <c r="Q200" s="136" t="s">
        <v>60</v>
      </c>
      <c r="R200" s="136" t="s">
        <v>110</v>
      </c>
      <c r="S200" s="136" t="s">
        <v>60</v>
      </c>
      <c r="T200" s="136" t="s">
        <v>60</v>
      </c>
      <c r="U200" s="136" t="s">
        <v>60</v>
      </c>
      <c r="V200" s="136" t="s">
        <v>145</v>
      </c>
      <c r="W200" s="180"/>
      <c r="X200" s="180" t="s">
        <v>315</v>
      </c>
    </row>
    <row r="201" spans="1:24" s="136" customFormat="1" x14ac:dyDescent="0.15">
      <c r="A201" s="183" t="str">
        <f>CONCATENATE(X201,B201,K201)</f>
        <v>noBatokaHPMPC3c_bGISS-E2-H_run1_rcp45</v>
      </c>
      <c r="B201" s="183" t="s">
        <v>326</v>
      </c>
      <c r="C201" s="136" t="s">
        <v>61</v>
      </c>
      <c r="D201" s="136" t="s">
        <v>60</v>
      </c>
      <c r="E201" s="136" t="s">
        <v>315</v>
      </c>
      <c r="F201" s="136" t="s">
        <v>60</v>
      </c>
      <c r="G201" s="136" t="s">
        <v>98</v>
      </c>
      <c r="H201" s="178" t="s">
        <v>113</v>
      </c>
      <c r="I201" s="136" t="s">
        <v>60</v>
      </c>
      <c r="J201" s="136" t="s">
        <v>146</v>
      </c>
      <c r="K201" s="186" t="s">
        <v>293</v>
      </c>
      <c r="L201" s="179" t="s">
        <v>126</v>
      </c>
      <c r="M201" s="136" t="s">
        <v>121</v>
      </c>
      <c r="N201" s="136" t="s">
        <v>60</v>
      </c>
      <c r="O201" s="136" t="s">
        <v>60</v>
      </c>
      <c r="P201" s="136" t="s">
        <v>121</v>
      </c>
      <c r="Q201" s="136" t="s">
        <v>60</v>
      </c>
      <c r="R201" s="136" t="s">
        <v>110</v>
      </c>
      <c r="S201" s="136" t="s">
        <v>60</v>
      </c>
      <c r="T201" s="136" t="s">
        <v>60</v>
      </c>
      <c r="U201" s="136" t="s">
        <v>60</v>
      </c>
      <c r="V201" s="136" t="s">
        <v>145</v>
      </c>
      <c r="W201" s="180"/>
      <c r="X201" s="180" t="s">
        <v>446</v>
      </c>
    </row>
    <row r="202" spans="1:24" s="136" customFormat="1" x14ac:dyDescent="0.15">
      <c r="A202" s="183" t="str">
        <f>CONCATENATE(X202,B202,K202)</f>
        <v>noMphandaMPC3c_bGISS-E2-H_run1_rcp45</v>
      </c>
      <c r="B202" s="183" t="s">
        <v>326</v>
      </c>
      <c r="C202" s="136" t="s">
        <v>316</v>
      </c>
      <c r="D202" s="136" t="s">
        <v>60</v>
      </c>
      <c r="E202" s="136" t="s">
        <v>316</v>
      </c>
      <c r="F202" s="136" t="s">
        <v>60</v>
      </c>
      <c r="G202" s="136" t="s">
        <v>98</v>
      </c>
      <c r="H202" s="178" t="s">
        <v>113</v>
      </c>
      <c r="I202" s="136" t="s">
        <v>60</v>
      </c>
      <c r="J202" s="136" t="s">
        <v>146</v>
      </c>
      <c r="K202" s="186" t="s">
        <v>293</v>
      </c>
      <c r="L202" s="179" t="s">
        <v>126</v>
      </c>
      <c r="M202" s="136" t="s">
        <v>121</v>
      </c>
      <c r="N202" s="136" t="s">
        <v>60</v>
      </c>
      <c r="O202" s="136" t="s">
        <v>60</v>
      </c>
      <c r="P202" s="136" t="s">
        <v>121</v>
      </c>
      <c r="Q202" s="136" t="s">
        <v>60</v>
      </c>
      <c r="R202" s="136" t="s">
        <v>110</v>
      </c>
      <c r="S202" s="136" t="s">
        <v>60</v>
      </c>
      <c r="T202" s="136" t="s">
        <v>60</v>
      </c>
      <c r="U202" s="136" t="s">
        <v>60</v>
      </c>
      <c r="V202" s="136" t="s">
        <v>145</v>
      </c>
      <c r="W202" s="180"/>
      <c r="X202" s="180" t="s">
        <v>316</v>
      </c>
    </row>
    <row r="203" spans="1:24" s="136" customFormat="1" x14ac:dyDescent="0.15">
      <c r="A203" s="183" t="str">
        <f>CONCATENATE(X203,B203,K203)</f>
        <v>noMphandaHPMPC3c_bGISS-E2-H_run1_rcp45</v>
      </c>
      <c r="B203" s="183" t="s">
        <v>326</v>
      </c>
      <c r="C203" s="136" t="s">
        <v>61</v>
      </c>
      <c r="D203" s="136" t="s">
        <v>60</v>
      </c>
      <c r="E203" s="136" t="s">
        <v>316</v>
      </c>
      <c r="F203" s="136" t="s">
        <v>60</v>
      </c>
      <c r="G203" s="136" t="s">
        <v>98</v>
      </c>
      <c r="H203" s="178" t="s">
        <v>113</v>
      </c>
      <c r="I203" s="136" t="s">
        <v>60</v>
      </c>
      <c r="J203" s="136" t="s">
        <v>146</v>
      </c>
      <c r="K203" s="186" t="s">
        <v>293</v>
      </c>
      <c r="L203" s="179" t="s">
        <v>126</v>
      </c>
      <c r="M203" s="136" t="s">
        <v>121</v>
      </c>
      <c r="N203" s="136" t="s">
        <v>60</v>
      </c>
      <c r="O203" s="136" t="s">
        <v>60</v>
      </c>
      <c r="P203" s="136" t="s">
        <v>121</v>
      </c>
      <c r="Q203" s="136" t="s">
        <v>60</v>
      </c>
      <c r="R203" s="136" t="s">
        <v>110</v>
      </c>
      <c r="S203" s="136" t="s">
        <v>60</v>
      </c>
      <c r="T203" s="136" t="s">
        <v>60</v>
      </c>
      <c r="U203" s="136" t="s">
        <v>60</v>
      </c>
      <c r="V203" s="136" t="s">
        <v>145</v>
      </c>
      <c r="W203" s="180"/>
      <c r="X203" s="180" t="s">
        <v>447</v>
      </c>
    </row>
    <row r="204" spans="1:24" s="136" customFormat="1" x14ac:dyDescent="0.15">
      <c r="A204" s="183" t="str">
        <f>CONCATENATE(X204,B204,K204)</f>
        <v>nohpdevMPC3c_bGISS-E2-H_run1_rcp45</v>
      </c>
      <c r="B204" s="183" t="s">
        <v>326</v>
      </c>
      <c r="C204" s="136" t="s">
        <v>60</v>
      </c>
      <c r="D204" s="136" t="s">
        <v>60</v>
      </c>
      <c r="E204" s="136" t="s">
        <v>60</v>
      </c>
      <c r="F204" s="136" t="s">
        <v>60</v>
      </c>
      <c r="G204" s="136" t="s">
        <v>98</v>
      </c>
      <c r="H204" s="178" t="s">
        <v>113</v>
      </c>
      <c r="I204" s="136" t="s">
        <v>60</v>
      </c>
      <c r="J204" s="136" t="s">
        <v>146</v>
      </c>
      <c r="K204" s="186" t="s">
        <v>293</v>
      </c>
      <c r="L204" s="179" t="s">
        <v>126</v>
      </c>
      <c r="M204" s="136" t="s">
        <v>121</v>
      </c>
      <c r="N204" s="136" t="s">
        <v>60</v>
      </c>
      <c r="O204" s="136" t="s">
        <v>60</v>
      </c>
      <c r="P204" s="136" t="s">
        <v>121</v>
      </c>
      <c r="Q204" s="136" t="s">
        <v>60</v>
      </c>
      <c r="R204" s="136" t="s">
        <v>110</v>
      </c>
      <c r="S204" s="136" t="s">
        <v>60</v>
      </c>
      <c r="T204" s="136" t="s">
        <v>60</v>
      </c>
      <c r="U204" s="136" t="s">
        <v>60</v>
      </c>
      <c r="V204" s="136" t="s">
        <v>145</v>
      </c>
      <c r="W204" s="180"/>
      <c r="X204" s="180" t="s">
        <v>448</v>
      </c>
    </row>
    <row r="205" spans="1:24" s="136" customFormat="1" x14ac:dyDescent="0.15">
      <c r="A205" s="183" t="str">
        <f>CONCATENATE(X205,B205,K205)</f>
        <v>nohpdevHPMPC3c_bGISS-E2-H_run1_rcp45</v>
      </c>
      <c r="B205" s="183" t="s">
        <v>326</v>
      </c>
      <c r="C205" s="136" t="s">
        <v>61</v>
      </c>
      <c r="D205" s="136" t="s">
        <v>60</v>
      </c>
      <c r="E205" s="136" t="s">
        <v>60</v>
      </c>
      <c r="F205" s="136" t="s">
        <v>60</v>
      </c>
      <c r="G205" s="136" t="s">
        <v>98</v>
      </c>
      <c r="H205" s="178" t="s">
        <v>113</v>
      </c>
      <c r="I205" s="136" t="s">
        <v>60</v>
      </c>
      <c r="J205" s="136" t="s">
        <v>146</v>
      </c>
      <c r="K205" s="186" t="s">
        <v>293</v>
      </c>
      <c r="L205" s="179" t="s">
        <v>126</v>
      </c>
      <c r="M205" s="136" t="s">
        <v>121</v>
      </c>
      <c r="N205" s="136" t="s">
        <v>60</v>
      </c>
      <c r="O205" s="136" t="s">
        <v>60</v>
      </c>
      <c r="P205" s="136" t="s">
        <v>121</v>
      </c>
      <c r="Q205" s="136" t="s">
        <v>60</v>
      </c>
      <c r="R205" s="136" t="s">
        <v>110</v>
      </c>
      <c r="S205" s="136" t="s">
        <v>60</v>
      </c>
      <c r="T205" s="136" t="s">
        <v>60</v>
      </c>
      <c r="U205" s="136" t="s">
        <v>60</v>
      </c>
      <c r="V205" s="136" t="s">
        <v>145</v>
      </c>
      <c r="W205" s="180"/>
      <c r="X205" s="180" t="s">
        <v>449</v>
      </c>
    </row>
    <row r="206" spans="1:24" s="136" customFormat="1" x14ac:dyDescent="0.15">
      <c r="A206" s="166" t="str">
        <f>CONCATENATE(X206,B206,K206)</f>
        <v>DEVbaseGISS-E2-H_run1_rcp85</v>
      </c>
      <c r="B206" s="136" t="s">
        <v>60</v>
      </c>
      <c r="C206" s="136" t="str">
        <f>E206</f>
        <v>hpdev</v>
      </c>
      <c r="D206" s="136" t="s">
        <v>60</v>
      </c>
      <c r="E206" s="136" t="s">
        <v>61</v>
      </c>
      <c r="F206" s="136" t="s">
        <v>60</v>
      </c>
      <c r="G206" s="136" t="s">
        <v>98</v>
      </c>
      <c r="H206" s="178" t="s">
        <v>113</v>
      </c>
      <c r="I206" s="136" t="s">
        <v>60</v>
      </c>
      <c r="J206" s="136" t="s">
        <v>146</v>
      </c>
      <c r="K206" s="186" t="s">
        <v>294</v>
      </c>
      <c r="L206" s="179" t="s">
        <v>126</v>
      </c>
      <c r="M206" s="136" t="s">
        <v>121</v>
      </c>
      <c r="N206" s="136" t="s">
        <v>60</v>
      </c>
      <c r="O206" s="136" t="s">
        <v>60</v>
      </c>
      <c r="P206" s="136" t="s">
        <v>121</v>
      </c>
      <c r="Q206" s="136" t="s">
        <v>60</v>
      </c>
      <c r="R206" s="136" t="s">
        <v>110</v>
      </c>
      <c r="S206" s="136" t="s">
        <v>60</v>
      </c>
      <c r="T206" s="136" t="s">
        <v>60</v>
      </c>
      <c r="U206" s="136" t="s">
        <v>60</v>
      </c>
      <c r="V206" s="136" t="s">
        <v>145</v>
      </c>
      <c r="W206" s="180"/>
      <c r="X206" s="136" t="s">
        <v>444</v>
      </c>
    </row>
    <row r="207" spans="1:24" s="136" customFormat="1" x14ac:dyDescent="0.15">
      <c r="A207" s="166" t="str">
        <f>CONCATENATE(X207,B207,K207)</f>
        <v>noiShiredevbaseGISS-E2-H_run1_rcp85</v>
      </c>
      <c r="B207" s="136" t="s">
        <v>60</v>
      </c>
      <c r="C207" s="136" t="str">
        <f>E207</f>
        <v>hpdev</v>
      </c>
      <c r="D207" s="136" t="s">
        <v>60</v>
      </c>
      <c r="E207" s="136" t="s">
        <v>61</v>
      </c>
      <c r="F207" s="136" t="s">
        <v>60</v>
      </c>
      <c r="G207" s="136" t="s">
        <v>98</v>
      </c>
      <c r="H207" s="181" t="s">
        <v>321</v>
      </c>
      <c r="I207" s="136" t="s">
        <v>60</v>
      </c>
      <c r="J207" s="136" t="s">
        <v>146</v>
      </c>
      <c r="K207" s="186" t="s">
        <v>294</v>
      </c>
      <c r="L207" s="179" t="s">
        <v>126</v>
      </c>
      <c r="M207" s="136" t="s">
        <v>121</v>
      </c>
      <c r="N207" s="136" t="s">
        <v>60</v>
      </c>
      <c r="O207" s="136" t="s">
        <v>60</v>
      </c>
      <c r="P207" s="136" t="s">
        <v>121</v>
      </c>
      <c r="Q207" s="136" t="s">
        <v>60</v>
      </c>
      <c r="R207" s="136" t="s">
        <v>110</v>
      </c>
      <c r="S207" s="136" t="s">
        <v>60</v>
      </c>
      <c r="T207" s="136" t="s">
        <v>60</v>
      </c>
      <c r="U207" s="136" t="s">
        <v>60</v>
      </c>
      <c r="V207" s="136" t="s">
        <v>145</v>
      </c>
      <c r="W207" s="180"/>
      <c r="X207" s="180" t="s">
        <v>450</v>
      </c>
    </row>
    <row r="208" spans="1:24" s="136" customFormat="1" x14ac:dyDescent="0.15">
      <c r="A208" s="166" t="str">
        <f>CONCATENATE(X208,B208,K208)</f>
        <v>noiDeltadevbaseGISS-E2-H_run1_rcp85</v>
      </c>
      <c r="B208" s="136" t="s">
        <v>60</v>
      </c>
      <c r="C208" s="136" t="str">
        <f>E208</f>
        <v>hpdev</v>
      </c>
      <c r="D208" s="136" t="s">
        <v>60</v>
      </c>
      <c r="E208" s="136" t="s">
        <v>61</v>
      </c>
      <c r="F208" s="136" t="s">
        <v>60</v>
      </c>
      <c r="G208" s="136" t="s">
        <v>98</v>
      </c>
      <c r="H208" s="181" t="s">
        <v>320</v>
      </c>
      <c r="I208" s="136" t="s">
        <v>60</v>
      </c>
      <c r="J208" s="136" t="s">
        <v>146</v>
      </c>
      <c r="K208" s="186" t="s">
        <v>294</v>
      </c>
      <c r="L208" s="179" t="s">
        <v>126</v>
      </c>
      <c r="M208" s="136" t="s">
        <v>121</v>
      </c>
      <c r="N208" s="136" t="s">
        <v>60</v>
      </c>
      <c r="O208" s="136" t="s">
        <v>60</v>
      </c>
      <c r="P208" s="136" t="s">
        <v>121</v>
      </c>
      <c r="Q208" s="136" t="s">
        <v>60</v>
      </c>
      <c r="R208" s="136" t="s">
        <v>110</v>
      </c>
      <c r="S208" s="136" t="s">
        <v>60</v>
      </c>
      <c r="T208" s="136" t="s">
        <v>60</v>
      </c>
      <c r="U208" s="136" t="s">
        <v>60</v>
      </c>
      <c r="V208" s="136" t="s">
        <v>145</v>
      </c>
      <c r="W208" s="180"/>
      <c r="X208" s="180" t="s">
        <v>451</v>
      </c>
    </row>
    <row r="209" spans="1:24" s="136" customFormat="1" x14ac:dyDescent="0.15">
      <c r="A209" s="166" t="str">
        <f>CONCATENATE(X209,B209,K209)</f>
        <v>noiKaribadevbaseGISS-E2-H_run1_rcp85</v>
      </c>
      <c r="B209" s="136" t="s">
        <v>60</v>
      </c>
      <c r="C209" s="136" t="str">
        <f>E209</f>
        <v>hpdev</v>
      </c>
      <c r="D209" s="136" t="s">
        <v>60</v>
      </c>
      <c r="E209" s="136" t="s">
        <v>61</v>
      </c>
      <c r="F209" s="136" t="s">
        <v>60</v>
      </c>
      <c r="G209" s="136" t="s">
        <v>98</v>
      </c>
      <c r="H209" s="181" t="s">
        <v>319</v>
      </c>
      <c r="I209" s="136" t="s">
        <v>60</v>
      </c>
      <c r="J209" s="136" t="s">
        <v>146</v>
      </c>
      <c r="K209" s="186" t="s">
        <v>294</v>
      </c>
      <c r="L209" s="179" t="s">
        <v>126</v>
      </c>
      <c r="M209" s="136" t="s">
        <v>121</v>
      </c>
      <c r="N209" s="136" t="s">
        <v>60</v>
      </c>
      <c r="O209" s="136" t="s">
        <v>60</v>
      </c>
      <c r="P209" s="136" t="s">
        <v>121</v>
      </c>
      <c r="Q209" s="136" t="s">
        <v>60</v>
      </c>
      <c r="R209" s="136" t="s">
        <v>110</v>
      </c>
      <c r="S209" s="136" t="s">
        <v>60</v>
      </c>
      <c r="T209" s="136" t="s">
        <v>60</v>
      </c>
      <c r="U209" s="136" t="s">
        <v>60</v>
      </c>
      <c r="V209" s="136" t="s">
        <v>145</v>
      </c>
      <c r="W209" s="180"/>
      <c r="X209" s="180" t="s">
        <v>452</v>
      </c>
    </row>
    <row r="210" spans="1:24" s="136" customFormat="1" x14ac:dyDescent="0.15">
      <c r="A210" s="166" t="str">
        <f>CONCATENATE(X210,B210,K210)</f>
        <v>noirdevbaseGISS-E2-H_run1_rcp85</v>
      </c>
      <c r="B210" s="136" t="s">
        <v>60</v>
      </c>
      <c r="C210" s="136" t="str">
        <f>E210</f>
        <v>hpdev</v>
      </c>
      <c r="D210" s="136" t="s">
        <v>60</v>
      </c>
      <c r="E210" s="136" t="s">
        <v>61</v>
      </c>
      <c r="F210" s="136" t="s">
        <v>60</v>
      </c>
      <c r="G210" s="136" t="s">
        <v>60</v>
      </c>
      <c r="H210" s="178" t="s">
        <v>114</v>
      </c>
      <c r="I210" s="136" t="s">
        <v>60</v>
      </c>
      <c r="J210" s="136" t="s">
        <v>146</v>
      </c>
      <c r="K210" s="186" t="s">
        <v>294</v>
      </c>
      <c r="L210" s="179" t="s">
        <v>126</v>
      </c>
      <c r="M210" s="136" t="s">
        <v>121</v>
      </c>
      <c r="N210" s="136" t="s">
        <v>60</v>
      </c>
      <c r="O210" s="136" t="s">
        <v>60</v>
      </c>
      <c r="P210" s="136" t="s">
        <v>121</v>
      </c>
      <c r="Q210" s="136" t="s">
        <v>60</v>
      </c>
      <c r="R210" s="136" t="s">
        <v>110</v>
      </c>
      <c r="S210" s="136" t="s">
        <v>60</v>
      </c>
      <c r="T210" s="136" t="s">
        <v>60</v>
      </c>
      <c r="U210" s="136" t="s">
        <v>60</v>
      </c>
      <c r="V210" s="136" t="s">
        <v>145</v>
      </c>
      <c r="W210" s="180"/>
      <c r="X210" s="180" t="s">
        <v>453</v>
      </c>
    </row>
    <row r="211" spans="1:24" s="136" customFormat="1" x14ac:dyDescent="0.15">
      <c r="A211" s="166" t="str">
        <f>CONCATENATE(X211,B211,K211)</f>
        <v>noeflowbaseGISS-E2-H_run1_rcp85</v>
      </c>
      <c r="B211" s="136" t="s">
        <v>60</v>
      </c>
      <c r="C211" s="136" t="str">
        <f>E211</f>
        <v>hpdev</v>
      </c>
      <c r="D211" s="136" t="s">
        <v>60</v>
      </c>
      <c r="E211" s="136" t="s">
        <v>61</v>
      </c>
      <c r="F211" s="136" t="s">
        <v>60</v>
      </c>
      <c r="G211" s="136" t="s">
        <v>98</v>
      </c>
      <c r="H211" s="178" t="s">
        <v>113</v>
      </c>
      <c r="I211" s="136" t="s">
        <v>60</v>
      </c>
      <c r="J211" s="136" t="s">
        <v>146</v>
      </c>
      <c r="K211" s="186" t="s">
        <v>294</v>
      </c>
      <c r="L211" s="179" t="s">
        <v>60</v>
      </c>
      <c r="M211" s="136" t="s">
        <v>121</v>
      </c>
      <c r="N211" s="136" t="s">
        <v>60</v>
      </c>
      <c r="O211" s="136" t="s">
        <v>60</v>
      </c>
      <c r="P211" s="136" t="s">
        <v>121</v>
      </c>
      <c r="Q211" s="136" t="s">
        <v>60</v>
      </c>
      <c r="R211" s="136" t="s">
        <v>110</v>
      </c>
      <c r="S211" s="136" t="s">
        <v>60</v>
      </c>
      <c r="T211" s="136" t="s">
        <v>60</v>
      </c>
      <c r="U211" s="136" t="s">
        <v>60</v>
      </c>
      <c r="V211" s="136" t="s">
        <v>145</v>
      </c>
      <c r="W211" s="180"/>
      <c r="X211" s="180" t="s">
        <v>445</v>
      </c>
    </row>
    <row r="212" spans="1:24" s="136" customFormat="1" x14ac:dyDescent="0.15">
      <c r="A212" s="166" t="str">
        <f>CONCATENATE(X212,B212,K212)</f>
        <v>noBatokabaseGISS-E2-H_run1_rcp85</v>
      </c>
      <c r="B212" s="136" t="s">
        <v>60</v>
      </c>
      <c r="C212" s="136" t="s">
        <v>315</v>
      </c>
      <c r="D212" s="136" t="s">
        <v>60</v>
      </c>
      <c r="E212" s="136" t="s">
        <v>315</v>
      </c>
      <c r="F212" s="136" t="s">
        <v>60</v>
      </c>
      <c r="G212" s="136" t="s">
        <v>98</v>
      </c>
      <c r="H212" s="178" t="s">
        <v>113</v>
      </c>
      <c r="I212" s="136" t="s">
        <v>60</v>
      </c>
      <c r="J212" s="136" t="s">
        <v>146</v>
      </c>
      <c r="K212" s="186" t="s">
        <v>294</v>
      </c>
      <c r="L212" s="179" t="s">
        <v>126</v>
      </c>
      <c r="M212" s="136" t="s">
        <v>121</v>
      </c>
      <c r="N212" s="136" t="s">
        <v>60</v>
      </c>
      <c r="O212" s="136" t="s">
        <v>60</v>
      </c>
      <c r="P212" s="136" t="s">
        <v>121</v>
      </c>
      <c r="Q212" s="136" t="s">
        <v>60</v>
      </c>
      <c r="R212" s="136" t="s">
        <v>110</v>
      </c>
      <c r="S212" s="136" t="s">
        <v>60</v>
      </c>
      <c r="T212" s="136" t="s">
        <v>60</v>
      </c>
      <c r="U212" s="136" t="s">
        <v>60</v>
      </c>
      <c r="V212" s="136" t="s">
        <v>145</v>
      </c>
      <c r="W212" s="180"/>
      <c r="X212" s="180" t="s">
        <v>315</v>
      </c>
    </row>
    <row r="213" spans="1:24" s="136" customFormat="1" x14ac:dyDescent="0.15">
      <c r="A213" s="166" t="str">
        <f>CONCATENATE(X213,B213,K213)</f>
        <v>noBatokaHPbaseGISS-E2-H_run1_rcp85</v>
      </c>
      <c r="B213" s="136" t="s">
        <v>60</v>
      </c>
      <c r="C213" s="136" t="s">
        <v>61</v>
      </c>
      <c r="D213" s="136" t="s">
        <v>60</v>
      </c>
      <c r="E213" s="136" t="s">
        <v>315</v>
      </c>
      <c r="F213" s="136" t="s">
        <v>60</v>
      </c>
      <c r="G213" s="136" t="s">
        <v>98</v>
      </c>
      <c r="H213" s="178" t="s">
        <v>113</v>
      </c>
      <c r="I213" s="136" t="s">
        <v>60</v>
      </c>
      <c r="J213" s="136" t="s">
        <v>146</v>
      </c>
      <c r="K213" s="186" t="s">
        <v>294</v>
      </c>
      <c r="L213" s="179" t="s">
        <v>126</v>
      </c>
      <c r="M213" s="136" t="s">
        <v>121</v>
      </c>
      <c r="N213" s="136" t="s">
        <v>60</v>
      </c>
      <c r="O213" s="136" t="s">
        <v>60</v>
      </c>
      <c r="P213" s="136" t="s">
        <v>121</v>
      </c>
      <c r="Q213" s="136" t="s">
        <v>60</v>
      </c>
      <c r="R213" s="136" t="s">
        <v>110</v>
      </c>
      <c r="S213" s="136" t="s">
        <v>60</v>
      </c>
      <c r="T213" s="136" t="s">
        <v>60</v>
      </c>
      <c r="U213" s="136" t="s">
        <v>60</v>
      </c>
      <c r="V213" s="136" t="s">
        <v>145</v>
      </c>
      <c r="W213" s="180"/>
      <c r="X213" s="180" t="s">
        <v>446</v>
      </c>
    </row>
    <row r="214" spans="1:24" s="136" customFormat="1" x14ac:dyDescent="0.15">
      <c r="A214" s="166" t="str">
        <f>CONCATENATE(X214,B214,K214)</f>
        <v>noMphandabaseGISS-E2-H_run1_rcp85</v>
      </c>
      <c r="B214" s="136" t="s">
        <v>60</v>
      </c>
      <c r="C214" s="136" t="s">
        <v>316</v>
      </c>
      <c r="D214" s="136" t="s">
        <v>60</v>
      </c>
      <c r="E214" s="136" t="s">
        <v>316</v>
      </c>
      <c r="F214" s="136" t="s">
        <v>60</v>
      </c>
      <c r="G214" s="136" t="s">
        <v>98</v>
      </c>
      <c r="H214" s="178" t="s">
        <v>113</v>
      </c>
      <c r="I214" s="136" t="s">
        <v>60</v>
      </c>
      <c r="J214" s="136" t="s">
        <v>146</v>
      </c>
      <c r="K214" s="186" t="s">
        <v>294</v>
      </c>
      <c r="L214" s="179" t="s">
        <v>126</v>
      </c>
      <c r="M214" s="136" t="s">
        <v>121</v>
      </c>
      <c r="N214" s="136" t="s">
        <v>60</v>
      </c>
      <c r="O214" s="136" t="s">
        <v>60</v>
      </c>
      <c r="P214" s="136" t="s">
        <v>121</v>
      </c>
      <c r="Q214" s="136" t="s">
        <v>60</v>
      </c>
      <c r="R214" s="136" t="s">
        <v>110</v>
      </c>
      <c r="S214" s="136" t="s">
        <v>60</v>
      </c>
      <c r="T214" s="136" t="s">
        <v>60</v>
      </c>
      <c r="U214" s="136" t="s">
        <v>60</v>
      </c>
      <c r="V214" s="136" t="s">
        <v>145</v>
      </c>
      <c r="W214" s="180"/>
      <c r="X214" s="180" t="s">
        <v>316</v>
      </c>
    </row>
    <row r="215" spans="1:24" s="136" customFormat="1" x14ac:dyDescent="0.15">
      <c r="A215" s="166" t="str">
        <f>CONCATENATE(X215,B215,K215)</f>
        <v>noMphandaHPbaseGISS-E2-H_run1_rcp85</v>
      </c>
      <c r="B215" s="136" t="s">
        <v>60</v>
      </c>
      <c r="C215" s="136" t="s">
        <v>61</v>
      </c>
      <c r="D215" s="136" t="s">
        <v>60</v>
      </c>
      <c r="E215" s="136" t="s">
        <v>316</v>
      </c>
      <c r="F215" s="136" t="s">
        <v>60</v>
      </c>
      <c r="G215" s="136" t="s">
        <v>98</v>
      </c>
      <c r="H215" s="178" t="s">
        <v>113</v>
      </c>
      <c r="I215" s="136" t="s">
        <v>60</v>
      </c>
      <c r="J215" s="136" t="s">
        <v>146</v>
      </c>
      <c r="K215" s="186" t="s">
        <v>294</v>
      </c>
      <c r="L215" s="179" t="s">
        <v>126</v>
      </c>
      <c r="M215" s="136" t="s">
        <v>121</v>
      </c>
      <c r="N215" s="136" t="s">
        <v>60</v>
      </c>
      <c r="O215" s="136" t="s">
        <v>60</v>
      </c>
      <c r="P215" s="136" t="s">
        <v>121</v>
      </c>
      <c r="Q215" s="136" t="s">
        <v>60</v>
      </c>
      <c r="R215" s="136" t="s">
        <v>110</v>
      </c>
      <c r="S215" s="136" t="s">
        <v>60</v>
      </c>
      <c r="T215" s="136" t="s">
        <v>60</v>
      </c>
      <c r="U215" s="136" t="s">
        <v>60</v>
      </c>
      <c r="V215" s="136" t="s">
        <v>145</v>
      </c>
      <c r="W215" s="180"/>
      <c r="X215" s="180" t="s">
        <v>447</v>
      </c>
    </row>
    <row r="216" spans="1:24" s="136" customFormat="1" x14ac:dyDescent="0.15">
      <c r="A216" s="166" t="str">
        <f>CONCATENATE(X216,B216,K216)</f>
        <v>nohpdevbaseGISS-E2-H_run1_rcp85</v>
      </c>
      <c r="B216" s="136" t="s">
        <v>60</v>
      </c>
      <c r="C216" s="136" t="s">
        <v>60</v>
      </c>
      <c r="D216" s="136" t="s">
        <v>60</v>
      </c>
      <c r="E216" s="136" t="s">
        <v>60</v>
      </c>
      <c r="F216" s="136" t="s">
        <v>60</v>
      </c>
      <c r="G216" s="136" t="s">
        <v>98</v>
      </c>
      <c r="H216" s="178" t="s">
        <v>113</v>
      </c>
      <c r="I216" s="136" t="s">
        <v>60</v>
      </c>
      <c r="J216" s="136" t="s">
        <v>146</v>
      </c>
      <c r="K216" s="186" t="s">
        <v>294</v>
      </c>
      <c r="L216" s="179" t="s">
        <v>126</v>
      </c>
      <c r="M216" s="136" t="s">
        <v>121</v>
      </c>
      <c r="N216" s="136" t="s">
        <v>60</v>
      </c>
      <c r="O216" s="136" t="s">
        <v>60</v>
      </c>
      <c r="P216" s="136" t="s">
        <v>121</v>
      </c>
      <c r="Q216" s="136" t="s">
        <v>60</v>
      </c>
      <c r="R216" s="136" t="s">
        <v>110</v>
      </c>
      <c r="S216" s="136" t="s">
        <v>60</v>
      </c>
      <c r="T216" s="136" t="s">
        <v>60</v>
      </c>
      <c r="U216" s="136" t="s">
        <v>60</v>
      </c>
      <c r="V216" s="136" t="s">
        <v>145</v>
      </c>
      <c r="W216" s="180"/>
      <c r="X216" s="180" t="s">
        <v>448</v>
      </c>
    </row>
    <row r="217" spans="1:24" s="136" customFormat="1" x14ac:dyDescent="0.15">
      <c r="A217" s="166" t="str">
        <f>CONCATENATE(X217,B217,K217)</f>
        <v>nohpdevHPbaseGISS-E2-H_run1_rcp85</v>
      </c>
      <c r="B217" s="136" t="s">
        <v>60</v>
      </c>
      <c r="C217" s="136" t="s">
        <v>61</v>
      </c>
      <c r="D217" s="136" t="s">
        <v>60</v>
      </c>
      <c r="E217" s="136" t="s">
        <v>60</v>
      </c>
      <c r="F217" s="136" t="s">
        <v>60</v>
      </c>
      <c r="G217" s="136" t="s">
        <v>98</v>
      </c>
      <c r="H217" s="178" t="s">
        <v>113</v>
      </c>
      <c r="I217" s="136" t="s">
        <v>60</v>
      </c>
      <c r="J217" s="136" t="s">
        <v>146</v>
      </c>
      <c r="K217" s="186" t="s">
        <v>294</v>
      </c>
      <c r="L217" s="179" t="s">
        <v>126</v>
      </c>
      <c r="M217" s="136" t="s">
        <v>121</v>
      </c>
      <c r="N217" s="136" t="s">
        <v>60</v>
      </c>
      <c r="O217" s="136" t="s">
        <v>60</v>
      </c>
      <c r="P217" s="136" t="s">
        <v>121</v>
      </c>
      <c r="Q217" s="136" t="s">
        <v>60</v>
      </c>
      <c r="R217" s="136" t="s">
        <v>110</v>
      </c>
      <c r="S217" s="136" t="s">
        <v>60</v>
      </c>
      <c r="T217" s="136" t="s">
        <v>60</v>
      </c>
      <c r="U217" s="136" t="s">
        <v>60</v>
      </c>
      <c r="V217" s="136" t="s">
        <v>145</v>
      </c>
      <c r="W217" s="180"/>
      <c r="X217" s="180" t="s">
        <v>449</v>
      </c>
    </row>
    <row r="218" spans="1:24" s="136" customFormat="1" x14ac:dyDescent="0.15">
      <c r="A218" s="183" t="str">
        <f>CONCATENATE(X218,B218,K218)</f>
        <v>DEVMPC3c_bGISS-E2-H_run1_rcp85</v>
      </c>
      <c r="B218" s="183" t="s">
        <v>326</v>
      </c>
      <c r="C218" s="136" t="str">
        <f>E218</f>
        <v>hpdev</v>
      </c>
      <c r="D218" s="136" t="s">
        <v>60</v>
      </c>
      <c r="E218" s="136" t="s">
        <v>61</v>
      </c>
      <c r="F218" s="136" t="s">
        <v>60</v>
      </c>
      <c r="G218" s="136" t="s">
        <v>98</v>
      </c>
      <c r="H218" s="178" t="s">
        <v>113</v>
      </c>
      <c r="I218" s="136" t="s">
        <v>60</v>
      </c>
      <c r="J218" s="136" t="s">
        <v>146</v>
      </c>
      <c r="K218" s="186" t="s">
        <v>294</v>
      </c>
      <c r="L218" s="179" t="s">
        <v>126</v>
      </c>
      <c r="M218" s="136" t="s">
        <v>121</v>
      </c>
      <c r="N218" s="136" t="s">
        <v>60</v>
      </c>
      <c r="O218" s="136" t="s">
        <v>60</v>
      </c>
      <c r="P218" s="136" t="s">
        <v>121</v>
      </c>
      <c r="Q218" s="136" t="s">
        <v>60</v>
      </c>
      <c r="R218" s="136" t="s">
        <v>110</v>
      </c>
      <c r="S218" s="136" t="s">
        <v>60</v>
      </c>
      <c r="T218" s="136" t="s">
        <v>60</v>
      </c>
      <c r="U218" s="136" t="s">
        <v>60</v>
      </c>
      <c r="V218" s="136" t="s">
        <v>145</v>
      </c>
      <c r="W218" s="180"/>
      <c r="X218" s="136" t="s">
        <v>444</v>
      </c>
    </row>
    <row r="219" spans="1:24" s="136" customFormat="1" x14ac:dyDescent="0.15">
      <c r="A219" s="183" t="str">
        <f>CONCATENATE(X219,B219,K219)</f>
        <v>noiShiredevMPC3c_bGISS-E2-H_run1_rcp85</v>
      </c>
      <c r="B219" s="183" t="s">
        <v>326</v>
      </c>
      <c r="C219" s="136" t="str">
        <f>E219</f>
        <v>hpdev</v>
      </c>
      <c r="D219" s="136" t="s">
        <v>60</v>
      </c>
      <c r="E219" s="136" t="s">
        <v>61</v>
      </c>
      <c r="F219" s="136" t="s">
        <v>60</v>
      </c>
      <c r="G219" s="136" t="s">
        <v>98</v>
      </c>
      <c r="H219" s="181" t="s">
        <v>321</v>
      </c>
      <c r="I219" s="136" t="s">
        <v>60</v>
      </c>
      <c r="J219" s="136" t="s">
        <v>146</v>
      </c>
      <c r="K219" s="186" t="s">
        <v>294</v>
      </c>
      <c r="L219" s="179" t="s">
        <v>126</v>
      </c>
      <c r="M219" s="136" t="s">
        <v>121</v>
      </c>
      <c r="N219" s="136" t="s">
        <v>60</v>
      </c>
      <c r="O219" s="136" t="s">
        <v>60</v>
      </c>
      <c r="P219" s="136" t="s">
        <v>121</v>
      </c>
      <c r="Q219" s="136" t="s">
        <v>60</v>
      </c>
      <c r="R219" s="136" t="s">
        <v>110</v>
      </c>
      <c r="S219" s="136" t="s">
        <v>60</v>
      </c>
      <c r="T219" s="136" t="s">
        <v>60</v>
      </c>
      <c r="U219" s="136" t="s">
        <v>60</v>
      </c>
      <c r="V219" s="136" t="s">
        <v>145</v>
      </c>
      <c r="W219" s="180"/>
      <c r="X219" s="180" t="s">
        <v>450</v>
      </c>
    </row>
    <row r="220" spans="1:24" s="136" customFormat="1" x14ac:dyDescent="0.15">
      <c r="A220" s="183" t="str">
        <f>CONCATENATE(X220,B220,K220)</f>
        <v>noiDeltadevMPC3c_bGISS-E2-H_run1_rcp85</v>
      </c>
      <c r="B220" s="183" t="s">
        <v>326</v>
      </c>
      <c r="C220" s="136" t="str">
        <f>E220</f>
        <v>hpdev</v>
      </c>
      <c r="D220" s="136" t="s">
        <v>60</v>
      </c>
      <c r="E220" s="136" t="s">
        <v>61</v>
      </c>
      <c r="F220" s="136" t="s">
        <v>60</v>
      </c>
      <c r="G220" s="136" t="s">
        <v>98</v>
      </c>
      <c r="H220" s="181" t="s">
        <v>320</v>
      </c>
      <c r="I220" s="136" t="s">
        <v>60</v>
      </c>
      <c r="J220" s="136" t="s">
        <v>146</v>
      </c>
      <c r="K220" s="186" t="s">
        <v>294</v>
      </c>
      <c r="L220" s="179" t="s">
        <v>126</v>
      </c>
      <c r="M220" s="136" t="s">
        <v>121</v>
      </c>
      <c r="N220" s="136" t="s">
        <v>60</v>
      </c>
      <c r="O220" s="136" t="s">
        <v>60</v>
      </c>
      <c r="P220" s="136" t="s">
        <v>121</v>
      </c>
      <c r="Q220" s="136" t="s">
        <v>60</v>
      </c>
      <c r="R220" s="136" t="s">
        <v>110</v>
      </c>
      <c r="S220" s="136" t="s">
        <v>60</v>
      </c>
      <c r="T220" s="136" t="s">
        <v>60</v>
      </c>
      <c r="U220" s="136" t="s">
        <v>60</v>
      </c>
      <c r="V220" s="136" t="s">
        <v>145</v>
      </c>
      <c r="W220" s="180"/>
      <c r="X220" s="180" t="s">
        <v>451</v>
      </c>
    </row>
    <row r="221" spans="1:24" s="136" customFormat="1" x14ac:dyDescent="0.15">
      <c r="A221" s="183" t="str">
        <f>CONCATENATE(X221,B221,K221)</f>
        <v>noiKaribadevMPC3c_bGISS-E2-H_run1_rcp85</v>
      </c>
      <c r="B221" s="183" t="s">
        <v>326</v>
      </c>
      <c r="C221" s="136" t="str">
        <f>E221</f>
        <v>hpdev</v>
      </c>
      <c r="D221" s="136" t="s">
        <v>60</v>
      </c>
      <c r="E221" s="136" t="s">
        <v>61</v>
      </c>
      <c r="F221" s="136" t="s">
        <v>60</v>
      </c>
      <c r="G221" s="136" t="s">
        <v>98</v>
      </c>
      <c r="H221" s="181" t="s">
        <v>319</v>
      </c>
      <c r="I221" s="136" t="s">
        <v>60</v>
      </c>
      <c r="J221" s="136" t="s">
        <v>146</v>
      </c>
      <c r="K221" s="186" t="s">
        <v>294</v>
      </c>
      <c r="L221" s="179" t="s">
        <v>126</v>
      </c>
      <c r="M221" s="136" t="s">
        <v>121</v>
      </c>
      <c r="N221" s="136" t="s">
        <v>60</v>
      </c>
      <c r="O221" s="136" t="s">
        <v>60</v>
      </c>
      <c r="P221" s="136" t="s">
        <v>121</v>
      </c>
      <c r="Q221" s="136" t="s">
        <v>60</v>
      </c>
      <c r="R221" s="136" t="s">
        <v>110</v>
      </c>
      <c r="S221" s="136" t="s">
        <v>60</v>
      </c>
      <c r="T221" s="136" t="s">
        <v>60</v>
      </c>
      <c r="U221" s="136" t="s">
        <v>60</v>
      </c>
      <c r="V221" s="136" t="s">
        <v>145</v>
      </c>
      <c r="W221" s="180"/>
      <c r="X221" s="180" t="s">
        <v>452</v>
      </c>
    </row>
    <row r="222" spans="1:24" s="136" customFormat="1" x14ac:dyDescent="0.15">
      <c r="A222" s="183" t="str">
        <f>CONCATENATE(X222,B222,K222)</f>
        <v>noirdevMPC3c_bGISS-E2-H_run1_rcp85</v>
      </c>
      <c r="B222" s="183" t="s">
        <v>326</v>
      </c>
      <c r="C222" s="136" t="str">
        <f>E222</f>
        <v>hpdev</v>
      </c>
      <c r="D222" s="136" t="s">
        <v>60</v>
      </c>
      <c r="E222" s="136" t="s">
        <v>61</v>
      </c>
      <c r="F222" s="136" t="s">
        <v>60</v>
      </c>
      <c r="G222" s="136" t="s">
        <v>60</v>
      </c>
      <c r="H222" s="178" t="s">
        <v>114</v>
      </c>
      <c r="I222" s="136" t="s">
        <v>60</v>
      </c>
      <c r="J222" s="136" t="s">
        <v>146</v>
      </c>
      <c r="K222" s="186" t="s">
        <v>294</v>
      </c>
      <c r="L222" s="179" t="s">
        <v>126</v>
      </c>
      <c r="M222" s="136" t="s">
        <v>121</v>
      </c>
      <c r="N222" s="136" t="s">
        <v>60</v>
      </c>
      <c r="O222" s="136" t="s">
        <v>60</v>
      </c>
      <c r="P222" s="136" t="s">
        <v>121</v>
      </c>
      <c r="Q222" s="136" t="s">
        <v>60</v>
      </c>
      <c r="R222" s="136" t="s">
        <v>110</v>
      </c>
      <c r="S222" s="136" t="s">
        <v>60</v>
      </c>
      <c r="T222" s="136" t="s">
        <v>60</v>
      </c>
      <c r="U222" s="136" t="s">
        <v>60</v>
      </c>
      <c r="V222" s="136" t="s">
        <v>145</v>
      </c>
      <c r="W222" s="180"/>
      <c r="X222" s="180" t="s">
        <v>453</v>
      </c>
    </row>
    <row r="223" spans="1:24" s="136" customFormat="1" x14ac:dyDescent="0.15">
      <c r="A223" s="183" t="str">
        <f>CONCATENATE(X223,B223,K223)</f>
        <v>noeflowMPC3c_bGISS-E2-H_run1_rcp85</v>
      </c>
      <c r="B223" s="183" t="s">
        <v>326</v>
      </c>
      <c r="C223" s="136" t="str">
        <f>E223</f>
        <v>hpdev</v>
      </c>
      <c r="D223" s="136" t="s">
        <v>60</v>
      </c>
      <c r="E223" s="136" t="s">
        <v>61</v>
      </c>
      <c r="F223" s="136" t="s">
        <v>60</v>
      </c>
      <c r="G223" s="136" t="s">
        <v>98</v>
      </c>
      <c r="H223" s="178" t="s">
        <v>113</v>
      </c>
      <c r="I223" s="136" t="s">
        <v>60</v>
      </c>
      <c r="J223" s="136" t="s">
        <v>146</v>
      </c>
      <c r="K223" s="186" t="s">
        <v>294</v>
      </c>
      <c r="L223" s="179" t="s">
        <v>60</v>
      </c>
      <c r="M223" s="136" t="s">
        <v>121</v>
      </c>
      <c r="N223" s="136" t="s">
        <v>60</v>
      </c>
      <c r="O223" s="136" t="s">
        <v>60</v>
      </c>
      <c r="P223" s="136" t="s">
        <v>121</v>
      </c>
      <c r="Q223" s="136" t="s">
        <v>60</v>
      </c>
      <c r="R223" s="136" t="s">
        <v>110</v>
      </c>
      <c r="S223" s="136" t="s">
        <v>60</v>
      </c>
      <c r="T223" s="136" t="s">
        <v>60</v>
      </c>
      <c r="U223" s="136" t="s">
        <v>60</v>
      </c>
      <c r="V223" s="136" t="s">
        <v>145</v>
      </c>
      <c r="W223" s="180"/>
      <c r="X223" s="180" t="s">
        <v>445</v>
      </c>
    </row>
    <row r="224" spans="1:24" s="136" customFormat="1" x14ac:dyDescent="0.15">
      <c r="A224" s="183" t="str">
        <f>CONCATENATE(X224,B224,K224)</f>
        <v>noBatokaMPC3c_bGISS-E2-H_run1_rcp85</v>
      </c>
      <c r="B224" s="183" t="s">
        <v>326</v>
      </c>
      <c r="C224" s="136" t="s">
        <v>315</v>
      </c>
      <c r="D224" s="136" t="s">
        <v>60</v>
      </c>
      <c r="E224" s="136" t="s">
        <v>315</v>
      </c>
      <c r="F224" s="136" t="s">
        <v>60</v>
      </c>
      <c r="G224" s="136" t="s">
        <v>98</v>
      </c>
      <c r="H224" s="178" t="s">
        <v>113</v>
      </c>
      <c r="I224" s="136" t="s">
        <v>60</v>
      </c>
      <c r="J224" s="136" t="s">
        <v>146</v>
      </c>
      <c r="K224" s="186" t="s">
        <v>294</v>
      </c>
      <c r="L224" s="179" t="s">
        <v>126</v>
      </c>
      <c r="M224" s="136" t="s">
        <v>121</v>
      </c>
      <c r="N224" s="136" t="s">
        <v>60</v>
      </c>
      <c r="O224" s="136" t="s">
        <v>60</v>
      </c>
      <c r="P224" s="136" t="s">
        <v>121</v>
      </c>
      <c r="Q224" s="136" t="s">
        <v>60</v>
      </c>
      <c r="R224" s="136" t="s">
        <v>110</v>
      </c>
      <c r="S224" s="136" t="s">
        <v>60</v>
      </c>
      <c r="T224" s="136" t="s">
        <v>60</v>
      </c>
      <c r="U224" s="136" t="s">
        <v>60</v>
      </c>
      <c r="V224" s="136" t="s">
        <v>145</v>
      </c>
      <c r="W224" s="180"/>
      <c r="X224" s="180" t="s">
        <v>315</v>
      </c>
    </row>
    <row r="225" spans="1:24" s="136" customFormat="1" x14ac:dyDescent="0.15">
      <c r="A225" s="183" t="str">
        <f>CONCATENATE(X225,B225,K225)</f>
        <v>noBatokaHPMPC3c_bGISS-E2-H_run1_rcp85</v>
      </c>
      <c r="B225" s="183" t="s">
        <v>326</v>
      </c>
      <c r="C225" s="136" t="s">
        <v>61</v>
      </c>
      <c r="D225" s="136" t="s">
        <v>60</v>
      </c>
      <c r="E225" s="136" t="s">
        <v>315</v>
      </c>
      <c r="F225" s="136" t="s">
        <v>60</v>
      </c>
      <c r="G225" s="136" t="s">
        <v>98</v>
      </c>
      <c r="H225" s="178" t="s">
        <v>113</v>
      </c>
      <c r="I225" s="136" t="s">
        <v>60</v>
      </c>
      <c r="J225" s="136" t="s">
        <v>146</v>
      </c>
      <c r="K225" s="186" t="s">
        <v>294</v>
      </c>
      <c r="L225" s="179" t="s">
        <v>126</v>
      </c>
      <c r="M225" s="136" t="s">
        <v>121</v>
      </c>
      <c r="N225" s="136" t="s">
        <v>60</v>
      </c>
      <c r="O225" s="136" t="s">
        <v>60</v>
      </c>
      <c r="P225" s="136" t="s">
        <v>121</v>
      </c>
      <c r="Q225" s="136" t="s">
        <v>60</v>
      </c>
      <c r="R225" s="136" t="s">
        <v>110</v>
      </c>
      <c r="S225" s="136" t="s">
        <v>60</v>
      </c>
      <c r="T225" s="136" t="s">
        <v>60</v>
      </c>
      <c r="U225" s="136" t="s">
        <v>60</v>
      </c>
      <c r="V225" s="136" t="s">
        <v>145</v>
      </c>
      <c r="W225" s="180"/>
      <c r="X225" s="180" t="s">
        <v>446</v>
      </c>
    </row>
    <row r="226" spans="1:24" s="136" customFormat="1" x14ac:dyDescent="0.15">
      <c r="A226" s="183" t="str">
        <f>CONCATENATE(X226,B226,K226)</f>
        <v>noMphandaMPC3c_bGISS-E2-H_run1_rcp85</v>
      </c>
      <c r="B226" s="183" t="s">
        <v>326</v>
      </c>
      <c r="C226" s="136" t="s">
        <v>316</v>
      </c>
      <c r="D226" s="136" t="s">
        <v>60</v>
      </c>
      <c r="E226" s="136" t="s">
        <v>316</v>
      </c>
      <c r="F226" s="136" t="s">
        <v>60</v>
      </c>
      <c r="G226" s="136" t="s">
        <v>98</v>
      </c>
      <c r="H226" s="178" t="s">
        <v>113</v>
      </c>
      <c r="I226" s="136" t="s">
        <v>60</v>
      </c>
      <c r="J226" s="136" t="s">
        <v>146</v>
      </c>
      <c r="K226" s="186" t="s">
        <v>294</v>
      </c>
      <c r="L226" s="179" t="s">
        <v>126</v>
      </c>
      <c r="M226" s="136" t="s">
        <v>121</v>
      </c>
      <c r="N226" s="136" t="s">
        <v>60</v>
      </c>
      <c r="O226" s="136" t="s">
        <v>60</v>
      </c>
      <c r="P226" s="136" t="s">
        <v>121</v>
      </c>
      <c r="Q226" s="136" t="s">
        <v>60</v>
      </c>
      <c r="R226" s="136" t="s">
        <v>110</v>
      </c>
      <c r="S226" s="136" t="s">
        <v>60</v>
      </c>
      <c r="T226" s="136" t="s">
        <v>60</v>
      </c>
      <c r="U226" s="136" t="s">
        <v>60</v>
      </c>
      <c r="V226" s="136" t="s">
        <v>145</v>
      </c>
      <c r="W226" s="180"/>
      <c r="X226" s="180" t="s">
        <v>316</v>
      </c>
    </row>
    <row r="227" spans="1:24" s="136" customFormat="1" x14ac:dyDescent="0.15">
      <c r="A227" s="183" t="str">
        <f>CONCATENATE(X227,B227,K227)</f>
        <v>noMphandaHPMPC3c_bGISS-E2-H_run1_rcp85</v>
      </c>
      <c r="B227" s="183" t="s">
        <v>326</v>
      </c>
      <c r="C227" s="136" t="s">
        <v>61</v>
      </c>
      <c r="D227" s="136" t="s">
        <v>60</v>
      </c>
      <c r="E227" s="136" t="s">
        <v>316</v>
      </c>
      <c r="F227" s="136" t="s">
        <v>60</v>
      </c>
      <c r="G227" s="136" t="s">
        <v>98</v>
      </c>
      <c r="H227" s="178" t="s">
        <v>113</v>
      </c>
      <c r="I227" s="136" t="s">
        <v>60</v>
      </c>
      <c r="J227" s="136" t="s">
        <v>146</v>
      </c>
      <c r="K227" s="186" t="s">
        <v>294</v>
      </c>
      <c r="L227" s="179" t="s">
        <v>126</v>
      </c>
      <c r="M227" s="136" t="s">
        <v>121</v>
      </c>
      <c r="N227" s="136" t="s">
        <v>60</v>
      </c>
      <c r="O227" s="136" t="s">
        <v>60</v>
      </c>
      <c r="P227" s="136" t="s">
        <v>121</v>
      </c>
      <c r="Q227" s="136" t="s">
        <v>60</v>
      </c>
      <c r="R227" s="136" t="s">
        <v>110</v>
      </c>
      <c r="S227" s="136" t="s">
        <v>60</v>
      </c>
      <c r="T227" s="136" t="s">
        <v>60</v>
      </c>
      <c r="U227" s="136" t="s">
        <v>60</v>
      </c>
      <c r="V227" s="136" t="s">
        <v>145</v>
      </c>
      <c r="W227" s="180"/>
      <c r="X227" s="180" t="s">
        <v>447</v>
      </c>
    </row>
    <row r="228" spans="1:24" s="136" customFormat="1" x14ac:dyDescent="0.15">
      <c r="A228" s="183" t="str">
        <f>CONCATENATE(X228,B228,K228)</f>
        <v>nohpdevMPC3c_bGISS-E2-H_run1_rcp85</v>
      </c>
      <c r="B228" s="183" t="s">
        <v>326</v>
      </c>
      <c r="C228" s="136" t="s">
        <v>60</v>
      </c>
      <c r="D228" s="136" t="s">
        <v>60</v>
      </c>
      <c r="E228" s="136" t="s">
        <v>60</v>
      </c>
      <c r="F228" s="136" t="s">
        <v>60</v>
      </c>
      <c r="G228" s="136" t="s">
        <v>98</v>
      </c>
      <c r="H228" s="178" t="s">
        <v>113</v>
      </c>
      <c r="I228" s="136" t="s">
        <v>60</v>
      </c>
      <c r="J228" s="136" t="s">
        <v>146</v>
      </c>
      <c r="K228" s="186" t="s">
        <v>294</v>
      </c>
      <c r="L228" s="179" t="s">
        <v>126</v>
      </c>
      <c r="M228" s="136" t="s">
        <v>121</v>
      </c>
      <c r="N228" s="136" t="s">
        <v>60</v>
      </c>
      <c r="O228" s="136" t="s">
        <v>60</v>
      </c>
      <c r="P228" s="136" t="s">
        <v>121</v>
      </c>
      <c r="Q228" s="136" t="s">
        <v>60</v>
      </c>
      <c r="R228" s="136" t="s">
        <v>110</v>
      </c>
      <c r="S228" s="136" t="s">
        <v>60</v>
      </c>
      <c r="T228" s="136" t="s">
        <v>60</v>
      </c>
      <c r="U228" s="136" t="s">
        <v>60</v>
      </c>
      <c r="V228" s="136" t="s">
        <v>145</v>
      </c>
      <c r="W228" s="180"/>
      <c r="X228" s="180" t="s">
        <v>448</v>
      </c>
    </row>
    <row r="229" spans="1:24" s="136" customFormat="1" x14ac:dyDescent="0.15">
      <c r="A229" s="183" t="str">
        <f>CONCATENATE(X229,B229,K229)</f>
        <v>nohpdevHPMPC3c_bGISS-E2-H_run1_rcp85</v>
      </c>
      <c r="B229" s="183" t="s">
        <v>326</v>
      </c>
      <c r="C229" s="136" t="s">
        <v>61</v>
      </c>
      <c r="D229" s="136" t="s">
        <v>60</v>
      </c>
      <c r="E229" s="136" t="s">
        <v>60</v>
      </c>
      <c r="F229" s="136" t="s">
        <v>60</v>
      </c>
      <c r="G229" s="136" t="s">
        <v>98</v>
      </c>
      <c r="H229" s="178" t="s">
        <v>113</v>
      </c>
      <c r="I229" s="136" t="s">
        <v>60</v>
      </c>
      <c r="J229" s="136" t="s">
        <v>146</v>
      </c>
      <c r="K229" s="186" t="s">
        <v>294</v>
      </c>
      <c r="L229" s="179" t="s">
        <v>126</v>
      </c>
      <c r="M229" s="136" t="s">
        <v>121</v>
      </c>
      <c r="N229" s="136" t="s">
        <v>60</v>
      </c>
      <c r="O229" s="136" t="s">
        <v>60</v>
      </c>
      <c r="P229" s="136" t="s">
        <v>121</v>
      </c>
      <c r="Q229" s="136" t="s">
        <v>60</v>
      </c>
      <c r="R229" s="136" t="s">
        <v>110</v>
      </c>
      <c r="S229" s="136" t="s">
        <v>60</v>
      </c>
      <c r="T229" s="136" t="s">
        <v>60</v>
      </c>
      <c r="U229" s="136" t="s">
        <v>60</v>
      </c>
      <c r="V229" s="136" t="s">
        <v>145</v>
      </c>
      <c r="W229" s="180"/>
      <c r="X229" s="180" t="s">
        <v>449</v>
      </c>
    </row>
    <row r="230" spans="1:24" s="136" customFormat="1" x14ac:dyDescent="0.15">
      <c r="A230" s="166" t="str">
        <f>CONCATENATE(X230,B230,K230)</f>
        <v>DEVbaseGISS-E2-R-CC_run1_rcp45</v>
      </c>
      <c r="B230" s="136" t="s">
        <v>60</v>
      </c>
      <c r="C230" s="136" t="str">
        <f>E230</f>
        <v>hpdev</v>
      </c>
      <c r="D230" s="136" t="s">
        <v>60</v>
      </c>
      <c r="E230" s="136" t="s">
        <v>61</v>
      </c>
      <c r="F230" s="136" t="s">
        <v>60</v>
      </c>
      <c r="G230" s="136" t="s">
        <v>98</v>
      </c>
      <c r="H230" s="178" t="s">
        <v>113</v>
      </c>
      <c r="I230" s="136" t="s">
        <v>60</v>
      </c>
      <c r="J230" s="136" t="s">
        <v>146</v>
      </c>
      <c r="K230" s="186" t="s">
        <v>437</v>
      </c>
      <c r="L230" s="179" t="s">
        <v>126</v>
      </c>
      <c r="M230" s="136" t="s">
        <v>121</v>
      </c>
      <c r="N230" s="136" t="s">
        <v>60</v>
      </c>
      <c r="O230" s="136" t="s">
        <v>60</v>
      </c>
      <c r="P230" s="136" t="s">
        <v>121</v>
      </c>
      <c r="Q230" s="136" t="s">
        <v>60</v>
      </c>
      <c r="R230" s="136" t="s">
        <v>110</v>
      </c>
      <c r="S230" s="136" t="s">
        <v>60</v>
      </c>
      <c r="T230" s="136" t="s">
        <v>60</v>
      </c>
      <c r="U230" s="136" t="s">
        <v>60</v>
      </c>
      <c r="V230" s="136" t="s">
        <v>145</v>
      </c>
      <c r="W230" s="180"/>
      <c r="X230" s="136" t="s">
        <v>444</v>
      </c>
    </row>
    <row r="231" spans="1:24" s="136" customFormat="1" x14ac:dyDescent="0.15">
      <c r="A231" s="166" t="str">
        <f>CONCATENATE(X231,B231,K231)</f>
        <v>noiShiredevbaseGISS-E2-R-CC_run1_rcp45</v>
      </c>
      <c r="B231" s="136" t="s">
        <v>60</v>
      </c>
      <c r="C231" s="136" t="str">
        <f>E231</f>
        <v>hpdev</v>
      </c>
      <c r="D231" s="136" t="s">
        <v>60</v>
      </c>
      <c r="E231" s="136" t="s">
        <v>61</v>
      </c>
      <c r="F231" s="136" t="s">
        <v>60</v>
      </c>
      <c r="G231" s="136" t="s">
        <v>98</v>
      </c>
      <c r="H231" s="181" t="s">
        <v>321</v>
      </c>
      <c r="I231" s="136" t="s">
        <v>60</v>
      </c>
      <c r="J231" s="136" t="s">
        <v>146</v>
      </c>
      <c r="K231" s="186" t="s">
        <v>437</v>
      </c>
      <c r="L231" s="179" t="s">
        <v>126</v>
      </c>
      <c r="M231" s="136" t="s">
        <v>121</v>
      </c>
      <c r="N231" s="136" t="s">
        <v>60</v>
      </c>
      <c r="O231" s="136" t="s">
        <v>60</v>
      </c>
      <c r="P231" s="136" t="s">
        <v>121</v>
      </c>
      <c r="Q231" s="136" t="s">
        <v>60</v>
      </c>
      <c r="R231" s="136" t="s">
        <v>110</v>
      </c>
      <c r="S231" s="136" t="s">
        <v>60</v>
      </c>
      <c r="T231" s="136" t="s">
        <v>60</v>
      </c>
      <c r="U231" s="136" t="s">
        <v>60</v>
      </c>
      <c r="V231" s="136" t="s">
        <v>145</v>
      </c>
      <c r="W231" s="180"/>
      <c r="X231" s="180" t="s">
        <v>450</v>
      </c>
    </row>
    <row r="232" spans="1:24" s="136" customFormat="1" x14ac:dyDescent="0.15">
      <c r="A232" s="166" t="str">
        <f>CONCATENATE(X232,B232,K232)</f>
        <v>noiDeltadevbaseGISS-E2-R-CC_run1_rcp45</v>
      </c>
      <c r="B232" s="136" t="s">
        <v>60</v>
      </c>
      <c r="C232" s="136" t="str">
        <f>E232</f>
        <v>hpdev</v>
      </c>
      <c r="D232" s="136" t="s">
        <v>60</v>
      </c>
      <c r="E232" s="136" t="s">
        <v>61</v>
      </c>
      <c r="F232" s="136" t="s">
        <v>60</v>
      </c>
      <c r="G232" s="136" t="s">
        <v>98</v>
      </c>
      <c r="H232" s="181" t="s">
        <v>320</v>
      </c>
      <c r="I232" s="136" t="s">
        <v>60</v>
      </c>
      <c r="J232" s="136" t="s">
        <v>146</v>
      </c>
      <c r="K232" s="186" t="s">
        <v>437</v>
      </c>
      <c r="L232" s="179" t="s">
        <v>126</v>
      </c>
      <c r="M232" s="136" t="s">
        <v>121</v>
      </c>
      <c r="N232" s="136" t="s">
        <v>60</v>
      </c>
      <c r="O232" s="136" t="s">
        <v>60</v>
      </c>
      <c r="P232" s="136" t="s">
        <v>121</v>
      </c>
      <c r="Q232" s="136" t="s">
        <v>60</v>
      </c>
      <c r="R232" s="136" t="s">
        <v>110</v>
      </c>
      <c r="S232" s="136" t="s">
        <v>60</v>
      </c>
      <c r="T232" s="136" t="s">
        <v>60</v>
      </c>
      <c r="U232" s="136" t="s">
        <v>60</v>
      </c>
      <c r="V232" s="136" t="s">
        <v>145</v>
      </c>
      <c r="W232" s="180"/>
      <c r="X232" s="180" t="s">
        <v>451</v>
      </c>
    </row>
    <row r="233" spans="1:24" s="136" customFormat="1" x14ac:dyDescent="0.15">
      <c r="A233" s="166" t="str">
        <f>CONCATENATE(X233,B233,K233)</f>
        <v>noiKaribadevbaseGISS-E2-R-CC_run1_rcp45</v>
      </c>
      <c r="B233" s="136" t="s">
        <v>60</v>
      </c>
      <c r="C233" s="136" t="str">
        <f>E233</f>
        <v>hpdev</v>
      </c>
      <c r="D233" s="136" t="s">
        <v>60</v>
      </c>
      <c r="E233" s="136" t="s">
        <v>61</v>
      </c>
      <c r="F233" s="136" t="s">
        <v>60</v>
      </c>
      <c r="G233" s="136" t="s">
        <v>98</v>
      </c>
      <c r="H233" s="181" t="s">
        <v>319</v>
      </c>
      <c r="I233" s="136" t="s">
        <v>60</v>
      </c>
      <c r="J233" s="136" t="s">
        <v>146</v>
      </c>
      <c r="K233" s="186" t="s">
        <v>437</v>
      </c>
      <c r="L233" s="179" t="s">
        <v>126</v>
      </c>
      <c r="M233" s="136" t="s">
        <v>121</v>
      </c>
      <c r="N233" s="136" t="s">
        <v>60</v>
      </c>
      <c r="O233" s="136" t="s">
        <v>60</v>
      </c>
      <c r="P233" s="136" t="s">
        <v>121</v>
      </c>
      <c r="Q233" s="136" t="s">
        <v>60</v>
      </c>
      <c r="R233" s="136" t="s">
        <v>110</v>
      </c>
      <c r="S233" s="136" t="s">
        <v>60</v>
      </c>
      <c r="T233" s="136" t="s">
        <v>60</v>
      </c>
      <c r="U233" s="136" t="s">
        <v>60</v>
      </c>
      <c r="V233" s="136" t="s">
        <v>145</v>
      </c>
      <c r="W233" s="180"/>
      <c r="X233" s="180" t="s">
        <v>452</v>
      </c>
    </row>
    <row r="234" spans="1:24" s="136" customFormat="1" x14ac:dyDescent="0.15">
      <c r="A234" s="166" t="str">
        <f>CONCATENATE(X234,B234,K234)</f>
        <v>noirdevbaseGISS-E2-R-CC_run1_rcp45</v>
      </c>
      <c r="B234" s="136" t="s">
        <v>60</v>
      </c>
      <c r="C234" s="136" t="str">
        <f>E234</f>
        <v>hpdev</v>
      </c>
      <c r="D234" s="136" t="s">
        <v>60</v>
      </c>
      <c r="E234" s="136" t="s">
        <v>61</v>
      </c>
      <c r="F234" s="136" t="s">
        <v>60</v>
      </c>
      <c r="G234" s="136" t="s">
        <v>60</v>
      </c>
      <c r="H234" s="178" t="s">
        <v>114</v>
      </c>
      <c r="I234" s="136" t="s">
        <v>60</v>
      </c>
      <c r="J234" s="136" t="s">
        <v>146</v>
      </c>
      <c r="K234" s="186" t="s">
        <v>437</v>
      </c>
      <c r="L234" s="179" t="s">
        <v>126</v>
      </c>
      <c r="M234" s="136" t="s">
        <v>121</v>
      </c>
      <c r="N234" s="136" t="s">
        <v>60</v>
      </c>
      <c r="O234" s="136" t="s">
        <v>60</v>
      </c>
      <c r="P234" s="136" t="s">
        <v>121</v>
      </c>
      <c r="Q234" s="136" t="s">
        <v>60</v>
      </c>
      <c r="R234" s="136" t="s">
        <v>110</v>
      </c>
      <c r="S234" s="136" t="s">
        <v>60</v>
      </c>
      <c r="T234" s="136" t="s">
        <v>60</v>
      </c>
      <c r="U234" s="136" t="s">
        <v>60</v>
      </c>
      <c r="V234" s="136" t="s">
        <v>145</v>
      </c>
      <c r="W234" s="180"/>
      <c r="X234" s="180" t="s">
        <v>453</v>
      </c>
    </row>
    <row r="235" spans="1:24" s="136" customFormat="1" x14ac:dyDescent="0.15">
      <c r="A235" s="166" t="str">
        <f>CONCATENATE(X235,B235,K235)</f>
        <v>noeflowbaseGISS-E2-R-CC_run1_rcp45</v>
      </c>
      <c r="B235" s="136" t="s">
        <v>60</v>
      </c>
      <c r="C235" s="136" t="str">
        <f>E235</f>
        <v>hpdev</v>
      </c>
      <c r="D235" s="136" t="s">
        <v>60</v>
      </c>
      <c r="E235" s="136" t="s">
        <v>61</v>
      </c>
      <c r="F235" s="136" t="s">
        <v>60</v>
      </c>
      <c r="G235" s="136" t="s">
        <v>98</v>
      </c>
      <c r="H235" s="178" t="s">
        <v>113</v>
      </c>
      <c r="I235" s="136" t="s">
        <v>60</v>
      </c>
      <c r="J235" s="136" t="s">
        <v>146</v>
      </c>
      <c r="K235" s="186" t="s">
        <v>437</v>
      </c>
      <c r="L235" s="179" t="s">
        <v>60</v>
      </c>
      <c r="M235" s="136" t="s">
        <v>121</v>
      </c>
      <c r="N235" s="136" t="s">
        <v>60</v>
      </c>
      <c r="O235" s="136" t="s">
        <v>60</v>
      </c>
      <c r="P235" s="136" t="s">
        <v>121</v>
      </c>
      <c r="Q235" s="136" t="s">
        <v>60</v>
      </c>
      <c r="R235" s="136" t="s">
        <v>110</v>
      </c>
      <c r="S235" s="136" t="s">
        <v>60</v>
      </c>
      <c r="T235" s="136" t="s">
        <v>60</v>
      </c>
      <c r="U235" s="136" t="s">
        <v>60</v>
      </c>
      <c r="V235" s="136" t="s">
        <v>145</v>
      </c>
      <c r="W235" s="180"/>
      <c r="X235" s="180" t="s">
        <v>445</v>
      </c>
    </row>
    <row r="236" spans="1:24" s="136" customFormat="1" x14ac:dyDescent="0.15">
      <c r="A236" s="166" t="str">
        <f>CONCATENATE(X236,B236,K236)</f>
        <v>noBatokabaseGISS-E2-R-CC_run1_rcp45</v>
      </c>
      <c r="B236" s="136" t="s">
        <v>60</v>
      </c>
      <c r="C236" s="136" t="s">
        <v>315</v>
      </c>
      <c r="D236" s="136" t="s">
        <v>60</v>
      </c>
      <c r="E236" s="136" t="s">
        <v>315</v>
      </c>
      <c r="F236" s="136" t="s">
        <v>60</v>
      </c>
      <c r="G236" s="136" t="s">
        <v>98</v>
      </c>
      <c r="H236" s="178" t="s">
        <v>113</v>
      </c>
      <c r="I236" s="136" t="s">
        <v>60</v>
      </c>
      <c r="J236" s="136" t="s">
        <v>146</v>
      </c>
      <c r="K236" s="186" t="s">
        <v>437</v>
      </c>
      <c r="L236" s="179" t="s">
        <v>126</v>
      </c>
      <c r="M236" s="136" t="s">
        <v>121</v>
      </c>
      <c r="N236" s="136" t="s">
        <v>60</v>
      </c>
      <c r="O236" s="136" t="s">
        <v>60</v>
      </c>
      <c r="P236" s="136" t="s">
        <v>121</v>
      </c>
      <c r="Q236" s="136" t="s">
        <v>60</v>
      </c>
      <c r="R236" s="136" t="s">
        <v>110</v>
      </c>
      <c r="S236" s="136" t="s">
        <v>60</v>
      </c>
      <c r="T236" s="136" t="s">
        <v>60</v>
      </c>
      <c r="U236" s="136" t="s">
        <v>60</v>
      </c>
      <c r="V236" s="136" t="s">
        <v>145</v>
      </c>
      <c r="W236" s="180"/>
      <c r="X236" s="180" t="s">
        <v>315</v>
      </c>
    </row>
    <row r="237" spans="1:24" s="136" customFormat="1" x14ac:dyDescent="0.15">
      <c r="A237" s="166" t="str">
        <f>CONCATENATE(X237,B237,K237)</f>
        <v>noBatokaHPbaseGISS-E2-R-CC_run1_rcp45</v>
      </c>
      <c r="B237" s="136" t="s">
        <v>60</v>
      </c>
      <c r="C237" s="136" t="s">
        <v>61</v>
      </c>
      <c r="D237" s="136" t="s">
        <v>60</v>
      </c>
      <c r="E237" s="136" t="s">
        <v>315</v>
      </c>
      <c r="F237" s="136" t="s">
        <v>60</v>
      </c>
      <c r="G237" s="136" t="s">
        <v>98</v>
      </c>
      <c r="H237" s="178" t="s">
        <v>113</v>
      </c>
      <c r="I237" s="136" t="s">
        <v>60</v>
      </c>
      <c r="J237" s="136" t="s">
        <v>146</v>
      </c>
      <c r="K237" s="186" t="s">
        <v>437</v>
      </c>
      <c r="L237" s="179" t="s">
        <v>126</v>
      </c>
      <c r="M237" s="136" t="s">
        <v>121</v>
      </c>
      <c r="N237" s="136" t="s">
        <v>60</v>
      </c>
      <c r="O237" s="136" t="s">
        <v>60</v>
      </c>
      <c r="P237" s="136" t="s">
        <v>121</v>
      </c>
      <c r="Q237" s="136" t="s">
        <v>60</v>
      </c>
      <c r="R237" s="136" t="s">
        <v>110</v>
      </c>
      <c r="S237" s="136" t="s">
        <v>60</v>
      </c>
      <c r="T237" s="136" t="s">
        <v>60</v>
      </c>
      <c r="U237" s="136" t="s">
        <v>60</v>
      </c>
      <c r="V237" s="136" t="s">
        <v>145</v>
      </c>
      <c r="W237" s="180"/>
      <c r="X237" s="180" t="s">
        <v>446</v>
      </c>
    </row>
    <row r="238" spans="1:24" s="136" customFormat="1" x14ac:dyDescent="0.15">
      <c r="A238" s="166" t="str">
        <f>CONCATENATE(X238,B238,K238)</f>
        <v>noMphandabaseGISS-E2-R-CC_run1_rcp45</v>
      </c>
      <c r="B238" s="136" t="s">
        <v>60</v>
      </c>
      <c r="C238" s="136" t="s">
        <v>316</v>
      </c>
      <c r="D238" s="136" t="s">
        <v>60</v>
      </c>
      <c r="E238" s="136" t="s">
        <v>316</v>
      </c>
      <c r="F238" s="136" t="s">
        <v>60</v>
      </c>
      <c r="G238" s="136" t="s">
        <v>98</v>
      </c>
      <c r="H238" s="178" t="s">
        <v>113</v>
      </c>
      <c r="I238" s="136" t="s">
        <v>60</v>
      </c>
      <c r="J238" s="136" t="s">
        <v>146</v>
      </c>
      <c r="K238" s="186" t="s">
        <v>437</v>
      </c>
      <c r="L238" s="179" t="s">
        <v>126</v>
      </c>
      <c r="M238" s="136" t="s">
        <v>121</v>
      </c>
      <c r="N238" s="136" t="s">
        <v>60</v>
      </c>
      <c r="O238" s="136" t="s">
        <v>60</v>
      </c>
      <c r="P238" s="136" t="s">
        <v>121</v>
      </c>
      <c r="Q238" s="136" t="s">
        <v>60</v>
      </c>
      <c r="R238" s="136" t="s">
        <v>110</v>
      </c>
      <c r="S238" s="136" t="s">
        <v>60</v>
      </c>
      <c r="T238" s="136" t="s">
        <v>60</v>
      </c>
      <c r="U238" s="136" t="s">
        <v>60</v>
      </c>
      <c r="V238" s="136" t="s">
        <v>145</v>
      </c>
      <c r="W238" s="180"/>
      <c r="X238" s="180" t="s">
        <v>316</v>
      </c>
    </row>
    <row r="239" spans="1:24" s="136" customFormat="1" x14ac:dyDescent="0.15">
      <c r="A239" s="166" t="str">
        <f>CONCATENATE(X239,B239,K239)</f>
        <v>noMphandaHPbaseGISS-E2-R-CC_run1_rcp45</v>
      </c>
      <c r="B239" s="136" t="s">
        <v>60</v>
      </c>
      <c r="C239" s="136" t="s">
        <v>61</v>
      </c>
      <c r="D239" s="136" t="s">
        <v>60</v>
      </c>
      <c r="E239" s="136" t="s">
        <v>316</v>
      </c>
      <c r="F239" s="136" t="s">
        <v>60</v>
      </c>
      <c r="G239" s="136" t="s">
        <v>98</v>
      </c>
      <c r="H239" s="178" t="s">
        <v>113</v>
      </c>
      <c r="I239" s="136" t="s">
        <v>60</v>
      </c>
      <c r="J239" s="136" t="s">
        <v>146</v>
      </c>
      <c r="K239" s="186" t="s">
        <v>437</v>
      </c>
      <c r="L239" s="179" t="s">
        <v>126</v>
      </c>
      <c r="M239" s="136" t="s">
        <v>121</v>
      </c>
      <c r="N239" s="136" t="s">
        <v>60</v>
      </c>
      <c r="O239" s="136" t="s">
        <v>60</v>
      </c>
      <c r="P239" s="136" t="s">
        <v>121</v>
      </c>
      <c r="Q239" s="136" t="s">
        <v>60</v>
      </c>
      <c r="R239" s="136" t="s">
        <v>110</v>
      </c>
      <c r="S239" s="136" t="s">
        <v>60</v>
      </c>
      <c r="T239" s="136" t="s">
        <v>60</v>
      </c>
      <c r="U239" s="136" t="s">
        <v>60</v>
      </c>
      <c r="V239" s="136" t="s">
        <v>145</v>
      </c>
      <c r="W239" s="180"/>
      <c r="X239" s="180" t="s">
        <v>447</v>
      </c>
    </row>
    <row r="240" spans="1:24" s="136" customFormat="1" x14ac:dyDescent="0.15">
      <c r="A240" s="166" t="str">
        <f>CONCATENATE(X240,B240,K240)</f>
        <v>nohpdevbaseGISS-E2-R-CC_run1_rcp45</v>
      </c>
      <c r="B240" s="136" t="s">
        <v>60</v>
      </c>
      <c r="C240" s="136" t="s">
        <v>60</v>
      </c>
      <c r="D240" s="136" t="s">
        <v>60</v>
      </c>
      <c r="E240" s="136" t="s">
        <v>60</v>
      </c>
      <c r="F240" s="136" t="s">
        <v>60</v>
      </c>
      <c r="G240" s="136" t="s">
        <v>98</v>
      </c>
      <c r="H240" s="178" t="s">
        <v>113</v>
      </c>
      <c r="I240" s="136" t="s">
        <v>60</v>
      </c>
      <c r="J240" s="136" t="s">
        <v>146</v>
      </c>
      <c r="K240" s="186" t="s">
        <v>437</v>
      </c>
      <c r="L240" s="179" t="s">
        <v>126</v>
      </c>
      <c r="M240" s="136" t="s">
        <v>121</v>
      </c>
      <c r="N240" s="136" t="s">
        <v>60</v>
      </c>
      <c r="O240" s="136" t="s">
        <v>60</v>
      </c>
      <c r="P240" s="136" t="s">
        <v>121</v>
      </c>
      <c r="Q240" s="136" t="s">
        <v>60</v>
      </c>
      <c r="R240" s="136" t="s">
        <v>110</v>
      </c>
      <c r="S240" s="136" t="s">
        <v>60</v>
      </c>
      <c r="T240" s="136" t="s">
        <v>60</v>
      </c>
      <c r="U240" s="136" t="s">
        <v>60</v>
      </c>
      <c r="V240" s="136" t="s">
        <v>145</v>
      </c>
      <c r="W240" s="180"/>
      <c r="X240" s="180" t="s">
        <v>448</v>
      </c>
    </row>
    <row r="241" spans="1:24" s="136" customFormat="1" x14ac:dyDescent="0.15">
      <c r="A241" s="166" t="str">
        <f>CONCATENATE(X241,B241,K241)</f>
        <v>nohpdevHPbaseGISS-E2-R-CC_run1_rcp45</v>
      </c>
      <c r="B241" s="136" t="s">
        <v>60</v>
      </c>
      <c r="C241" s="136" t="s">
        <v>61</v>
      </c>
      <c r="D241" s="136" t="s">
        <v>60</v>
      </c>
      <c r="E241" s="136" t="s">
        <v>60</v>
      </c>
      <c r="F241" s="136" t="s">
        <v>60</v>
      </c>
      <c r="G241" s="136" t="s">
        <v>98</v>
      </c>
      <c r="H241" s="178" t="s">
        <v>113</v>
      </c>
      <c r="I241" s="136" t="s">
        <v>60</v>
      </c>
      <c r="J241" s="136" t="s">
        <v>146</v>
      </c>
      <c r="K241" s="186" t="s">
        <v>437</v>
      </c>
      <c r="L241" s="179" t="s">
        <v>126</v>
      </c>
      <c r="M241" s="136" t="s">
        <v>121</v>
      </c>
      <c r="N241" s="136" t="s">
        <v>60</v>
      </c>
      <c r="O241" s="136" t="s">
        <v>60</v>
      </c>
      <c r="P241" s="136" t="s">
        <v>121</v>
      </c>
      <c r="Q241" s="136" t="s">
        <v>60</v>
      </c>
      <c r="R241" s="136" t="s">
        <v>110</v>
      </c>
      <c r="S241" s="136" t="s">
        <v>60</v>
      </c>
      <c r="T241" s="136" t="s">
        <v>60</v>
      </c>
      <c r="U241" s="136" t="s">
        <v>60</v>
      </c>
      <c r="V241" s="136" t="s">
        <v>145</v>
      </c>
      <c r="W241" s="180"/>
      <c r="X241" s="180" t="s">
        <v>449</v>
      </c>
    </row>
    <row r="242" spans="1:24" s="136" customFormat="1" x14ac:dyDescent="0.15">
      <c r="A242" s="183" t="str">
        <f>CONCATENATE(X242,B242,K242)</f>
        <v>DEVMPC3c_bGISS-E2-R-CC_run1_rcp45</v>
      </c>
      <c r="B242" s="183" t="s">
        <v>326</v>
      </c>
      <c r="C242" s="136" t="str">
        <f>E242</f>
        <v>hpdev</v>
      </c>
      <c r="D242" s="136" t="s">
        <v>60</v>
      </c>
      <c r="E242" s="136" t="s">
        <v>61</v>
      </c>
      <c r="F242" s="136" t="s">
        <v>60</v>
      </c>
      <c r="G242" s="136" t="s">
        <v>98</v>
      </c>
      <c r="H242" s="178" t="s">
        <v>113</v>
      </c>
      <c r="I242" s="136" t="s">
        <v>60</v>
      </c>
      <c r="J242" s="136" t="s">
        <v>146</v>
      </c>
      <c r="K242" s="186" t="s">
        <v>437</v>
      </c>
      <c r="L242" s="179" t="s">
        <v>126</v>
      </c>
      <c r="M242" s="136" t="s">
        <v>121</v>
      </c>
      <c r="N242" s="136" t="s">
        <v>60</v>
      </c>
      <c r="O242" s="136" t="s">
        <v>60</v>
      </c>
      <c r="P242" s="136" t="s">
        <v>121</v>
      </c>
      <c r="Q242" s="136" t="s">
        <v>60</v>
      </c>
      <c r="R242" s="136" t="s">
        <v>110</v>
      </c>
      <c r="S242" s="136" t="s">
        <v>60</v>
      </c>
      <c r="T242" s="136" t="s">
        <v>60</v>
      </c>
      <c r="U242" s="136" t="s">
        <v>60</v>
      </c>
      <c r="V242" s="136" t="s">
        <v>145</v>
      </c>
      <c r="W242" s="180"/>
      <c r="X242" s="136" t="s">
        <v>444</v>
      </c>
    </row>
    <row r="243" spans="1:24" s="136" customFormat="1" x14ac:dyDescent="0.15">
      <c r="A243" s="183" t="str">
        <f>CONCATENATE(X243,B243,K243)</f>
        <v>noiShiredevMPC3c_bGISS-E2-R-CC_run1_rcp45</v>
      </c>
      <c r="B243" s="183" t="s">
        <v>326</v>
      </c>
      <c r="C243" s="136" t="str">
        <f>E243</f>
        <v>hpdev</v>
      </c>
      <c r="D243" s="136" t="s">
        <v>60</v>
      </c>
      <c r="E243" s="136" t="s">
        <v>61</v>
      </c>
      <c r="F243" s="136" t="s">
        <v>60</v>
      </c>
      <c r="G243" s="136" t="s">
        <v>98</v>
      </c>
      <c r="H243" s="181" t="s">
        <v>321</v>
      </c>
      <c r="I243" s="136" t="s">
        <v>60</v>
      </c>
      <c r="J243" s="136" t="s">
        <v>146</v>
      </c>
      <c r="K243" s="186" t="s">
        <v>437</v>
      </c>
      <c r="L243" s="179" t="s">
        <v>126</v>
      </c>
      <c r="M243" s="136" t="s">
        <v>121</v>
      </c>
      <c r="N243" s="136" t="s">
        <v>60</v>
      </c>
      <c r="O243" s="136" t="s">
        <v>60</v>
      </c>
      <c r="P243" s="136" t="s">
        <v>121</v>
      </c>
      <c r="Q243" s="136" t="s">
        <v>60</v>
      </c>
      <c r="R243" s="136" t="s">
        <v>110</v>
      </c>
      <c r="S243" s="136" t="s">
        <v>60</v>
      </c>
      <c r="T243" s="136" t="s">
        <v>60</v>
      </c>
      <c r="U243" s="136" t="s">
        <v>60</v>
      </c>
      <c r="V243" s="136" t="s">
        <v>145</v>
      </c>
      <c r="W243" s="180"/>
      <c r="X243" s="180" t="s">
        <v>450</v>
      </c>
    </row>
    <row r="244" spans="1:24" s="136" customFormat="1" x14ac:dyDescent="0.15">
      <c r="A244" s="183" t="str">
        <f>CONCATENATE(X244,B244,K244)</f>
        <v>noiDeltadevMPC3c_bGISS-E2-R-CC_run1_rcp45</v>
      </c>
      <c r="B244" s="183" t="s">
        <v>326</v>
      </c>
      <c r="C244" s="136" t="str">
        <f>E244</f>
        <v>hpdev</v>
      </c>
      <c r="D244" s="136" t="s">
        <v>60</v>
      </c>
      <c r="E244" s="136" t="s">
        <v>61</v>
      </c>
      <c r="F244" s="136" t="s">
        <v>60</v>
      </c>
      <c r="G244" s="136" t="s">
        <v>98</v>
      </c>
      <c r="H244" s="181" t="s">
        <v>320</v>
      </c>
      <c r="I244" s="136" t="s">
        <v>60</v>
      </c>
      <c r="J244" s="136" t="s">
        <v>146</v>
      </c>
      <c r="K244" s="186" t="s">
        <v>437</v>
      </c>
      <c r="L244" s="179" t="s">
        <v>126</v>
      </c>
      <c r="M244" s="136" t="s">
        <v>121</v>
      </c>
      <c r="N244" s="136" t="s">
        <v>60</v>
      </c>
      <c r="O244" s="136" t="s">
        <v>60</v>
      </c>
      <c r="P244" s="136" t="s">
        <v>121</v>
      </c>
      <c r="Q244" s="136" t="s">
        <v>60</v>
      </c>
      <c r="R244" s="136" t="s">
        <v>110</v>
      </c>
      <c r="S244" s="136" t="s">
        <v>60</v>
      </c>
      <c r="T244" s="136" t="s">
        <v>60</v>
      </c>
      <c r="U244" s="136" t="s">
        <v>60</v>
      </c>
      <c r="V244" s="136" t="s">
        <v>145</v>
      </c>
      <c r="W244" s="180"/>
      <c r="X244" s="180" t="s">
        <v>451</v>
      </c>
    </row>
    <row r="245" spans="1:24" s="136" customFormat="1" x14ac:dyDescent="0.15">
      <c r="A245" s="183" t="str">
        <f>CONCATENATE(X245,B245,K245)</f>
        <v>noiKaribadevMPC3c_bGISS-E2-R-CC_run1_rcp45</v>
      </c>
      <c r="B245" s="183" t="s">
        <v>326</v>
      </c>
      <c r="C245" s="136" t="str">
        <f>E245</f>
        <v>hpdev</v>
      </c>
      <c r="D245" s="136" t="s">
        <v>60</v>
      </c>
      <c r="E245" s="136" t="s">
        <v>61</v>
      </c>
      <c r="F245" s="136" t="s">
        <v>60</v>
      </c>
      <c r="G245" s="136" t="s">
        <v>98</v>
      </c>
      <c r="H245" s="181" t="s">
        <v>319</v>
      </c>
      <c r="I245" s="136" t="s">
        <v>60</v>
      </c>
      <c r="J245" s="136" t="s">
        <v>146</v>
      </c>
      <c r="K245" s="186" t="s">
        <v>437</v>
      </c>
      <c r="L245" s="179" t="s">
        <v>126</v>
      </c>
      <c r="M245" s="136" t="s">
        <v>121</v>
      </c>
      <c r="N245" s="136" t="s">
        <v>60</v>
      </c>
      <c r="O245" s="136" t="s">
        <v>60</v>
      </c>
      <c r="P245" s="136" t="s">
        <v>121</v>
      </c>
      <c r="Q245" s="136" t="s">
        <v>60</v>
      </c>
      <c r="R245" s="136" t="s">
        <v>110</v>
      </c>
      <c r="S245" s="136" t="s">
        <v>60</v>
      </c>
      <c r="T245" s="136" t="s">
        <v>60</v>
      </c>
      <c r="U245" s="136" t="s">
        <v>60</v>
      </c>
      <c r="V245" s="136" t="s">
        <v>145</v>
      </c>
      <c r="W245" s="180"/>
      <c r="X245" s="180" t="s">
        <v>452</v>
      </c>
    </row>
    <row r="246" spans="1:24" s="136" customFormat="1" x14ac:dyDescent="0.15">
      <c r="A246" s="183" t="str">
        <f>CONCATENATE(X246,B246,K246)</f>
        <v>noirdevMPC3c_bGISS-E2-R-CC_run1_rcp45</v>
      </c>
      <c r="B246" s="183" t="s">
        <v>326</v>
      </c>
      <c r="C246" s="136" t="str">
        <f>E246</f>
        <v>hpdev</v>
      </c>
      <c r="D246" s="136" t="s">
        <v>60</v>
      </c>
      <c r="E246" s="136" t="s">
        <v>61</v>
      </c>
      <c r="F246" s="136" t="s">
        <v>60</v>
      </c>
      <c r="G246" s="136" t="s">
        <v>60</v>
      </c>
      <c r="H246" s="178" t="s">
        <v>114</v>
      </c>
      <c r="I246" s="136" t="s">
        <v>60</v>
      </c>
      <c r="J246" s="136" t="s">
        <v>146</v>
      </c>
      <c r="K246" s="186" t="s">
        <v>437</v>
      </c>
      <c r="L246" s="179" t="s">
        <v>126</v>
      </c>
      <c r="M246" s="136" t="s">
        <v>121</v>
      </c>
      <c r="N246" s="136" t="s">
        <v>60</v>
      </c>
      <c r="O246" s="136" t="s">
        <v>60</v>
      </c>
      <c r="P246" s="136" t="s">
        <v>121</v>
      </c>
      <c r="Q246" s="136" t="s">
        <v>60</v>
      </c>
      <c r="R246" s="136" t="s">
        <v>110</v>
      </c>
      <c r="S246" s="136" t="s">
        <v>60</v>
      </c>
      <c r="T246" s="136" t="s">
        <v>60</v>
      </c>
      <c r="U246" s="136" t="s">
        <v>60</v>
      </c>
      <c r="V246" s="136" t="s">
        <v>145</v>
      </c>
      <c r="W246" s="180"/>
      <c r="X246" s="180" t="s">
        <v>453</v>
      </c>
    </row>
    <row r="247" spans="1:24" s="136" customFormat="1" x14ac:dyDescent="0.15">
      <c r="A247" s="183" t="str">
        <f>CONCATENATE(X247,B247,K247)</f>
        <v>noeflowMPC3c_bGISS-E2-R-CC_run1_rcp45</v>
      </c>
      <c r="B247" s="183" t="s">
        <v>326</v>
      </c>
      <c r="C247" s="136" t="str">
        <f>E247</f>
        <v>hpdev</v>
      </c>
      <c r="D247" s="136" t="s">
        <v>60</v>
      </c>
      <c r="E247" s="136" t="s">
        <v>61</v>
      </c>
      <c r="F247" s="136" t="s">
        <v>60</v>
      </c>
      <c r="G247" s="136" t="s">
        <v>98</v>
      </c>
      <c r="H247" s="178" t="s">
        <v>113</v>
      </c>
      <c r="I247" s="136" t="s">
        <v>60</v>
      </c>
      <c r="J247" s="136" t="s">
        <v>146</v>
      </c>
      <c r="K247" s="186" t="s">
        <v>437</v>
      </c>
      <c r="L247" s="179" t="s">
        <v>60</v>
      </c>
      <c r="M247" s="136" t="s">
        <v>121</v>
      </c>
      <c r="N247" s="136" t="s">
        <v>60</v>
      </c>
      <c r="O247" s="136" t="s">
        <v>60</v>
      </c>
      <c r="P247" s="136" t="s">
        <v>121</v>
      </c>
      <c r="Q247" s="136" t="s">
        <v>60</v>
      </c>
      <c r="R247" s="136" t="s">
        <v>110</v>
      </c>
      <c r="S247" s="136" t="s">
        <v>60</v>
      </c>
      <c r="T247" s="136" t="s">
        <v>60</v>
      </c>
      <c r="U247" s="136" t="s">
        <v>60</v>
      </c>
      <c r="V247" s="136" t="s">
        <v>145</v>
      </c>
      <c r="W247" s="180"/>
      <c r="X247" s="180" t="s">
        <v>445</v>
      </c>
    </row>
    <row r="248" spans="1:24" s="136" customFormat="1" x14ac:dyDescent="0.15">
      <c r="A248" s="183" t="str">
        <f>CONCATENATE(X248,B248,K248)</f>
        <v>noBatokaMPC3c_bGISS-E2-R-CC_run1_rcp45</v>
      </c>
      <c r="B248" s="183" t="s">
        <v>326</v>
      </c>
      <c r="C248" s="136" t="s">
        <v>315</v>
      </c>
      <c r="D248" s="136" t="s">
        <v>60</v>
      </c>
      <c r="E248" s="136" t="s">
        <v>315</v>
      </c>
      <c r="F248" s="136" t="s">
        <v>60</v>
      </c>
      <c r="G248" s="136" t="s">
        <v>98</v>
      </c>
      <c r="H248" s="178" t="s">
        <v>113</v>
      </c>
      <c r="I248" s="136" t="s">
        <v>60</v>
      </c>
      <c r="J248" s="136" t="s">
        <v>146</v>
      </c>
      <c r="K248" s="186" t="s">
        <v>437</v>
      </c>
      <c r="L248" s="179" t="s">
        <v>126</v>
      </c>
      <c r="M248" s="136" t="s">
        <v>121</v>
      </c>
      <c r="N248" s="136" t="s">
        <v>60</v>
      </c>
      <c r="O248" s="136" t="s">
        <v>60</v>
      </c>
      <c r="P248" s="136" t="s">
        <v>121</v>
      </c>
      <c r="Q248" s="136" t="s">
        <v>60</v>
      </c>
      <c r="R248" s="136" t="s">
        <v>110</v>
      </c>
      <c r="S248" s="136" t="s">
        <v>60</v>
      </c>
      <c r="T248" s="136" t="s">
        <v>60</v>
      </c>
      <c r="U248" s="136" t="s">
        <v>60</v>
      </c>
      <c r="V248" s="136" t="s">
        <v>145</v>
      </c>
      <c r="W248" s="180"/>
      <c r="X248" s="180" t="s">
        <v>315</v>
      </c>
    </row>
    <row r="249" spans="1:24" s="136" customFormat="1" x14ac:dyDescent="0.15">
      <c r="A249" s="183" t="str">
        <f>CONCATENATE(X249,B249,K249)</f>
        <v>noBatokaHPMPC3c_bGISS-E2-R-CC_run1_rcp45</v>
      </c>
      <c r="B249" s="183" t="s">
        <v>326</v>
      </c>
      <c r="C249" s="136" t="s">
        <v>61</v>
      </c>
      <c r="D249" s="136" t="s">
        <v>60</v>
      </c>
      <c r="E249" s="136" t="s">
        <v>315</v>
      </c>
      <c r="F249" s="136" t="s">
        <v>60</v>
      </c>
      <c r="G249" s="136" t="s">
        <v>98</v>
      </c>
      <c r="H249" s="178" t="s">
        <v>113</v>
      </c>
      <c r="I249" s="136" t="s">
        <v>60</v>
      </c>
      <c r="J249" s="136" t="s">
        <v>146</v>
      </c>
      <c r="K249" s="186" t="s">
        <v>437</v>
      </c>
      <c r="L249" s="179" t="s">
        <v>126</v>
      </c>
      <c r="M249" s="136" t="s">
        <v>121</v>
      </c>
      <c r="N249" s="136" t="s">
        <v>60</v>
      </c>
      <c r="O249" s="136" t="s">
        <v>60</v>
      </c>
      <c r="P249" s="136" t="s">
        <v>121</v>
      </c>
      <c r="Q249" s="136" t="s">
        <v>60</v>
      </c>
      <c r="R249" s="136" t="s">
        <v>110</v>
      </c>
      <c r="S249" s="136" t="s">
        <v>60</v>
      </c>
      <c r="T249" s="136" t="s">
        <v>60</v>
      </c>
      <c r="U249" s="136" t="s">
        <v>60</v>
      </c>
      <c r="V249" s="136" t="s">
        <v>145</v>
      </c>
      <c r="W249" s="180"/>
      <c r="X249" s="180" t="s">
        <v>446</v>
      </c>
    </row>
    <row r="250" spans="1:24" s="136" customFormat="1" x14ac:dyDescent="0.15">
      <c r="A250" s="183" t="str">
        <f>CONCATENATE(X250,B250,K250)</f>
        <v>noMphandaMPC3c_bGISS-E2-R-CC_run1_rcp45</v>
      </c>
      <c r="B250" s="183" t="s">
        <v>326</v>
      </c>
      <c r="C250" s="136" t="s">
        <v>316</v>
      </c>
      <c r="D250" s="136" t="s">
        <v>60</v>
      </c>
      <c r="E250" s="136" t="s">
        <v>316</v>
      </c>
      <c r="F250" s="136" t="s">
        <v>60</v>
      </c>
      <c r="G250" s="136" t="s">
        <v>98</v>
      </c>
      <c r="H250" s="178" t="s">
        <v>113</v>
      </c>
      <c r="I250" s="136" t="s">
        <v>60</v>
      </c>
      <c r="J250" s="136" t="s">
        <v>146</v>
      </c>
      <c r="K250" s="186" t="s">
        <v>437</v>
      </c>
      <c r="L250" s="179" t="s">
        <v>126</v>
      </c>
      <c r="M250" s="136" t="s">
        <v>121</v>
      </c>
      <c r="N250" s="136" t="s">
        <v>60</v>
      </c>
      <c r="O250" s="136" t="s">
        <v>60</v>
      </c>
      <c r="P250" s="136" t="s">
        <v>121</v>
      </c>
      <c r="Q250" s="136" t="s">
        <v>60</v>
      </c>
      <c r="R250" s="136" t="s">
        <v>110</v>
      </c>
      <c r="S250" s="136" t="s">
        <v>60</v>
      </c>
      <c r="T250" s="136" t="s">
        <v>60</v>
      </c>
      <c r="U250" s="136" t="s">
        <v>60</v>
      </c>
      <c r="V250" s="136" t="s">
        <v>145</v>
      </c>
      <c r="W250" s="180"/>
      <c r="X250" s="180" t="s">
        <v>316</v>
      </c>
    </row>
    <row r="251" spans="1:24" s="136" customFormat="1" x14ac:dyDescent="0.15">
      <c r="A251" s="183" t="str">
        <f>CONCATENATE(X251,B251,K251)</f>
        <v>noMphandaHPMPC3c_bGISS-E2-R-CC_run1_rcp45</v>
      </c>
      <c r="B251" s="183" t="s">
        <v>326</v>
      </c>
      <c r="C251" s="136" t="s">
        <v>61</v>
      </c>
      <c r="D251" s="136" t="s">
        <v>60</v>
      </c>
      <c r="E251" s="136" t="s">
        <v>316</v>
      </c>
      <c r="F251" s="136" t="s">
        <v>60</v>
      </c>
      <c r="G251" s="136" t="s">
        <v>98</v>
      </c>
      <c r="H251" s="178" t="s">
        <v>113</v>
      </c>
      <c r="I251" s="136" t="s">
        <v>60</v>
      </c>
      <c r="J251" s="136" t="s">
        <v>146</v>
      </c>
      <c r="K251" s="186" t="s">
        <v>437</v>
      </c>
      <c r="L251" s="179" t="s">
        <v>126</v>
      </c>
      <c r="M251" s="136" t="s">
        <v>121</v>
      </c>
      <c r="N251" s="136" t="s">
        <v>60</v>
      </c>
      <c r="O251" s="136" t="s">
        <v>60</v>
      </c>
      <c r="P251" s="136" t="s">
        <v>121</v>
      </c>
      <c r="Q251" s="136" t="s">
        <v>60</v>
      </c>
      <c r="R251" s="136" t="s">
        <v>110</v>
      </c>
      <c r="S251" s="136" t="s">
        <v>60</v>
      </c>
      <c r="T251" s="136" t="s">
        <v>60</v>
      </c>
      <c r="U251" s="136" t="s">
        <v>60</v>
      </c>
      <c r="V251" s="136" t="s">
        <v>145</v>
      </c>
      <c r="W251" s="180"/>
      <c r="X251" s="180" t="s">
        <v>447</v>
      </c>
    </row>
    <row r="252" spans="1:24" s="136" customFormat="1" x14ac:dyDescent="0.15">
      <c r="A252" s="183" t="str">
        <f>CONCATENATE(X252,B252,K252)</f>
        <v>nohpdevMPC3c_bGISS-E2-R-CC_run1_rcp45</v>
      </c>
      <c r="B252" s="183" t="s">
        <v>326</v>
      </c>
      <c r="C252" s="136" t="s">
        <v>60</v>
      </c>
      <c r="D252" s="136" t="s">
        <v>60</v>
      </c>
      <c r="E252" s="136" t="s">
        <v>60</v>
      </c>
      <c r="F252" s="136" t="s">
        <v>60</v>
      </c>
      <c r="G252" s="136" t="s">
        <v>98</v>
      </c>
      <c r="H252" s="178" t="s">
        <v>113</v>
      </c>
      <c r="I252" s="136" t="s">
        <v>60</v>
      </c>
      <c r="J252" s="136" t="s">
        <v>146</v>
      </c>
      <c r="K252" s="186" t="s">
        <v>437</v>
      </c>
      <c r="L252" s="179" t="s">
        <v>126</v>
      </c>
      <c r="M252" s="136" t="s">
        <v>121</v>
      </c>
      <c r="N252" s="136" t="s">
        <v>60</v>
      </c>
      <c r="O252" s="136" t="s">
        <v>60</v>
      </c>
      <c r="P252" s="136" t="s">
        <v>121</v>
      </c>
      <c r="Q252" s="136" t="s">
        <v>60</v>
      </c>
      <c r="R252" s="136" t="s">
        <v>110</v>
      </c>
      <c r="S252" s="136" t="s">
        <v>60</v>
      </c>
      <c r="T252" s="136" t="s">
        <v>60</v>
      </c>
      <c r="U252" s="136" t="s">
        <v>60</v>
      </c>
      <c r="V252" s="136" t="s">
        <v>145</v>
      </c>
      <c r="W252" s="180"/>
      <c r="X252" s="180" t="s">
        <v>448</v>
      </c>
    </row>
    <row r="253" spans="1:24" s="136" customFormat="1" x14ac:dyDescent="0.15">
      <c r="A253" s="183" t="str">
        <f>CONCATENATE(X253,B253,K253)</f>
        <v>nohpdevHPMPC3c_bGISS-E2-R-CC_run1_rcp45</v>
      </c>
      <c r="B253" s="183" t="s">
        <v>326</v>
      </c>
      <c r="C253" s="136" t="s">
        <v>61</v>
      </c>
      <c r="D253" s="136" t="s">
        <v>60</v>
      </c>
      <c r="E253" s="136" t="s">
        <v>60</v>
      </c>
      <c r="F253" s="136" t="s">
        <v>60</v>
      </c>
      <c r="G253" s="136" t="s">
        <v>98</v>
      </c>
      <c r="H253" s="178" t="s">
        <v>113</v>
      </c>
      <c r="I253" s="136" t="s">
        <v>60</v>
      </c>
      <c r="J253" s="136" t="s">
        <v>146</v>
      </c>
      <c r="K253" s="186" t="s">
        <v>437</v>
      </c>
      <c r="L253" s="179" t="s">
        <v>126</v>
      </c>
      <c r="M253" s="136" t="s">
        <v>121</v>
      </c>
      <c r="N253" s="136" t="s">
        <v>60</v>
      </c>
      <c r="O253" s="136" t="s">
        <v>60</v>
      </c>
      <c r="P253" s="136" t="s">
        <v>121</v>
      </c>
      <c r="Q253" s="136" t="s">
        <v>60</v>
      </c>
      <c r="R253" s="136" t="s">
        <v>110</v>
      </c>
      <c r="S253" s="136" t="s">
        <v>60</v>
      </c>
      <c r="T253" s="136" t="s">
        <v>60</v>
      </c>
      <c r="U253" s="136" t="s">
        <v>60</v>
      </c>
      <c r="V253" s="136" t="s">
        <v>145</v>
      </c>
      <c r="W253" s="180"/>
      <c r="X253" s="180" t="s">
        <v>449</v>
      </c>
    </row>
    <row r="254" spans="1:24" s="136" customFormat="1" x14ac:dyDescent="0.15">
      <c r="A254" s="166" t="str">
        <f>CONCATENATE(X254,B254,K254)</f>
        <v>DEVbaseGISS-E2-R_run1_rcp45</v>
      </c>
      <c r="B254" s="136" t="s">
        <v>60</v>
      </c>
      <c r="C254" s="136" t="str">
        <f>E254</f>
        <v>hpdev</v>
      </c>
      <c r="D254" s="136" t="s">
        <v>60</v>
      </c>
      <c r="E254" s="136" t="s">
        <v>61</v>
      </c>
      <c r="F254" s="136" t="s">
        <v>60</v>
      </c>
      <c r="G254" s="136" t="s">
        <v>98</v>
      </c>
      <c r="H254" s="178" t="s">
        <v>113</v>
      </c>
      <c r="I254" s="136" t="s">
        <v>60</v>
      </c>
      <c r="J254" s="136" t="s">
        <v>146</v>
      </c>
      <c r="K254" s="186" t="s">
        <v>438</v>
      </c>
      <c r="L254" s="179" t="s">
        <v>126</v>
      </c>
      <c r="M254" s="136" t="s">
        <v>121</v>
      </c>
      <c r="N254" s="136" t="s">
        <v>60</v>
      </c>
      <c r="O254" s="136" t="s">
        <v>60</v>
      </c>
      <c r="P254" s="136" t="s">
        <v>121</v>
      </c>
      <c r="Q254" s="136" t="s">
        <v>60</v>
      </c>
      <c r="R254" s="136" t="s">
        <v>110</v>
      </c>
      <c r="S254" s="136" t="s">
        <v>60</v>
      </c>
      <c r="T254" s="136" t="s">
        <v>60</v>
      </c>
      <c r="U254" s="136" t="s">
        <v>60</v>
      </c>
      <c r="V254" s="136" t="s">
        <v>145</v>
      </c>
      <c r="W254" s="180"/>
      <c r="X254" s="136" t="s">
        <v>444</v>
      </c>
    </row>
    <row r="255" spans="1:24" s="136" customFormat="1" x14ac:dyDescent="0.15">
      <c r="A255" s="166" t="str">
        <f>CONCATENATE(X255,B255,K255)</f>
        <v>noiShiredevbaseGISS-E2-R_run1_rcp45</v>
      </c>
      <c r="B255" s="136" t="s">
        <v>60</v>
      </c>
      <c r="C255" s="136" t="str">
        <f>E255</f>
        <v>hpdev</v>
      </c>
      <c r="D255" s="136" t="s">
        <v>60</v>
      </c>
      <c r="E255" s="136" t="s">
        <v>61</v>
      </c>
      <c r="F255" s="136" t="s">
        <v>60</v>
      </c>
      <c r="G255" s="136" t="s">
        <v>98</v>
      </c>
      <c r="H255" s="181" t="s">
        <v>321</v>
      </c>
      <c r="I255" s="136" t="s">
        <v>60</v>
      </c>
      <c r="J255" s="136" t="s">
        <v>146</v>
      </c>
      <c r="K255" s="186" t="s">
        <v>438</v>
      </c>
      <c r="L255" s="179" t="s">
        <v>126</v>
      </c>
      <c r="M255" s="136" t="s">
        <v>121</v>
      </c>
      <c r="N255" s="136" t="s">
        <v>60</v>
      </c>
      <c r="O255" s="136" t="s">
        <v>60</v>
      </c>
      <c r="P255" s="136" t="s">
        <v>121</v>
      </c>
      <c r="Q255" s="136" t="s">
        <v>60</v>
      </c>
      <c r="R255" s="136" t="s">
        <v>110</v>
      </c>
      <c r="S255" s="136" t="s">
        <v>60</v>
      </c>
      <c r="T255" s="136" t="s">
        <v>60</v>
      </c>
      <c r="U255" s="136" t="s">
        <v>60</v>
      </c>
      <c r="V255" s="136" t="s">
        <v>145</v>
      </c>
      <c r="W255" s="180"/>
      <c r="X255" s="180" t="s">
        <v>450</v>
      </c>
    </row>
    <row r="256" spans="1:24" s="136" customFormat="1" x14ac:dyDescent="0.15">
      <c r="A256" s="166" t="str">
        <f>CONCATENATE(X256,B256,K256)</f>
        <v>noiDeltadevbaseGISS-E2-R_run1_rcp45</v>
      </c>
      <c r="B256" s="136" t="s">
        <v>60</v>
      </c>
      <c r="C256" s="136" t="str">
        <f>E256</f>
        <v>hpdev</v>
      </c>
      <c r="D256" s="136" t="s">
        <v>60</v>
      </c>
      <c r="E256" s="136" t="s">
        <v>61</v>
      </c>
      <c r="F256" s="136" t="s">
        <v>60</v>
      </c>
      <c r="G256" s="136" t="s">
        <v>98</v>
      </c>
      <c r="H256" s="181" t="s">
        <v>320</v>
      </c>
      <c r="I256" s="136" t="s">
        <v>60</v>
      </c>
      <c r="J256" s="136" t="s">
        <v>146</v>
      </c>
      <c r="K256" s="186" t="s">
        <v>438</v>
      </c>
      <c r="L256" s="179" t="s">
        <v>126</v>
      </c>
      <c r="M256" s="136" t="s">
        <v>121</v>
      </c>
      <c r="N256" s="136" t="s">
        <v>60</v>
      </c>
      <c r="O256" s="136" t="s">
        <v>60</v>
      </c>
      <c r="P256" s="136" t="s">
        <v>121</v>
      </c>
      <c r="Q256" s="136" t="s">
        <v>60</v>
      </c>
      <c r="R256" s="136" t="s">
        <v>110</v>
      </c>
      <c r="S256" s="136" t="s">
        <v>60</v>
      </c>
      <c r="T256" s="136" t="s">
        <v>60</v>
      </c>
      <c r="U256" s="136" t="s">
        <v>60</v>
      </c>
      <c r="V256" s="136" t="s">
        <v>145</v>
      </c>
      <c r="W256" s="180"/>
      <c r="X256" s="180" t="s">
        <v>451</v>
      </c>
    </row>
    <row r="257" spans="1:24" s="136" customFormat="1" x14ac:dyDescent="0.15">
      <c r="A257" s="166" t="str">
        <f>CONCATENATE(X257,B257,K257)</f>
        <v>noiKaribadevbaseGISS-E2-R_run1_rcp45</v>
      </c>
      <c r="B257" s="136" t="s">
        <v>60</v>
      </c>
      <c r="C257" s="136" t="str">
        <f>E257</f>
        <v>hpdev</v>
      </c>
      <c r="D257" s="136" t="s">
        <v>60</v>
      </c>
      <c r="E257" s="136" t="s">
        <v>61</v>
      </c>
      <c r="F257" s="136" t="s">
        <v>60</v>
      </c>
      <c r="G257" s="136" t="s">
        <v>98</v>
      </c>
      <c r="H257" s="181" t="s">
        <v>319</v>
      </c>
      <c r="I257" s="136" t="s">
        <v>60</v>
      </c>
      <c r="J257" s="136" t="s">
        <v>146</v>
      </c>
      <c r="K257" s="186" t="s">
        <v>438</v>
      </c>
      <c r="L257" s="179" t="s">
        <v>126</v>
      </c>
      <c r="M257" s="136" t="s">
        <v>121</v>
      </c>
      <c r="N257" s="136" t="s">
        <v>60</v>
      </c>
      <c r="O257" s="136" t="s">
        <v>60</v>
      </c>
      <c r="P257" s="136" t="s">
        <v>121</v>
      </c>
      <c r="Q257" s="136" t="s">
        <v>60</v>
      </c>
      <c r="R257" s="136" t="s">
        <v>110</v>
      </c>
      <c r="S257" s="136" t="s">
        <v>60</v>
      </c>
      <c r="T257" s="136" t="s">
        <v>60</v>
      </c>
      <c r="U257" s="136" t="s">
        <v>60</v>
      </c>
      <c r="V257" s="136" t="s">
        <v>145</v>
      </c>
      <c r="W257" s="180"/>
      <c r="X257" s="180" t="s">
        <v>452</v>
      </c>
    </row>
    <row r="258" spans="1:24" s="136" customFormat="1" x14ac:dyDescent="0.15">
      <c r="A258" s="166" t="str">
        <f>CONCATENATE(X258,B258,K258)</f>
        <v>noirdevbaseGISS-E2-R_run1_rcp45</v>
      </c>
      <c r="B258" s="136" t="s">
        <v>60</v>
      </c>
      <c r="C258" s="136" t="str">
        <f>E258</f>
        <v>hpdev</v>
      </c>
      <c r="D258" s="136" t="s">
        <v>60</v>
      </c>
      <c r="E258" s="136" t="s">
        <v>61</v>
      </c>
      <c r="F258" s="136" t="s">
        <v>60</v>
      </c>
      <c r="G258" s="136" t="s">
        <v>60</v>
      </c>
      <c r="H258" s="178" t="s">
        <v>114</v>
      </c>
      <c r="I258" s="136" t="s">
        <v>60</v>
      </c>
      <c r="J258" s="136" t="s">
        <v>146</v>
      </c>
      <c r="K258" s="186" t="s">
        <v>438</v>
      </c>
      <c r="L258" s="179" t="s">
        <v>126</v>
      </c>
      <c r="M258" s="136" t="s">
        <v>121</v>
      </c>
      <c r="N258" s="136" t="s">
        <v>60</v>
      </c>
      <c r="O258" s="136" t="s">
        <v>60</v>
      </c>
      <c r="P258" s="136" t="s">
        <v>121</v>
      </c>
      <c r="Q258" s="136" t="s">
        <v>60</v>
      </c>
      <c r="R258" s="136" t="s">
        <v>110</v>
      </c>
      <c r="S258" s="136" t="s">
        <v>60</v>
      </c>
      <c r="T258" s="136" t="s">
        <v>60</v>
      </c>
      <c r="U258" s="136" t="s">
        <v>60</v>
      </c>
      <c r="V258" s="136" t="s">
        <v>145</v>
      </c>
      <c r="W258" s="180"/>
      <c r="X258" s="180" t="s">
        <v>453</v>
      </c>
    </row>
    <row r="259" spans="1:24" s="136" customFormat="1" x14ac:dyDescent="0.15">
      <c r="A259" s="166" t="str">
        <f>CONCATENATE(X259,B259,K259)</f>
        <v>noeflowbaseGISS-E2-R_run1_rcp45</v>
      </c>
      <c r="B259" s="136" t="s">
        <v>60</v>
      </c>
      <c r="C259" s="136" t="str">
        <f>E259</f>
        <v>hpdev</v>
      </c>
      <c r="D259" s="136" t="s">
        <v>60</v>
      </c>
      <c r="E259" s="136" t="s">
        <v>61</v>
      </c>
      <c r="F259" s="136" t="s">
        <v>60</v>
      </c>
      <c r="G259" s="136" t="s">
        <v>98</v>
      </c>
      <c r="H259" s="178" t="s">
        <v>113</v>
      </c>
      <c r="I259" s="136" t="s">
        <v>60</v>
      </c>
      <c r="J259" s="136" t="s">
        <v>146</v>
      </c>
      <c r="K259" s="186" t="s">
        <v>438</v>
      </c>
      <c r="L259" s="179" t="s">
        <v>60</v>
      </c>
      <c r="M259" s="136" t="s">
        <v>121</v>
      </c>
      <c r="N259" s="136" t="s">
        <v>60</v>
      </c>
      <c r="O259" s="136" t="s">
        <v>60</v>
      </c>
      <c r="P259" s="136" t="s">
        <v>121</v>
      </c>
      <c r="Q259" s="136" t="s">
        <v>60</v>
      </c>
      <c r="R259" s="136" t="s">
        <v>110</v>
      </c>
      <c r="S259" s="136" t="s">
        <v>60</v>
      </c>
      <c r="T259" s="136" t="s">
        <v>60</v>
      </c>
      <c r="U259" s="136" t="s">
        <v>60</v>
      </c>
      <c r="V259" s="136" t="s">
        <v>145</v>
      </c>
      <c r="W259" s="180"/>
      <c r="X259" s="180" t="s">
        <v>445</v>
      </c>
    </row>
    <row r="260" spans="1:24" s="136" customFormat="1" x14ac:dyDescent="0.15">
      <c r="A260" s="166" t="str">
        <f>CONCATENATE(X260,B260,K260)</f>
        <v>noBatokabaseGISS-E2-R_run1_rcp45</v>
      </c>
      <c r="B260" s="136" t="s">
        <v>60</v>
      </c>
      <c r="C260" s="136" t="s">
        <v>315</v>
      </c>
      <c r="D260" s="136" t="s">
        <v>60</v>
      </c>
      <c r="E260" s="136" t="s">
        <v>315</v>
      </c>
      <c r="F260" s="136" t="s">
        <v>60</v>
      </c>
      <c r="G260" s="136" t="s">
        <v>98</v>
      </c>
      <c r="H260" s="178" t="s">
        <v>113</v>
      </c>
      <c r="I260" s="136" t="s">
        <v>60</v>
      </c>
      <c r="J260" s="136" t="s">
        <v>146</v>
      </c>
      <c r="K260" s="186" t="s">
        <v>438</v>
      </c>
      <c r="L260" s="179" t="s">
        <v>126</v>
      </c>
      <c r="M260" s="136" t="s">
        <v>121</v>
      </c>
      <c r="N260" s="136" t="s">
        <v>60</v>
      </c>
      <c r="O260" s="136" t="s">
        <v>60</v>
      </c>
      <c r="P260" s="136" t="s">
        <v>121</v>
      </c>
      <c r="Q260" s="136" t="s">
        <v>60</v>
      </c>
      <c r="R260" s="136" t="s">
        <v>110</v>
      </c>
      <c r="S260" s="136" t="s">
        <v>60</v>
      </c>
      <c r="T260" s="136" t="s">
        <v>60</v>
      </c>
      <c r="U260" s="136" t="s">
        <v>60</v>
      </c>
      <c r="V260" s="136" t="s">
        <v>145</v>
      </c>
      <c r="W260" s="180"/>
      <c r="X260" s="180" t="s">
        <v>315</v>
      </c>
    </row>
    <row r="261" spans="1:24" s="136" customFormat="1" x14ac:dyDescent="0.15">
      <c r="A261" s="166" t="str">
        <f>CONCATENATE(X261,B261,K261)</f>
        <v>noBatokaHPbaseGISS-E2-R_run1_rcp45</v>
      </c>
      <c r="B261" s="136" t="s">
        <v>60</v>
      </c>
      <c r="C261" s="136" t="s">
        <v>61</v>
      </c>
      <c r="D261" s="136" t="s">
        <v>60</v>
      </c>
      <c r="E261" s="136" t="s">
        <v>315</v>
      </c>
      <c r="F261" s="136" t="s">
        <v>60</v>
      </c>
      <c r="G261" s="136" t="s">
        <v>98</v>
      </c>
      <c r="H261" s="178" t="s">
        <v>113</v>
      </c>
      <c r="I261" s="136" t="s">
        <v>60</v>
      </c>
      <c r="J261" s="136" t="s">
        <v>146</v>
      </c>
      <c r="K261" s="186" t="s">
        <v>438</v>
      </c>
      <c r="L261" s="179" t="s">
        <v>126</v>
      </c>
      <c r="M261" s="136" t="s">
        <v>121</v>
      </c>
      <c r="N261" s="136" t="s">
        <v>60</v>
      </c>
      <c r="O261" s="136" t="s">
        <v>60</v>
      </c>
      <c r="P261" s="136" t="s">
        <v>121</v>
      </c>
      <c r="Q261" s="136" t="s">
        <v>60</v>
      </c>
      <c r="R261" s="136" t="s">
        <v>110</v>
      </c>
      <c r="S261" s="136" t="s">
        <v>60</v>
      </c>
      <c r="T261" s="136" t="s">
        <v>60</v>
      </c>
      <c r="U261" s="136" t="s">
        <v>60</v>
      </c>
      <c r="V261" s="136" t="s">
        <v>145</v>
      </c>
      <c r="W261" s="180"/>
      <c r="X261" s="180" t="s">
        <v>446</v>
      </c>
    </row>
    <row r="262" spans="1:24" s="136" customFormat="1" x14ac:dyDescent="0.15">
      <c r="A262" s="166" t="str">
        <f>CONCATENATE(X262,B262,K262)</f>
        <v>noMphandabaseGISS-E2-R_run1_rcp45</v>
      </c>
      <c r="B262" s="136" t="s">
        <v>60</v>
      </c>
      <c r="C262" s="136" t="s">
        <v>316</v>
      </c>
      <c r="D262" s="136" t="s">
        <v>60</v>
      </c>
      <c r="E262" s="136" t="s">
        <v>316</v>
      </c>
      <c r="F262" s="136" t="s">
        <v>60</v>
      </c>
      <c r="G262" s="136" t="s">
        <v>98</v>
      </c>
      <c r="H262" s="178" t="s">
        <v>113</v>
      </c>
      <c r="I262" s="136" t="s">
        <v>60</v>
      </c>
      <c r="J262" s="136" t="s">
        <v>146</v>
      </c>
      <c r="K262" s="186" t="s">
        <v>438</v>
      </c>
      <c r="L262" s="179" t="s">
        <v>126</v>
      </c>
      <c r="M262" s="136" t="s">
        <v>121</v>
      </c>
      <c r="N262" s="136" t="s">
        <v>60</v>
      </c>
      <c r="O262" s="136" t="s">
        <v>60</v>
      </c>
      <c r="P262" s="136" t="s">
        <v>121</v>
      </c>
      <c r="Q262" s="136" t="s">
        <v>60</v>
      </c>
      <c r="R262" s="136" t="s">
        <v>110</v>
      </c>
      <c r="S262" s="136" t="s">
        <v>60</v>
      </c>
      <c r="T262" s="136" t="s">
        <v>60</v>
      </c>
      <c r="U262" s="136" t="s">
        <v>60</v>
      </c>
      <c r="V262" s="136" t="s">
        <v>145</v>
      </c>
      <c r="W262" s="180"/>
      <c r="X262" s="180" t="s">
        <v>316</v>
      </c>
    </row>
    <row r="263" spans="1:24" s="136" customFormat="1" x14ac:dyDescent="0.15">
      <c r="A263" s="166" t="str">
        <f>CONCATENATE(X263,B263,K263)</f>
        <v>noMphandaHPbaseGISS-E2-R_run1_rcp45</v>
      </c>
      <c r="B263" s="136" t="s">
        <v>60</v>
      </c>
      <c r="C263" s="136" t="s">
        <v>61</v>
      </c>
      <c r="D263" s="136" t="s">
        <v>60</v>
      </c>
      <c r="E263" s="136" t="s">
        <v>316</v>
      </c>
      <c r="F263" s="136" t="s">
        <v>60</v>
      </c>
      <c r="G263" s="136" t="s">
        <v>98</v>
      </c>
      <c r="H263" s="178" t="s">
        <v>113</v>
      </c>
      <c r="I263" s="136" t="s">
        <v>60</v>
      </c>
      <c r="J263" s="136" t="s">
        <v>146</v>
      </c>
      <c r="K263" s="186" t="s">
        <v>438</v>
      </c>
      <c r="L263" s="179" t="s">
        <v>126</v>
      </c>
      <c r="M263" s="136" t="s">
        <v>121</v>
      </c>
      <c r="N263" s="136" t="s">
        <v>60</v>
      </c>
      <c r="O263" s="136" t="s">
        <v>60</v>
      </c>
      <c r="P263" s="136" t="s">
        <v>121</v>
      </c>
      <c r="Q263" s="136" t="s">
        <v>60</v>
      </c>
      <c r="R263" s="136" t="s">
        <v>110</v>
      </c>
      <c r="S263" s="136" t="s">
        <v>60</v>
      </c>
      <c r="T263" s="136" t="s">
        <v>60</v>
      </c>
      <c r="U263" s="136" t="s">
        <v>60</v>
      </c>
      <c r="V263" s="136" t="s">
        <v>145</v>
      </c>
      <c r="W263" s="180"/>
      <c r="X263" s="180" t="s">
        <v>447</v>
      </c>
    </row>
    <row r="264" spans="1:24" s="136" customFormat="1" x14ac:dyDescent="0.15">
      <c r="A264" s="166" t="str">
        <f>CONCATENATE(X264,B264,K264)</f>
        <v>nohpdevbaseGISS-E2-R_run1_rcp45</v>
      </c>
      <c r="B264" s="136" t="s">
        <v>60</v>
      </c>
      <c r="C264" s="136" t="s">
        <v>60</v>
      </c>
      <c r="D264" s="136" t="s">
        <v>60</v>
      </c>
      <c r="E264" s="136" t="s">
        <v>60</v>
      </c>
      <c r="F264" s="136" t="s">
        <v>60</v>
      </c>
      <c r="G264" s="136" t="s">
        <v>98</v>
      </c>
      <c r="H264" s="178" t="s">
        <v>113</v>
      </c>
      <c r="I264" s="136" t="s">
        <v>60</v>
      </c>
      <c r="J264" s="136" t="s">
        <v>146</v>
      </c>
      <c r="K264" s="186" t="s">
        <v>438</v>
      </c>
      <c r="L264" s="179" t="s">
        <v>126</v>
      </c>
      <c r="M264" s="136" t="s">
        <v>121</v>
      </c>
      <c r="N264" s="136" t="s">
        <v>60</v>
      </c>
      <c r="O264" s="136" t="s">
        <v>60</v>
      </c>
      <c r="P264" s="136" t="s">
        <v>121</v>
      </c>
      <c r="Q264" s="136" t="s">
        <v>60</v>
      </c>
      <c r="R264" s="136" t="s">
        <v>110</v>
      </c>
      <c r="S264" s="136" t="s">
        <v>60</v>
      </c>
      <c r="T264" s="136" t="s">
        <v>60</v>
      </c>
      <c r="U264" s="136" t="s">
        <v>60</v>
      </c>
      <c r="V264" s="136" t="s">
        <v>145</v>
      </c>
      <c r="W264" s="180"/>
      <c r="X264" s="180" t="s">
        <v>448</v>
      </c>
    </row>
    <row r="265" spans="1:24" s="136" customFormat="1" x14ac:dyDescent="0.15">
      <c r="A265" s="166" t="str">
        <f>CONCATENATE(X265,B265,K265)</f>
        <v>nohpdevHPbaseGISS-E2-R_run1_rcp45</v>
      </c>
      <c r="B265" s="136" t="s">
        <v>60</v>
      </c>
      <c r="C265" s="136" t="s">
        <v>61</v>
      </c>
      <c r="D265" s="136" t="s">
        <v>60</v>
      </c>
      <c r="E265" s="136" t="s">
        <v>60</v>
      </c>
      <c r="F265" s="136" t="s">
        <v>60</v>
      </c>
      <c r="G265" s="136" t="s">
        <v>98</v>
      </c>
      <c r="H265" s="178" t="s">
        <v>113</v>
      </c>
      <c r="I265" s="136" t="s">
        <v>60</v>
      </c>
      <c r="J265" s="136" t="s">
        <v>146</v>
      </c>
      <c r="K265" s="186" t="s">
        <v>438</v>
      </c>
      <c r="L265" s="179" t="s">
        <v>126</v>
      </c>
      <c r="M265" s="136" t="s">
        <v>121</v>
      </c>
      <c r="N265" s="136" t="s">
        <v>60</v>
      </c>
      <c r="O265" s="136" t="s">
        <v>60</v>
      </c>
      <c r="P265" s="136" t="s">
        <v>121</v>
      </c>
      <c r="Q265" s="136" t="s">
        <v>60</v>
      </c>
      <c r="R265" s="136" t="s">
        <v>110</v>
      </c>
      <c r="S265" s="136" t="s">
        <v>60</v>
      </c>
      <c r="T265" s="136" t="s">
        <v>60</v>
      </c>
      <c r="U265" s="136" t="s">
        <v>60</v>
      </c>
      <c r="V265" s="136" t="s">
        <v>145</v>
      </c>
      <c r="W265" s="180"/>
      <c r="X265" s="180" t="s">
        <v>449</v>
      </c>
    </row>
    <row r="266" spans="1:24" s="136" customFormat="1" x14ac:dyDescent="0.15">
      <c r="A266" s="183" t="str">
        <f>CONCATENATE(X266,B266,K266)</f>
        <v>DEVMPC3c_bGISS-E2-R_run1_rcp45</v>
      </c>
      <c r="B266" s="183" t="s">
        <v>326</v>
      </c>
      <c r="C266" s="136" t="str">
        <f>E266</f>
        <v>hpdev</v>
      </c>
      <c r="D266" s="136" t="s">
        <v>60</v>
      </c>
      <c r="E266" s="136" t="s">
        <v>61</v>
      </c>
      <c r="F266" s="136" t="s">
        <v>60</v>
      </c>
      <c r="G266" s="136" t="s">
        <v>98</v>
      </c>
      <c r="H266" s="178" t="s">
        <v>113</v>
      </c>
      <c r="I266" s="136" t="s">
        <v>60</v>
      </c>
      <c r="J266" s="136" t="s">
        <v>146</v>
      </c>
      <c r="K266" s="186" t="s">
        <v>438</v>
      </c>
      <c r="L266" s="179" t="s">
        <v>126</v>
      </c>
      <c r="M266" s="136" t="s">
        <v>121</v>
      </c>
      <c r="N266" s="136" t="s">
        <v>60</v>
      </c>
      <c r="O266" s="136" t="s">
        <v>60</v>
      </c>
      <c r="P266" s="136" t="s">
        <v>121</v>
      </c>
      <c r="Q266" s="136" t="s">
        <v>60</v>
      </c>
      <c r="R266" s="136" t="s">
        <v>110</v>
      </c>
      <c r="S266" s="136" t="s">
        <v>60</v>
      </c>
      <c r="T266" s="136" t="s">
        <v>60</v>
      </c>
      <c r="U266" s="136" t="s">
        <v>60</v>
      </c>
      <c r="V266" s="136" t="s">
        <v>145</v>
      </c>
      <c r="W266" s="180"/>
      <c r="X266" s="136" t="s">
        <v>444</v>
      </c>
    </row>
    <row r="267" spans="1:24" s="136" customFormat="1" x14ac:dyDescent="0.15">
      <c r="A267" s="183" t="str">
        <f>CONCATENATE(X267,B267,K267)</f>
        <v>noiShiredevMPC3c_bGISS-E2-R_run1_rcp45</v>
      </c>
      <c r="B267" s="183" t="s">
        <v>326</v>
      </c>
      <c r="C267" s="136" t="str">
        <f>E267</f>
        <v>hpdev</v>
      </c>
      <c r="D267" s="136" t="s">
        <v>60</v>
      </c>
      <c r="E267" s="136" t="s">
        <v>61</v>
      </c>
      <c r="F267" s="136" t="s">
        <v>60</v>
      </c>
      <c r="G267" s="136" t="s">
        <v>98</v>
      </c>
      <c r="H267" s="181" t="s">
        <v>321</v>
      </c>
      <c r="I267" s="136" t="s">
        <v>60</v>
      </c>
      <c r="J267" s="136" t="s">
        <v>146</v>
      </c>
      <c r="K267" s="186" t="s">
        <v>438</v>
      </c>
      <c r="L267" s="179" t="s">
        <v>126</v>
      </c>
      <c r="M267" s="136" t="s">
        <v>121</v>
      </c>
      <c r="N267" s="136" t="s">
        <v>60</v>
      </c>
      <c r="O267" s="136" t="s">
        <v>60</v>
      </c>
      <c r="P267" s="136" t="s">
        <v>121</v>
      </c>
      <c r="Q267" s="136" t="s">
        <v>60</v>
      </c>
      <c r="R267" s="136" t="s">
        <v>110</v>
      </c>
      <c r="S267" s="136" t="s">
        <v>60</v>
      </c>
      <c r="T267" s="136" t="s">
        <v>60</v>
      </c>
      <c r="U267" s="136" t="s">
        <v>60</v>
      </c>
      <c r="V267" s="136" t="s">
        <v>145</v>
      </c>
      <c r="W267" s="180"/>
      <c r="X267" s="180" t="s">
        <v>450</v>
      </c>
    </row>
    <row r="268" spans="1:24" s="136" customFormat="1" x14ac:dyDescent="0.15">
      <c r="A268" s="183" t="str">
        <f>CONCATENATE(X268,B268,K268)</f>
        <v>noiDeltadevMPC3c_bGISS-E2-R_run1_rcp45</v>
      </c>
      <c r="B268" s="183" t="s">
        <v>326</v>
      </c>
      <c r="C268" s="136" t="str">
        <f>E268</f>
        <v>hpdev</v>
      </c>
      <c r="D268" s="136" t="s">
        <v>60</v>
      </c>
      <c r="E268" s="136" t="s">
        <v>61</v>
      </c>
      <c r="F268" s="136" t="s">
        <v>60</v>
      </c>
      <c r="G268" s="136" t="s">
        <v>98</v>
      </c>
      <c r="H268" s="181" t="s">
        <v>320</v>
      </c>
      <c r="I268" s="136" t="s">
        <v>60</v>
      </c>
      <c r="J268" s="136" t="s">
        <v>146</v>
      </c>
      <c r="K268" s="186" t="s">
        <v>438</v>
      </c>
      <c r="L268" s="179" t="s">
        <v>126</v>
      </c>
      <c r="M268" s="136" t="s">
        <v>121</v>
      </c>
      <c r="N268" s="136" t="s">
        <v>60</v>
      </c>
      <c r="O268" s="136" t="s">
        <v>60</v>
      </c>
      <c r="P268" s="136" t="s">
        <v>121</v>
      </c>
      <c r="Q268" s="136" t="s">
        <v>60</v>
      </c>
      <c r="R268" s="136" t="s">
        <v>110</v>
      </c>
      <c r="S268" s="136" t="s">
        <v>60</v>
      </c>
      <c r="T268" s="136" t="s">
        <v>60</v>
      </c>
      <c r="U268" s="136" t="s">
        <v>60</v>
      </c>
      <c r="V268" s="136" t="s">
        <v>145</v>
      </c>
      <c r="W268" s="180"/>
      <c r="X268" s="180" t="s">
        <v>451</v>
      </c>
    </row>
    <row r="269" spans="1:24" s="136" customFormat="1" x14ac:dyDescent="0.15">
      <c r="A269" s="183" t="str">
        <f>CONCATENATE(X269,B269,K269)</f>
        <v>noiKaribadevMPC3c_bGISS-E2-R_run1_rcp45</v>
      </c>
      <c r="B269" s="183" t="s">
        <v>326</v>
      </c>
      <c r="C269" s="136" t="str">
        <f>E269</f>
        <v>hpdev</v>
      </c>
      <c r="D269" s="136" t="s">
        <v>60</v>
      </c>
      <c r="E269" s="136" t="s">
        <v>61</v>
      </c>
      <c r="F269" s="136" t="s">
        <v>60</v>
      </c>
      <c r="G269" s="136" t="s">
        <v>98</v>
      </c>
      <c r="H269" s="181" t="s">
        <v>319</v>
      </c>
      <c r="I269" s="136" t="s">
        <v>60</v>
      </c>
      <c r="J269" s="136" t="s">
        <v>146</v>
      </c>
      <c r="K269" s="186" t="s">
        <v>438</v>
      </c>
      <c r="L269" s="179" t="s">
        <v>126</v>
      </c>
      <c r="M269" s="136" t="s">
        <v>121</v>
      </c>
      <c r="N269" s="136" t="s">
        <v>60</v>
      </c>
      <c r="O269" s="136" t="s">
        <v>60</v>
      </c>
      <c r="P269" s="136" t="s">
        <v>121</v>
      </c>
      <c r="Q269" s="136" t="s">
        <v>60</v>
      </c>
      <c r="R269" s="136" t="s">
        <v>110</v>
      </c>
      <c r="S269" s="136" t="s">
        <v>60</v>
      </c>
      <c r="T269" s="136" t="s">
        <v>60</v>
      </c>
      <c r="U269" s="136" t="s">
        <v>60</v>
      </c>
      <c r="V269" s="136" t="s">
        <v>145</v>
      </c>
      <c r="W269" s="180"/>
      <c r="X269" s="180" t="s">
        <v>452</v>
      </c>
    </row>
    <row r="270" spans="1:24" s="136" customFormat="1" x14ac:dyDescent="0.15">
      <c r="A270" s="183" t="str">
        <f>CONCATENATE(X270,B270,K270)</f>
        <v>noirdevMPC3c_bGISS-E2-R_run1_rcp45</v>
      </c>
      <c r="B270" s="183" t="s">
        <v>326</v>
      </c>
      <c r="C270" s="136" t="str">
        <f>E270</f>
        <v>hpdev</v>
      </c>
      <c r="D270" s="136" t="s">
        <v>60</v>
      </c>
      <c r="E270" s="136" t="s">
        <v>61</v>
      </c>
      <c r="F270" s="136" t="s">
        <v>60</v>
      </c>
      <c r="G270" s="136" t="s">
        <v>60</v>
      </c>
      <c r="H270" s="178" t="s">
        <v>114</v>
      </c>
      <c r="I270" s="136" t="s">
        <v>60</v>
      </c>
      <c r="J270" s="136" t="s">
        <v>146</v>
      </c>
      <c r="K270" s="186" t="s">
        <v>438</v>
      </c>
      <c r="L270" s="179" t="s">
        <v>126</v>
      </c>
      <c r="M270" s="136" t="s">
        <v>121</v>
      </c>
      <c r="N270" s="136" t="s">
        <v>60</v>
      </c>
      <c r="O270" s="136" t="s">
        <v>60</v>
      </c>
      <c r="P270" s="136" t="s">
        <v>121</v>
      </c>
      <c r="Q270" s="136" t="s">
        <v>60</v>
      </c>
      <c r="R270" s="136" t="s">
        <v>110</v>
      </c>
      <c r="S270" s="136" t="s">
        <v>60</v>
      </c>
      <c r="T270" s="136" t="s">
        <v>60</v>
      </c>
      <c r="U270" s="136" t="s">
        <v>60</v>
      </c>
      <c r="V270" s="136" t="s">
        <v>145</v>
      </c>
      <c r="W270" s="180"/>
      <c r="X270" s="180" t="s">
        <v>453</v>
      </c>
    </row>
    <row r="271" spans="1:24" s="136" customFormat="1" x14ac:dyDescent="0.15">
      <c r="A271" s="183" t="str">
        <f>CONCATENATE(X271,B271,K271)</f>
        <v>noeflowMPC3c_bGISS-E2-R_run1_rcp45</v>
      </c>
      <c r="B271" s="183" t="s">
        <v>326</v>
      </c>
      <c r="C271" s="136" t="str">
        <f>E271</f>
        <v>hpdev</v>
      </c>
      <c r="D271" s="136" t="s">
        <v>60</v>
      </c>
      <c r="E271" s="136" t="s">
        <v>61</v>
      </c>
      <c r="F271" s="136" t="s">
        <v>60</v>
      </c>
      <c r="G271" s="136" t="s">
        <v>98</v>
      </c>
      <c r="H271" s="178" t="s">
        <v>113</v>
      </c>
      <c r="I271" s="136" t="s">
        <v>60</v>
      </c>
      <c r="J271" s="136" t="s">
        <v>146</v>
      </c>
      <c r="K271" s="186" t="s">
        <v>438</v>
      </c>
      <c r="L271" s="179" t="s">
        <v>60</v>
      </c>
      <c r="M271" s="136" t="s">
        <v>121</v>
      </c>
      <c r="N271" s="136" t="s">
        <v>60</v>
      </c>
      <c r="O271" s="136" t="s">
        <v>60</v>
      </c>
      <c r="P271" s="136" t="s">
        <v>121</v>
      </c>
      <c r="Q271" s="136" t="s">
        <v>60</v>
      </c>
      <c r="R271" s="136" t="s">
        <v>110</v>
      </c>
      <c r="S271" s="136" t="s">
        <v>60</v>
      </c>
      <c r="T271" s="136" t="s">
        <v>60</v>
      </c>
      <c r="U271" s="136" t="s">
        <v>60</v>
      </c>
      <c r="V271" s="136" t="s">
        <v>145</v>
      </c>
      <c r="W271" s="180"/>
      <c r="X271" s="180" t="s">
        <v>445</v>
      </c>
    </row>
    <row r="272" spans="1:24" s="136" customFormat="1" x14ac:dyDescent="0.15">
      <c r="A272" s="183" t="str">
        <f>CONCATENATE(X272,B272,K272)</f>
        <v>noBatokaMPC3c_bGISS-E2-R_run1_rcp45</v>
      </c>
      <c r="B272" s="183" t="s">
        <v>326</v>
      </c>
      <c r="C272" s="136" t="s">
        <v>315</v>
      </c>
      <c r="D272" s="136" t="s">
        <v>60</v>
      </c>
      <c r="E272" s="136" t="s">
        <v>315</v>
      </c>
      <c r="F272" s="136" t="s">
        <v>60</v>
      </c>
      <c r="G272" s="136" t="s">
        <v>98</v>
      </c>
      <c r="H272" s="178" t="s">
        <v>113</v>
      </c>
      <c r="I272" s="136" t="s">
        <v>60</v>
      </c>
      <c r="J272" s="136" t="s">
        <v>146</v>
      </c>
      <c r="K272" s="186" t="s">
        <v>438</v>
      </c>
      <c r="L272" s="179" t="s">
        <v>126</v>
      </c>
      <c r="M272" s="136" t="s">
        <v>121</v>
      </c>
      <c r="N272" s="136" t="s">
        <v>60</v>
      </c>
      <c r="O272" s="136" t="s">
        <v>60</v>
      </c>
      <c r="P272" s="136" t="s">
        <v>121</v>
      </c>
      <c r="Q272" s="136" t="s">
        <v>60</v>
      </c>
      <c r="R272" s="136" t="s">
        <v>110</v>
      </c>
      <c r="S272" s="136" t="s">
        <v>60</v>
      </c>
      <c r="T272" s="136" t="s">
        <v>60</v>
      </c>
      <c r="U272" s="136" t="s">
        <v>60</v>
      </c>
      <c r="V272" s="136" t="s">
        <v>145</v>
      </c>
      <c r="W272" s="180"/>
      <c r="X272" s="180" t="s">
        <v>315</v>
      </c>
    </row>
    <row r="273" spans="1:24" s="136" customFormat="1" x14ac:dyDescent="0.15">
      <c r="A273" s="183" t="str">
        <f>CONCATENATE(X273,B273,K273)</f>
        <v>noBatokaHPMPC3c_bGISS-E2-R_run1_rcp45</v>
      </c>
      <c r="B273" s="183" t="s">
        <v>326</v>
      </c>
      <c r="C273" s="136" t="s">
        <v>61</v>
      </c>
      <c r="D273" s="136" t="s">
        <v>60</v>
      </c>
      <c r="E273" s="136" t="s">
        <v>315</v>
      </c>
      <c r="F273" s="136" t="s">
        <v>60</v>
      </c>
      <c r="G273" s="136" t="s">
        <v>98</v>
      </c>
      <c r="H273" s="178" t="s">
        <v>113</v>
      </c>
      <c r="I273" s="136" t="s">
        <v>60</v>
      </c>
      <c r="J273" s="136" t="s">
        <v>146</v>
      </c>
      <c r="K273" s="186" t="s">
        <v>438</v>
      </c>
      <c r="L273" s="179" t="s">
        <v>126</v>
      </c>
      <c r="M273" s="136" t="s">
        <v>121</v>
      </c>
      <c r="N273" s="136" t="s">
        <v>60</v>
      </c>
      <c r="O273" s="136" t="s">
        <v>60</v>
      </c>
      <c r="P273" s="136" t="s">
        <v>121</v>
      </c>
      <c r="Q273" s="136" t="s">
        <v>60</v>
      </c>
      <c r="R273" s="136" t="s">
        <v>110</v>
      </c>
      <c r="S273" s="136" t="s">
        <v>60</v>
      </c>
      <c r="T273" s="136" t="s">
        <v>60</v>
      </c>
      <c r="U273" s="136" t="s">
        <v>60</v>
      </c>
      <c r="V273" s="136" t="s">
        <v>145</v>
      </c>
      <c r="W273" s="180"/>
      <c r="X273" s="180" t="s">
        <v>446</v>
      </c>
    </row>
    <row r="274" spans="1:24" s="136" customFormat="1" x14ac:dyDescent="0.15">
      <c r="A274" s="183" t="str">
        <f>CONCATENATE(X274,B274,K274)</f>
        <v>noMphandaMPC3c_bGISS-E2-R_run1_rcp45</v>
      </c>
      <c r="B274" s="183" t="s">
        <v>326</v>
      </c>
      <c r="C274" s="136" t="s">
        <v>316</v>
      </c>
      <c r="D274" s="136" t="s">
        <v>60</v>
      </c>
      <c r="E274" s="136" t="s">
        <v>316</v>
      </c>
      <c r="F274" s="136" t="s">
        <v>60</v>
      </c>
      <c r="G274" s="136" t="s">
        <v>98</v>
      </c>
      <c r="H274" s="178" t="s">
        <v>113</v>
      </c>
      <c r="I274" s="136" t="s">
        <v>60</v>
      </c>
      <c r="J274" s="136" t="s">
        <v>146</v>
      </c>
      <c r="K274" s="186" t="s">
        <v>438</v>
      </c>
      <c r="L274" s="179" t="s">
        <v>126</v>
      </c>
      <c r="M274" s="136" t="s">
        <v>121</v>
      </c>
      <c r="N274" s="136" t="s">
        <v>60</v>
      </c>
      <c r="O274" s="136" t="s">
        <v>60</v>
      </c>
      <c r="P274" s="136" t="s">
        <v>121</v>
      </c>
      <c r="Q274" s="136" t="s">
        <v>60</v>
      </c>
      <c r="R274" s="136" t="s">
        <v>110</v>
      </c>
      <c r="S274" s="136" t="s">
        <v>60</v>
      </c>
      <c r="T274" s="136" t="s">
        <v>60</v>
      </c>
      <c r="U274" s="136" t="s">
        <v>60</v>
      </c>
      <c r="V274" s="136" t="s">
        <v>145</v>
      </c>
      <c r="W274" s="180"/>
      <c r="X274" s="180" t="s">
        <v>316</v>
      </c>
    </row>
    <row r="275" spans="1:24" s="136" customFormat="1" x14ac:dyDescent="0.15">
      <c r="A275" s="183" t="str">
        <f>CONCATENATE(X275,B275,K275)</f>
        <v>noMphandaHPMPC3c_bGISS-E2-R_run1_rcp45</v>
      </c>
      <c r="B275" s="183" t="s">
        <v>326</v>
      </c>
      <c r="C275" s="136" t="s">
        <v>61</v>
      </c>
      <c r="D275" s="136" t="s">
        <v>60</v>
      </c>
      <c r="E275" s="136" t="s">
        <v>316</v>
      </c>
      <c r="F275" s="136" t="s">
        <v>60</v>
      </c>
      <c r="G275" s="136" t="s">
        <v>98</v>
      </c>
      <c r="H275" s="178" t="s">
        <v>113</v>
      </c>
      <c r="I275" s="136" t="s">
        <v>60</v>
      </c>
      <c r="J275" s="136" t="s">
        <v>146</v>
      </c>
      <c r="K275" s="186" t="s">
        <v>438</v>
      </c>
      <c r="L275" s="179" t="s">
        <v>126</v>
      </c>
      <c r="M275" s="136" t="s">
        <v>121</v>
      </c>
      <c r="N275" s="136" t="s">
        <v>60</v>
      </c>
      <c r="O275" s="136" t="s">
        <v>60</v>
      </c>
      <c r="P275" s="136" t="s">
        <v>121</v>
      </c>
      <c r="Q275" s="136" t="s">
        <v>60</v>
      </c>
      <c r="R275" s="136" t="s">
        <v>110</v>
      </c>
      <c r="S275" s="136" t="s">
        <v>60</v>
      </c>
      <c r="T275" s="136" t="s">
        <v>60</v>
      </c>
      <c r="U275" s="136" t="s">
        <v>60</v>
      </c>
      <c r="V275" s="136" t="s">
        <v>145</v>
      </c>
      <c r="W275" s="180"/>
      <c r="X275" s="180" t="s">
        <v>447</v>
      </c>
    </row>
    <row r="276" spans="1:24" s="136" customFormat="1" x14ac:dyDescent="0.15">
      <c r="A276" s="183" t="str">
        <f>CONCATENATE(X276,B276,K276)</f>
        <v>nohpdevMPC3c_bGISS-E2-R_run1_rcp45</v>
      </c>
      <c r="B276" s="183" t="s">
        <v>326</v>
      </c>
      <c r="C276" s="136" t="s">
        <v>60</v>
      </c>
      <c r="D276" s="136" t="s">
        <v>60</v>
      </c>
      <c r="E276" s="136" t="s">
        <v>60</v>
      </c>
      <c r="F276" s="136" t="s">
        <v>60</v>
      </c>
      <c r="G276" s="136" t="s">
        <v>98</v>
      </c>
      <c r="H276" s="178" t="s">
        <v>113</v>
      </c>
      <c r="I276" s="136" t="s">
        <v>60</v>
      </c>
      <c r="J276" s="136" t="s">
        <v>146</v>
      </c>
      <c r="K276" s="186" t="s">
        <v>438</v>
      </c>
      <c r="L276" s="179" t="s">
        <v>126</v>
      </c>
      <c r="M276" s="136" t="s">
        <v>121</v>
      </c>
      <c r="N276" s="136" t="s">
        <v>60</v>
      </c>
      <c r="O276" s="136" t="s">
        <v>60</v>
      </c>
      <c r="P276" s="136" t="s">
        <v>121</v>
      </c>
      <c r="Q276" s="136" t="s">
        <v>60</v>
      </c>
      <c r="R276" s="136" t="s">
        <v>110</v>
      </c>
      <c r="S276" s="136" t="s">
        <v>60</v>
      </c>
      <c r="T276" s="136" t="s">
        <v>60</v>
      </c>
      <c r="U276" s="136" t="s">
        <v>60</v>
      </c>
      <c r="V276" s="136" t="s">
        <v>145</v>
      </c>
      <c r="W276" s="180"/>
      <c r="X276" s="180" t="s">
        <v>448</v>
      </c>
    </row>
    <row r="277" spans="1:24" s="136" customFormat="1" x14ac:dyDescent="0.15">
      <c r="A277" s="183" t="str">
        <f>CONCATENATE(X277,B277,K277)</f>
        <v>nohpdevHPMPC3c_bGISS-E2-R_run1_rcp45</v>
      </c>
      <c r="B277" s="183" t="s">
        <v>326</v>
      </c>
      <c r="C277" s="136" t="s">
        <v>61</v>
      </c>
      <c r="D277" s="136" t="s">
        <v>60</v>
      </c>
      <c r="E277" s="136" t="s">
        <v>60</v>
      </c>
      <c r="F277" s="136" t="s">
        <v>60</v>
      </c>
      <c r="G277" s="136" t="s">
        <v>98</v>
      </c>
      <c r="H277" s="178" t="s">
        <v>113</v>
      </c>
      <c r="I277" s="136" t="s">
        <v>60</v>
      </c>
      <c r="J277" s="136" t="s">
        <v>146</v>
      </c>
      <c r="K277" s="186" t="s">
        <v>438</v>
      </c>
      <c r="L277" s="179" t="s">
        <v>126</v>
      </c>
      <c r="M277" s="136" t="s">
        <v>121</v>
      </c>
      <c r="N277" s="136" t="s">
        <v>60</v>
      </c>
      <c r="O277" s="136" t="s">
        <v>60</v>
      </c>
      <c r="P277" s="136" t="s">
        <v>121</v>
      </c>
      <c r="Q277" s="136" t="s">
        <v>60</v>
      </c>
      <c r="R277" s="136" t="s">
        <v>110</v>
      </c>
      <c r="S277" s="136" t="s">
        <v>60</v>
      </c>
      <c r="T277" s="136" t="s">
        <v>60</v>
      </c>
      <c r="U277" s="136" t="s">
        <v>60</v>
      </c>
      <c r="V277" s="136" t="s">
        <v>145</v>
      </c>
      <c r="W277" s="180"/>
      <c r="X277" s="180" t="s">
        <v>449</v>
      </c>
    </row>
    <row r="278" spans="1:24" s="136" customFormat="1" x14ac:dyDescent="0.15">
      <c r="A278" s="166" t="str">
        <f>CONCATENATE(X278,B278,K278)</f>
        <v>DEVbaseGISS-E2-H-CC_run1_rcp45</v>
      </c>
      <c r="B278" s="136" t="s">
        <v>60</v>
      </c>
      <c r="C278" s="136" t="str">
        <f>E278</f>
        <v>hpdev</v>
      </c>
      <c r="D278" s="136" t="s">
        <v>60</v>
      </c>
      <c r="E278" s="136" t="s">
        <v>61</v>
      </c>
      <c r="F278" s="136" t="s">
        <v>60</v>
      </c>
      <c r="G278" s="136" t="s">
        <v>98</v>
      </c>
      <c r="H278" s="178" t="s">
        <v>113</v>
      </c>
      <c r="I278" s="136" t="s">
        <v>60</v>
      </c>
      <c r="J278" s="136" t="s">
        <v>146</v>
      </c>
      <c r="K278" s="136" t="s">
        <v>439</v>
      </c>
      <c r="L278" s="179" t="s">
        <v>126</v>
      </c>
      <c r="M278" s="136" t="s">
        <v>121</v>
      </c>
      <c r="N278" s="136" t="s">
        <v>60</v>
      </c>
      <c r="O278" s="136" t="s">
        <v>60</v>
      </c>
      <c r="P278" s="136" t="s">
        <v>121</v>
      </c>
      <c r="Q278" s="136" t="s">
        <v>60</v>
      </c>
      <c r="R278" s="136" t="s">
        <v>110</v>
      </c>
      <c r="S278" s="136" t="s">
        <v>60</v>
      </c>
      <c r="T278" s="136" t="s">
        <v>60</v>
      </c>
      <c r="U278" s="136" t="s">
        <v>60</v>
      </c>
      <c r="V278" s="136" t="s">
        <v>145</v>
      </c>
      <c r="W278" s="180"/>
      <c r="X278" s="136" t="s">
        <v>444</v>
      </c>
    </row>
    <row r="279" spans="1:24" s="136" customFormat="1" x14ac:dyDescent="0.15">
      <c r="A279" s="166" t="str">
        <f>CONCATENATE(X279,B279,K279)</f>
        <v>noiShiredevbaseGISS-E2-H-CC_run1_rcp45</v>
      </c>
      <c r="B279" s="136" t="s">
        <v>60</v>
      </c>
      <c r="C279" s="136" t="str">
        <f>E279</f>
        <v>hpdev</v>
      </c>
      <c r="D279" s="136" t="s">
        <v>60</v>
      </c>
      <c r="E279" s="136" t="s">
        <v>61</v>
      </c>
      <c r="F279" s="136" t="s">
        <v>60</v>
      </c>
      <c r="G279" s="136" t="s">
        <v>98</v>
      </c>
      <c r="H279" s="181" t="s">
        <v>321</v>
      </c>
      <c r="I279" s="136" t="s">
        <v>60</v>
      </c>
      <c r="J279" s="136" t="s">
        <v>146</v>
      </c>
      <c r="K279" s="136" t="s">
        <v>439</v>
      </c>
      <c r="L279" s="179" t="s">
        <v>126</v>
      </c>
      <c r="M279" s="136" t="s">
        <v>121</v>
      </c>
      <c r="N279" s="136" t="s">
        <v>60</v>
      </c>
      <c r="O279" s="136" t="s">
        <v>60</v>
      </c>
      <c r="P279" s="136" t="s">
        <v>121</v>
      </c>
      <c r="Q279" s="136" t="s">
        <v>60</v>
      </c>
      <c r="R279" s="136" t="s">
        <v>110</v>
      </c>
      <c r="S279" s="136" t="s">
        <v>60</v>
      </c>
      <c r="T279" s="136" t="s">
        <v>60</v>
      </c>
      <c r="U279" s="136" t="s">
        <v>60</v>
      </c>
      <c r="V279" s="136" t="s">
        <v>145</v>
      </c>
      <c r="W279" s="180"/>
      <c r="X279" s="180" t="s">
        <v>450</v>
      </c>
    </row>
    <row r="280" spans="1:24" s="136" customFormat="1" x14ac:dyDescent="0.15">
      <c r="A280" s="166" t="str">
        <f>CONCATENATE(X280,B280,K280)</f>
        <v>noiDeltadevbaseGISS-E2-H-CC_run1_rcp45</v>
      </c>
      <c r="B280" s="136" t="s">
        <v>60</v>
      </c>
      <c r="C280" s="136" t="str">
        <f>E280</f>
        <v>hpdev</v>
      </c>
      <c r="D280" s="136" t="s">
        <v>60</v>
      </c>
      <c r="E280" s="136" t="s">
        <v>61</v>
      </c>
      <c r="F280" s="136" t="s">
        <v>60</v>
      </c>
      <c r="G280" s="136" t="s">
        <v>98</v>
      </c>
      <c r="H280" s="181" t="s">
        <v>320</v>
      </c>
      <c r="I280" s="136" t="s">
        <v>60</v>
      </c>
      <c r="J280" s="136" t="s">
        <v>146</v>
      </c>
      <c r="K280" s="136" t="s">
        <v>439</v>
      </c>
      <c r="L280" s="179" t="s">
        <v>126</v>
      </c>
      <c r="M280" s="136" t="s">
        <v>121</v>
      </c>
      <c r="N280" s="136" t="s">
        <v>60</v>
      </c>
      <c r="O280" s="136" t="s">
        <v>60</v>
      </c>
      <c r="P280" s="136" t="s">
        <v>121</v>
      </c>
      <c r="Q280" s="136" t="s">
        <v>60</v>
      </c>
      <c r="R280" s="136" t="s">
        <v>110</v>
      </c>
      <c r="S280" s="136" t="s">
        <v>60</v>
      </c>
      <c r="T280" s="136" t="s">
        <v>60</v>
      </c>
      <c r="U280" s="136" t="s">
        <v>60</v>
      </c>
      <c r="V280" s="136" t="s">
        <v>145</v>
      </c>
      <c r="W280" s="180"/>
      <c r="X280" s="180" t="s">
        <v>451</v>
      </c>
    </row>
    <row r="281" spans="1:24" s="136" customFormat="1" x14ac:dyDescent="0.15">
      <c r="A281" s="166" t="str">
        <f>CONCATENATE(X281,B281,K281)</f>
        <v>noiKaribadevbaseGISS-E2-H-CC_run1_rcp45</v>
      </c>
      <c r="B281" s="136" t="s">
        <v>60</v>
      </c>
      <c r="C281" s="136" t="str">
        <f>E281</f>
        <v>hpdev</v>
      </c>
      <c r="D281" s="136" t="s">
        <v>60</v>
      </c>
      <c r="E281" s="136" t="s">
        <v>61</v>
      </c>
      <c r="F281" s="136" t="s">
        <v>60</v>
      </c>
      <c r="G281" s="136" t="s">
        <v>98</v>
      </c>
      <c r="H281" s="181" t="s">
        <v>319</v>
      </c>
      <c r="I281" s="136" t="s">
        <v>60</v>
      </c>
      <c r="J281" s="136" t="s">
        <v>146</v>
      </c>
      <c r="K281" s="136" t="s">
        <v>439</v>
      </c>
      <c r="L281" s="179" t="s">
        <v>126</v>
      </c>
      <c r="M281" s="136" t="s">
        <v>121</v>
      </c>
      <c r="N281" s="136" t="s">
        <v>60</v>
      </c>
      <c r="O281" s="136" t="s">
        <v>60</v>
      </c>
      <c r="P281" s="136" t="s">
        <v>121</v>
      </c>
      <c r="Q281" s="136" t="s">
        <v>60</v>
      </c>
      <c r="R281" s="136" t="s">
        <v>110</v>
      </c>
      <c r="S281" s="136" t="s">
        <v>60</v>
      </c>
      <c r="T281" s="136" t="s">
        <v>60</v>
      </c>
      <c r="U281" s="136" t="s">
        <v>60</v>
      </c>
      <c r="V281" s="136" t="s">
        <v>145</v>
      </c>
      <c r="W281" s="180"/>
      <c r="X281" s="180" t="s">
        <v>452</v>
      </c>
    </row>
    <row r="282" spans="1:24" s="136" customFormat="1" x14ac:dyDescent="0.15">
      <c r="A282" s="166" t="str">
        <f>CONCATENATE(X282,B282,K282)</f>
        <v>noirdevbaseGISS-E2-H-CC_run1_rcp45</v>
      </c>
      <c r="B282" s="136" t="s">
        <v>60</v>
      </c>
      <c r="C282" s="136" t="str">
        <f>E282</f>
        <v>hpdev</v>
      </c>
      <c r="D282" s="136" t="s">
        <v>60</v>
      </c>
      <c r="E282" s="136" t="s">
        <v>61</v>
      </c>
      <c r="F282" s="136" t="s">
        <v>60</v>
      </c>
      <c r="G282" s="136" t="s">
        <v>60</v>
      </c>
      <c r="H282" s="178" t="s">
        <v>114</v>
      </c>
      <c r="I282" s="136" t="s">
        <v>60</v>
      </c>
      <c r="J282" s="136" t="s">
        <v>146</v>
      </c>
      <c r="K282" s="136" t="s">
        <v>439</v>
      </c>
      <c r="L282" s="179" t="s">
        <v>126</v>
      </c>
      <c r="M282" s="136" t="s">
        <v>121</v>
      </c>
      <c r="N282" s="136" t="s">
        <v>60</v>
      </c>
      <c r="O282" s="136" t="s">
        <v>60</v>
      </c>
      <c r="P282" s="136" t="s">
        <v>121</v>
      </c>
      <c r="Q282" s="136" t="s">
        <v>60</v>
      </c>
      <c r="R282" s="136" t="s">
        <v>110</v>
      </c>
      <c r="S282" s="136" t="s">
        <v>60</v>
      </c>
      <c r="T282" s="136" t="s">
        <v>60</v>
      </c>
      <c r="U282" s="136" t="s">
        <v>60</v>
      </c>
      <c r="V282" s="136" t="s">
        <v>145</v>
      </c>
      <c r="W282" s="180"/>
      <c r="X282" s="180" t="s">
        <v>453</v>
      </c>
    </row>
    <row r="283" spans="1:24" s="136" customFormat="1" x14ac:dyDescent="0.15">
      <c r="A283" s="166" t="str">
        <f>CONCATENATE(X283,B283,K283)</f>
        <v>noeflowbaseGISS-E2-H-CC_run1_rcp45</v>
      </c>
      <c r="B283" s="136" t="s">
        <v>60</v>
      </c>
      <c r="C283" s="136" t="str">
        <f>E283</f>
        <v>hpdev</v>
      </c>
      <c r="D283" s="136" t="s">
        <v>60</v>
      </c>
      <c r="E283" s="136" t="s">
        <v>61</v>
      </c>
      <c r="F283" s="136" t="s">
        <v>60</v>
      </c>
      <c r="G283" s="136" t="s">
        <v>98</v>
      </c>
      <c r="H283" s="178" t="s">
        <v>113</v>
      </c>
      <c r="I283" s="136" t="s">
        <v>60</v>
      </c>
      <c r="J283" s="136" t="s">
        <v>146</v>
      </c>
      <c r="K283" s="136" t="s">
        <v>439</v>
      </c>
      <c r="L283" s="179" t="s">
        <v>60</v>
      </c>
      <c r="M283" s="136" t="s">
        <v>121</v>
      </c>
      <c r="N283" s="136" t="s">
        <v>60</v>
      </c>
      <c r="O283" s="136" t="s">
        <v>60</v>
      </c>
      <c r="P283" s="136" t="s">
        <v>121</v>
      </c>
      <c r="Q283" s="136" t="s">
        <v>60</v>
      </c>
      <c r="R283" s="136" t="s">
        <v>110</v>
      </c>
      <c r="S283" s="136" t="s">
        <v>60</v>
      </c>
      <c r="T283" s="136" t="s">
        <v>60</v>
      </c>
      <c r="U283" s="136" t="s">
        <v>60</v>
      </c>
      <c r="V283" s="136" t="s">
        <v>145</v>
      </c>
      <c r="W283" s="180"/>
      <c r="X283" s="180" t="s">
        <v>445</v>
      </c>
    </row>
    <row r="284" spans="1:24" s="136" customFormat="1" x14ac:dyDescent="0.15">
      <c r="A284" s="166" t="str">
        <f>CONCATENATE(X284,B284,K284)</f>
        <v>noBatokabaseGISS-E2-H-CC_run1_rcp45</v>
      </c>
      <c r="B284" s="136" t="s">
        <v>60</v>
      </c>
      <c r="C284" s="136" t="s">
        <v>315</v>
      </c>
      <c r="D284" s="136" t="s">
        <v>60</v>
      </c>
      <c r="E284" s="136" t="s">
        <v>315</v>
      </c>
      <c r="F284" s="136" t="s">
        <v>60</v>
      </c>
      <c r="G284" s="136" t="s">
        <v>98</v>
      </c>
      <c r="H284" s="178" t="s">
        <v>113</v>
      </c>
      <c r="I284" s="136" t="s">
        <v>60</v>
      </c>
      <c r="J284" s="136" t="s">
        <v>146</v>
      </c>
      <c r="K284" s="136" t="s">
        <v>439</v>
      </c>
      <c r="L284" s="179" t="s">
        <v>126</v>
      </c>
      <c r="M284" s="136" t="s">
        <v>121</v>
      </c>
      <c r="N284" s="136" t="s">
        <v>60</v>
      </c>
      <c r="O284" s="136" t="s">
        <v>60</v>
      </c>
      <c r="P284" s="136" t="s">
        <v>121</v>
      </c>
      <c r="Q284" s="136" t="s">
        <v>60</v>
      </c>
      <c r="R284" s="136" t="s">
        <v>110</v>
      </c>
      <c r="S284" s="136" t="s">
        <v>60</v>
      </c>
      <c r="T284" s="136" t="s">
        <v>60</v>
      </c>
      <c r="U284" s="136" t="s">
        <v>60</v>
      </c>
      <c r="V284" s="136" t="s">
        <v>145</v>
      </c>
      <c r="W284" s="180"/>
      <c r="X284" s="180" t="s">
        <v>315</v>
      </c>
    </row>
    <row r="285" spans="1:24" s="136" customFormat="1" x14ac:dyDescent="0.15">
      <c r="A285" s="166" t="str">
        <f>CONCATENATE(X285,B285,K285)</f>
        <v>noBatokaHPbaseGISS-E2-H-CC_run1_rcp45</v>
      </c>
      <c r="B285" s="136" t="s">
        <v>60</v>
      </c>
      <c r="C285" s="136" t="s">
        <v>61</v>
      </c>
      <c r="D285" s="136" t="s">
        <v>60</v>
      </c>
      <c r="E285" s="136" t="s">
        <v>315</v>
      </c>
      <c r="F285" s="136" t="s">
        <v>60</v>
      </c>
      <c r="G285" s="136" t="s">
        <v>98</v>
      </c>
      <c r="H285" s="178" t="s">
        <v>113</v>
      </c>
      <c r="I285" s="136" t="s">
        <v>60</v>
      </c>
      <c r="J285" s="136" t="s">
        <v>146</v>
      </c>
      <c r="K285" s="136" t="s">
        <v>439</v>
      </c>
      <c r="L285" s="179" t="s">
        <v>126</v>
      </c>
      <c r="M285" s="136" t="s">
        <v>121</v>
      </c>
      <c r="N285" s="136" t="s">
        <v>60</v>
      </c>
      <c r="O285" s="136" t="s">
        <v>60</v>
      </c>
      <c r="P285" s="136" t="s">
        <v>121</v>
      </c>
      <c r="Q285" s="136" t="s">
        <v>60</v>
      </c>
      <c r="R285" s="136" t="s">
        <v>110</v>
      </c>
      <c r="S285" s="136" t="s">
        <v>60</v>
      </c>
      <c r="T285" s="136" t="s">
        <v>60</v>
      </c>
      <c r="U285" s="136" t="s">
        <v>60</v>
      </c>
      <c r="V285" s="136" t="s">
        <v>145</v>
      </c>
      <c r="W285" s="180"/>
      <c r="X285" s="180" t="s">
        <v>446</v>
      </c>
    </row>
    <row r="286" spans="1:24" s="136" customFormat="1" x14ac:dyDescent="0.15">
      <c r="A286" s="166" t="str">
        <f>CONCATENATE(X286,B286,K286)</f>
        <v>noMphandabaseGISS-E2-H-CC_run1_rcp45</v>
      </c>
      <c r="B286" s="136" t="s">
        <v>60</v>
      </c>
      <c r="C286" s="136" t="s">
        <v>316</v>
      </c>
      <c r="D286" s="136" t="s">
        <v>60</v>
      </c>
      <c r="E286" s="136" t="s">
        <v>316</v>
      </c>
      <c r="F286" s="136" t="s">
        <v>60</v>
      </c>
      <c r="G286" s="136" t="s">
        <v>98</v>
      </c>
      <c r="H286" s="178" t="s">
        <v>113</v>
      </c>
      <c r="I286" s="136" t="s">
        <v>60</v>
      </c>
      <c r="J286" s="136" t="s">
        <v>146</v>
      </c>
      <c r="K286" s="136" t="s">
        <v>439</v>
      </c>
      <c r="L286" s="179" t="s">
        <v>126</v>
      </c>
      <c r="M286" s="136" t="s">
        <v>121</v>
      </c>
      <c r="N286" s="136" t="s">
        <v>60</v>
      </c>
      <c r="O286" s="136" t="s">
        <v>60</v>
      </c>
      <c r="P286" s="136" t="s">
        <v>121</v>
      </c>
      <c r="Q286" s="136" t="s">
        <v>60</v>
      </c>
      <c r="R286" s="136" t="s">
        <v>110</v>
      </c>
      <c r="S286" s="136" t="s">
        <v>60</v>
      </c>
      <c r="T286" s="136" t="s">
        <v>60</v>
      </c>
      <c r="U286" s="136" t="s">
        <v>60</v>
      </c>
      <c r="V286" s="136" t="s">
        <v>145</v>
      </c>
      <c r="W286" s="180"/>
      <c r="X286" s="180" t="s">
        <v>316</v>
      </c>
    </row>
    <row r="287" spans="1:24" s="136" customFormat="1" x14ac:dyDescent="0.15">
      <c r="A287" s="166" t="str">
        <f>CONCATENATE(X287,B287,K287)</f>
        <v>noMphandaHPbaseGISS-E2-H-CC_run1_rcp45</v>
      </c>
      <c r="B287" s="136" t="s">
        <v>60</v>
      </c>
      <c r="C287" s="136" t="s">
        <v>61</v>
      </c>
      <c r="D287" s="136" t="s">
        <v>60</v>
      </c>
      <c r="E287" s="136" t="s">
        <v>316</v>
      </c>
      <c r="F287" s="136" t="s">
        <v>60</v>
      </c>
      <c r="G287" s="136" t="s">
        <v>98</v>
      </c>
      <c r="H287" s="178" t="s">
        <v>113</v>
      </c>
      <c r="I287" s="136" t="s">
        <v>60</v>
      </c>
      <c r="J287" s="136" t="s">
        <v>146</v>
      </c>
      <c r="K287" s="136" t="s">
        <v>439</v>
      </c>
      <c r="L287" s="179" t="s">
        <v>126</v>
      </c>
      <c r="M287" s="136" t="s">
        <v>121</v>
      </c>
      <c r="N287" s="136" t="s">
        <v>60</v>
      </c>
      <c r="O287" s="136" t="s">
        <v>60</v>
      </c>
      <c r="P287" s="136" t="s">
        <v>121</v>
      </c>
      <c r="Q287" s="136" t="s">
        <v>60</v>
      </c>
      <c r="R287" s="136" t="s">
        <v>110</v>
      </c>
      <c r="S287" s="136" t="s">
        <v>60</v>
      </c>
      <c r="T287" s="136" t="s">
        <v>60</v>
      </c>
      <c r="U287" s="136" t="s">
        <v>60</v>
      </c>
      <c r="V287" s="136" t="s">
        <v>145</v>
      </c>
      <c r="W287" s="180"/>
      <c r="X287" s="180" t="s">
        <v>447</v>
      </c>
    </row>
    <row r="288" spans="1:24" s="136" customFormat="1" x14ac:dyDescent="0.15">
      <c r="A288" s="166" t="str">
        <f>CONCATENATE(X288,B288,K288)</f>
        <v>nohpdevbaseGISS-E2-H-CC_run1_rcp45</v>
      </c>
      <c r="B288" s="136" t="s">
        <v>60</v>
      </c>
      <c r="C288" s="136" t="s">
        <v>60</v>
      </c>
      <c r="D288" s="136" t="s">
        <v>60</v>
      </c>
      <c r="E288" s="136" t="s">
        <v>60</v>
      </c>
      <c r="F288" s="136" t="s">
        <v>60</v>
      </c>
      <c r="G288" s="136" t="s">
        <v>98</v>
      </c>
      <c r="H288" s="178" t="s">
        <v>113</v>
      </c>
      <c r="I288" s="136" t="s">
        <v>60</v>
      </c>
      <c r="J288" s="136" t="s">
        <v>146</v>
      </c>
      <c r="K288" s="136" t="s">
        <v>439</v>
      </c>
      <c r="L288" s="179" t="s">
        <v>126</v>
      </c>
      <c r="M288" s="136" t="s">
        <v>121</v>
      </c>
      <c r="N288" s="136" t="s">
        <v>60</v>
      </c>
      <c r="O288" s="136" t="s">
        <v>60</v>
      </c>
      <c r="P288" s="136" t="s">
        <v>121</v>
      </c>
      <c r="Q288" s="136" t="s">
        <v>60</v>
      </c>
      <c r="R288" s="136" t="s">
        <v>110</v>
      </c>
      <c r="S288" s="136" t="s">
        <v>60</v>
      </c>
      <c r="T288" s="136" t="s">
        <v>60</v>
      </c>
      <c r="U288" s="136" t="s">
        <v>60</v>
      </c>
      <c r="V288" s="136" t="s">
        <v>145</v>
      </c>
      <c r="W288" s="180"/>
      <c r="X288" s="180" t="s">
        <v>448</v>
      </c>
    </row>
    <row r="289" spans="1:24" s="136" customFormat="1" x14ac:dyDescent="0.15">
      <c r="A289" s="166" t="str">
        <f>CONCATENATE(X289,B289,K289)</f>
        <v>nohpdevHPbaseGISS-E2-H-CC_run1_rcp45</v>
      </c>
      <c r="B289" s="136" t="s">
        <v>60</v>
      </c>
      <c r="C289" s="136" t="s">
        <v>61</v>
      </c>
      <c r="D289" s="136" t="s">
        <v>60</v>
      </c>
      <c r="E289" s="136" t="s">
        <v>60</v>
      </c>
      <c r="F289" s="136" t="s">
        <v>60</v>
      </c>
      <c r="G289" s="136" t="s">
        <v>98</v>
      </c>
      <c r="H289" s="178" t="s">
        <v>113</v>
      </c>
      <c r="I289" s="136" t="s">
        <v>60</v>
      </c>
      <c r="J289" s="136" t="s">
        <v>146</v>
      </c>
      <c r="K289" s="136" t="s">
        <v>439</v>
      </c>
      <c r="L289" s="179" t="s">
        <v>126</v>
      </c>
      <c r="M289" s="136" t="s">
        <v>121</v>
      </c>
      <c r="N289" s="136" t="s">
        <v>60</v>
      </c>
      <c r="O289" s="136" t="s">
        <v>60</v>
      </c>
      <c r="P289" s="136" t="s">
        <v>121</v>
      </c>
      <c r="Q289" s="136" t="s">
        <v>60</v>
      </c>
      <c r="R289" s="136" t="s">
        <v>110</v>
      </c>
      <c r="S289" s="136" t="s">
        <v>60</v>
      </c>
      <c r="T289" s="136" t="s">
        <v>60</v>
      </c>
      <c r="U289" s="136" t="s">
        <v>60</v>
      </c>
      <c r="V289" s="136" t="s">
        <v>145</v>
      </c>
      <c r="W289" s="180"/>
      <c r="X289" s="180" t="s">
        <v>449</v>
      </c>
    </row>
    <row r="290" spans="1:24" s="136" customFormat="1" x14ac:dyDescent="0.15">
      <c r="A290" s="183" t="str">
        <f>CONCATENATE(X290,B290,K290)</f>
        <v>DEVMPC3c_bGISS-E2-H-CC_run1_rcp45</v>
      </c>
      <c r="B290" s="183" t="s">
        <v>326</v>
      </c>
      <c r="C290" s="136" t="str">
        <f>E290</f>
        <v>hpdev</v>
      </c>
      <c r="D290" s="136" t="s">
        <v>60</v>
      </c>
      <c r="E290" s="136" t="s">
        <v>61</v>
      </c>
      <c r="F290" s="136" t="s">
        <v>60</v>
      </c>
      <c r="G290" s="136" t="s">
        <v>98</v>
      </c>
      <c r="H290" s="178" t="s">
        <v>113</v>
      </c>
      <c r="I290" s="136" t="s">
        <v>60</v>
      </c>
      <c r="J290" s="136" t="s">
        <v>146</v>
      </c>
      <c r="K290" s="136" t="s">
        <v>439</v>
      </c>
      <c r="L290" s="179" t="s">
        <v>126</v>
      </c>
      <c r="M290" s="136" t="s">
        <v>121</v>
      </c>
      <c r="N290" s="136" t="s">
        <v>60</v>
      </c>
      <c r="O290" s="136" t="s">
        <v>60</v>
      </c>
      <c r="P290" s="136" t="s">
        <v>121</v>
      </c>
      <c r="Q290" s="136" t="s">
        <v>60</v>
      </c>
      <c r="R290" s="136" t="s">
        <v>110</v>
      </c>
      <c r="S290" s="136" t="s">
        <v>60</v>
      </c>
      <c r="T290" s="136" t="s">
        <v>60</v>
      </c>
      <c r="U290" s="136" t="s">
        <v>60</v>
      </c>
      <c r="V290" s="136" t="s">
        <v>145</v>
      </c>
      <c r="W290" s="180"/>
      <c r="X290" s="136" t="s">
        <v>444</v>
      </c>
    </row>
    <row r="291" spans="1:24" s="136" customFormat="1" x14ac:dyDescent="0.15">
      <c r="A291" s="183" t="str">
        <f>CONCATENATE(X291,B291,K291)</f>
        <v>noiShiredevMPC3c_bGISS-E2-H-CC_run1_rcp45</v>
      </c>
      <c r="B291" s="183" t="s">
        <v>326</v>
      </c>
      <c r="C291" s="136" t="str">
        <f>E291</f>
        <v>hpdev</v>
      </c>
      <c r="D291" s="136" t="s">
        <v>60</v>
      </c>
      <c r="E291" s="136" t="s">
        <v>61</v>
      </c>
      <c r="F291" s="136" t="s">
        <v>60</v>
      </c>
      <c r="G291" s="136" t="s">
        <v>98</v>
      </c>
      <c r="H291" s="181" t="s">
        <v>321</v>
      </c>
      <c r="I291" s="136" t="s">
        <v>60</v>
      </c>
      <c r="J291" s="136" t="s">
        <v>146</v>
      </c>
      <c r="K291" s="136" t="s">
        <v>439</v>
      </c>
      <c r="L291" s="179" t="s">
        <v>126</v>
      </c>
      <c r="M291" s="136" t="s">
        <v>121</v>
      </c>
      <c r="N291" s="136" t="s">
        <v>60</v>
      </c>
      <c r="O291" s="136" t="s">
        <v>60</v>
      </c>
      <c r="P291" s="136" t="s">
        <v>121</v>
      </c>
      <c r="Q291" s="136" t="s">
        <v>60</v>
      </c>
      <c r="R291" s="136" t="s">
        <v>110</v>
      </c>
      <c r="S291" s="136" t="s">
        <v>60</v>
      </c>
      <c r="T291" s="136" t="s">
        <v>60</v>
      </c>
      <c r="U291" s="136" t="s">
        <v>60</v>
      </c>
      <c r="V291" s="136" t="s">
        <v>145</v>
      </c>
      <c r="W291" s="180"/>
      <c r="X291" s="180" t="s">
        <v>450</v>
      </c>
    </row>
    <row r="292" spans="1:24" s="136" customFormat="1" x14ac:dyDescent="0.15">
      <c r="A292" s="183" t="str">
        <f>CONCATENATE(X292,B292,K292)</f>
        <v>noiDeltadevMPC3c_bGISS-E2-H-CC_run1_rcp45</v>
      </c>
      <c r="B292" s="183" t="s">
        <v>326</v>
      </c>
      <c r="C292" s="136" t="str">
        <f>E292</f>
        <v>hpdev</v>
      </c>
      <c r="D292" s="136" t="s">
        <v>60</v>
      </c>
      <c r="E292" s="136" t="s">
        <v>61</v>
      </c>
      <c r="F292" s="136" t="s">
        <v>60</v>
      </c>
      <c r="G292" s="136" t="s">
        <v>98</v>
      </c>
      <c r="H292" s="181" t="s">
        <v>320</v>
      </c>
      <c r="I292" s="136" t="s">
        <v>60</v>
      </c>
      <c r="J292" s="136" t="s">
        <v>146</v>
      </c>
      <c r="K292" s="136" t="s">
        <v>439</v>
      </c>
      <c r="L292" s="179" t="s">
        <v>126</v>
      </c>
      <c r="M292" s="136" t="s">
        <v>121</v>
      </c>
      <c r="N292" s="136" t="s">
        <v>60</v>
      </c>
      <c r="O292" s="136" t="s">
        <v>60</v>
      </c>
      <c r="P292" s="136" t="s">
        <v>121</v>
      </c>
      <c r="Q292" s="136" t="s">
        <v>60</v>
      </c>
      <c r="R292" s="136" t="s">
        <v>110</v>
      </c>
      <c r="S292" s="136" t="s">
        <v>60</v>
      </c>
      <c r="T292" s="136" t="s">
        <v>60</v>
      </c>
      <c r="U292" s="136" t="s">
        <v>60</v>
      </c>
      <c r="V292" s="136" t="s">
        <v>145</v>
      </c>
      <c r="W292" s="180"/>
      <c r="X292" s="180" t="s">
        <v>451</v>
      </c>
    </row>
    <row r="293" spans="1:24" s="136" customFormat="1" x14ac:dyDescent="0.15">
      <c r="A293" s="183" t="str">
        <f>CONCATENATE(X293,B293,K293)</f>
        <v>noiKaribadevMPC3c_bGISS-E2-H-CC_run1_rcp45</v>
      </c>
      <c r="B293" s="183" t="s">
        <v>326</v>
      </c>
      <c r="C293" s="136" t="str">
        <f>E293</f>
        <v>hpdev</v>
      </c>
      <c r="D293" s="136" t="s">
        <v>60</v>
      </c>
      <c r="E293" s="136" t="s">
        <v>61</v>
      </c>
      <c r="F293" s="136" t="s">
        <v>60</v>
      </c>
      <c r="G293" s="136" t="s">
        <v>98</v>
      </c>
      <c r="H293" s="181" t="s">
        <v>319</v>
      </c>
      <c r="I293" s="136" t="s">
        <v>60</v>
      </c>
      <c r="J293" s="136" t="s">
        <v>146</v>
      </c>
      <c r="K293" s="136" t="s">
        <v>439</v>
      </c>
      <c r="L293" s="179" t="s">
        <v>126</v>
      </c>
      <c r="M293" s="136" t="s">
        <v>121</v>
      </c>
      <c r="N293" s="136" t="s">
        <v>60</v>
      </c>
      <c r="O293" s="136" t="s">
        <v>60</v>
      </c>
      <c r="P293" s="136" t="s">
        <v>121</v>
      </c>
      <c r="Q293" s="136" t="s">
        <v>60</v>
      </c>
      <c r="R293" s="136" t="s">
        <v>110</v>
      </c>
      <c r="S293" s="136" t="s">
        <v>60</v>
      </c>
      <c r="T293" s="136" t="s">
        <v>60</v>
      </c>
      <c r="U293" s="136" t="s">
        <v>60</v>
      </c>
      <c r="V293" s="136" t="s">
        <v>145</v>
      </c>
      <c r="W293" s="180"/>
      <c r="X293" s="180" t="s">
        <v>452</v>
      </c>
    </row>
    <row r="294" spans="1:24" s="136" customFormat="1" x14ac:dyDescent="0.15">
      <c r="A294" s="183" t="str">
        <f>CONCATENATE(X294,B294,K294)</f>
        <v>noirdevMPC3c_bGISS-E2-H-CC_run1_rcp45</v>
      </c>
      <c r="B294" s="183" t="s">
        <v>326</v>
      </c>
      <c r="C294" s="136" t="str">
        <f>E294</f>
        <v>hpdev</v>
      </c>
      <c r="D294" s="136" t="s">
        <v>60</v>
      </c>
      <c r="E294" s="136" t="s">
        <v>61</v>
      </c>
      <c r="F294" s="136" t="s">
        <v>60</v>
      </c>
      <c r="G294" s="136" t="s">
        <v>60</v>
      </c>
      <c r="H294" s="178" t="s">
        <v>114</v>
      </c>
      <c r="I294" s="136" t="s">
        <v>60</v>
      </c>
      <c r="J294" s="136" t="s">
        <v>146</v>
      </c>
      <c r="K294" s="136" t="s">
        <v>439</v>
      </c>
      <c r="L294" s="179" t="s">
        <v>126</v>
      </c>
      <c r="M294" s="136" t="s">
        <v>121</v>
      </c>
      <c r="N294" s="136" t="s">
        <v>60</v>
      </c>
      <c r="O294" s="136" t="s">
        <v>60</v>
      </c>
      <c r="P294" s="136" t="s">
        <v>121</v>
      </c>
      <c r="Q294" s="136" t="s">
        <v>60</v>
      </c>
      <c r="R294" s="136" t="s">
        <v>110</v>
      </c>
      <c r="S294" s="136" t="s">
        <v>60</v>
      </c>
      <c r="T294" s="136" t="s">
        <v>60</v>
      </c>
      <c r="U294" s="136" t="s">
        <v>60</v>
      </c>
      <c r="V294" s="136" t="s">
        <v>145</v>
      </c>
      <c r="W294" s="180"/>
      <c r="X294" s="180" t="s">
        <v>453</v>
      </c>
    </row>
    <row r="295" spans="1:24" s="136" customFormat="1" x14ac:dyDescent="0.15">
      <c r="A295" s="183" t="str">
        <f>CONCATENATE(X295,B295,K295)</f>
        <v>noeflowMPC3c_bGISS-E2-H-CC_run1_rcp45</v>
      </c>
      <c r="B295" s="183" t="s">
        <v>326</v>
      </c>
      <c r="C295" s="136" t="str">
        <f>E295</f>
        <v>hpdev</v>
      </c>
      <c r="D295" s="136" t="s">
        <v>60</v>
      </c>
      <c r="E295" s="136" t="s">
        <v>61</v>
      </c>
      <c r="F295" s="136" t="s">
        <v>60</v>
      </c>
      <c r="G295" s="136" t="s">
        <v>98</v>
      </c>
      <c r="H295" s="178" t="s">
        <v>113</v>
      </c>
      <c r="I295" s="136" t="s">
        <v>60</v>
      </c>
      <c r="J295" s="136" t="s">
        <v>146</v>
      </c>
      <c r="K295" s="136" t="s">
        <v>439</v>
      </c>
      <c r="L295" s="179" t="s">
        <v>60</v>
      </c>
      <c r="M295" s="136" t="s">
        <v>121</v>
      </c>
      <c r="N295" s="136" t="s">
        <v>60</v>
      </c>
      <c r="O295" s="136" t="s">
        <v>60</v>
      </c>
      <c r="P295" s="136" t="s">
        <v>121</v>
      </c>
      <c r="Q295" s="136" t="s">
        <v>60</v>
      </c>
      <c r="R295" s="136" t="s">
        <v>110</v>
      </c>
      <c r="S295" s="136" t="s">
        <v>60</v>
      </c>
      <c r="T295" s="136" t="s">
        <v>60</v>
      </c>
      <c r="U295" s="136" t="s">
        <v>60</v>
      </c>
      <c r="V295" s="136" t="s">
        <v>145</v>
      </c>
      <c r="W295" s="180"/>
      <c r="X295" s="180" t="s">
        <v>445</v>
      </c>
    </row>
    <row r="296" spans="1:24" s="136" customFormat="1" x14ac:dyDescent="0.15">
      <c r="A296" s="183" t="str">
        <f>CONCATENATE(X296,B296,K296)</f>
        <v>noBatokaMPC3c_bGISS-E2-H-CC_run1_rcp45</v>
      </c>
      <c r="B296" s="183" t="s">
        <v>326</v>
      </c>
      <c r="C296" s="136" t="s">
        <v>315</v>
      </c>
      <c r="D296" s="136" t="s">
        <v>60</v>
      </c>
      <c r="E296" s="136" t="s">
        <v>315</v>
      </c>
      <c r="F296" s="136" t="s">
        <v>60</v>
      </c>
      <c r="G296" s="136" t="s">
        <v>98</v>
      </c>
      <c r="H296" s="178" t="s">
        <v>113</v>
      </c>
      <c r="I296" s="136" t="s">
        <v>60</v>
      </c>
      <c r="J296" s="136" t="s">
        <v>146</v>
      </c>
      <c r="K296" s="136" t="s">
        <v>439</v>
      </c>
      <c r="L296" s="179" t="s">
        <v>126</v>
      </c>
      <c r="M296" s="136" t="s">
        <v>121</v>
      </c>
      <c r="N296" s="136" t="s">
        <v>60</v>
      </c>
      <c r="O296" s="136" t="s">
        <v>60</v>
      </c>
      <c r="P296" s="136" t="s">
        <v>121</v>
      </c>
      <c r="Q296" s="136" t="s">
        <v>60</v>
      </c>
      <c r="R296" s="136" t="s">
        <v>110</v>
      </c>
      <c r="S296" s="136" t="s">
        <v>60</v>
      </c>
      <c r="T296" s="136" t="s">
        <v>60</v>
      </c>
      <c r="U296" s="136" t="s">
        <v>60</v>
      </c>
      <c r="V296" s="136" t="s">
        <v>145</v>
      </c>
      <c r="W296" s="180"/>
      <c r="X296" s="180" t="s">
        <v>315</v>
      </c>
    </row>
    <row r="297" spans="1:24" s="136" customFormat="1" x14ac:dyDescent="0.15">
      <c r="A297" s="183" t="str">
        <f>CONCATENATE(X297,B297,K297)</f>
        <v>noBatokaHPMPC3c_bGISS-E2-H-CC_run1_rcp45</v>
      </c>
      <c r="B297" s="183" t="s">
        <v>326</v>
      </c>
      <c r="C297" s="136" t="s">
        <v>61</v>
      </c>
      <c r="D297" s="136" t="s">
        <v>60</v>
      </c>
      <c r="E297" s="136" t="s">
        <v>315</v>
      </c>
      <c r="F297" s="136" t="s">
        <v>60</v>
      </c>
      <c r="G297" s="136" t="s">
        <v>98</v>
      </c>
      <c r="H297" s="178" t="s">
        <v>113</v>
      </c>
      <c r="I297" s="136" t="s">
        <v>60</v>
      </c>
      <c r="J297" s="136" t="s">
        <v>146</v>
      </c>
      <c r="K297" s="136" t="s">
        <v>439</v>
      </c>
      <c r="L297" s="179" t="s">
        <v>126</v>
      </c>
      <c r="M297" s="136" t="s">
        <v>121</v>
      </c>
      <c r="N297" s="136" t="s">
        <v>60</v>
      </c>
      <c r="O297" s="136" t="s">
        <v>60</v>
      </c>
      <c r="P297" s="136" t="s">
        <v>121</v>
      </c>
      <c r="Q297" s="136" t="s">
        <v>60</v>
      </c>
      <c r="R297" s="136" t="s">
        <v>110</v>
      </c>
      <c r="S297" s="136" t="s">
        <v>60</v>
      </c>
      <c r="T297" s="136" t="s">
        <v>60</v>
      </c>
      <c r="U297" s="136" t="s">
        <v>60</v>
      </c>
      <c r="V297" s="136" t="s">
        <v>145</v>
      </c>
      <c r="W297" s="180"/>
      <c r="X297" s="180" t="s">
        <v>446</v>
      </c>
    </row>
    <row r="298" spans="1:24" s="136" customFormat="1" x14ac:dyDescent="0.15">
      <c r="A298" s="183" t="str">
        <f>CONCATENATE(X298,B298,K298)</f>
        <v>noMphandaMPC3c_bGISS-E2-H-CC_run1_rcp45</v>
      </c>
      <c r="B298" s="183" t="s">
        <v>326</v>
      </c>
      <c r="C298" s="136" t="s">
        <v>316</v>
      </c>
      <c r="D298" s="136" t="s">
        <v>60</v>
      </c>
      <c r="E298" s="136" t="s">
        <v>316</v>
      </c>
      <c r="F298" s="136" t="s">
        <v>60</v>
      </c>
      <c r="G298" s="136" t="s">
        <v>98</v>
      </c>
      <c r="H298" s="178" t="s">
        <v>113</v>
      </c>
      <c r="I298" s="136" t="s">
        <v>60</v>
      </c>
      <c r="J298" s="136" t="s">
        <v>146</v>
      </c>
      <c r="K298" s="136" t="s">
        <v>439</v>
      </c>
      <c r="L298" s="179" t="s">
        <v>126</v>
      </c>
      <c r="M298" s="136" t="s">
        <v>121</v>
      </c>
      <c r="N298" s="136" t="s">
        <v>60</v>
      </c>
      <c r="O298" s="136" t="s">
        <v>60</v>
      </c>
      <c r="P298" s="136" t="s">
        <v>121</v>
      </c>
      <c r="Q298" s="136" t="s">
        <v>60</v>
      </c>
      <c r="R298" s="136" t="s">
        <v>110</v>
      </c>
      <c r="S298" s="136" t="s">
        <v>60</v>
      </c>
      <c r="T298" s="136" t="s">
        <v>60</v>
      </c>
      <c r="U298" s="136" t="s">
        <v>60</v>
      </c>
      <c r="V298" s="136" t="s">
        <v>145</v>
      </c>
      <c r="W298" s="180"/>
      <c r="X298" s="180" t="s">
        <v>316</v>
      </c>
    </row>
    <row r="299" spans="1:24" s="136" customFormat="1" x14ac:dyDescent="0.15">
      <c r="A299" s="183" t="str">
        <f>CONCATENATE(X299,B299,K299)</f>
        <v>noMphandaHPMPC3c_bGISS-E2-H-CC_run1_rcp45</v>
      </c>
      <c r="B299" s="183" t="s">
        <v>326</v>
      </c>
      <c r="C299" s="136" t="s">
        <v>61</v>
      </c>
      <c r="D299" s="136" t="s">
        <v>60</v>
      </c>
      <c r="E299" s="136" t="s">
        <v>316</v>
      </c>
      <c r="F299" s="136" t="s">
        <v>60</v>
      </c>
      <c r="G299" s="136" t="s">
        <v>98</v>
      </c>
      <c r="H299" s="178" t="s">
        <v>113</v>
      </c>
      <c r="I299" s="136" t="s">
        <v>60</v>
      </c>
      <c r="J299" s="136" t="s">
        <v>146</v>
      </c>
      <c r="K299" s="136" t="s">
        <v>439</v>
      </c>
      <c r="L299" s="179" t="s">
        <v>126</v>
      </c>
      <c r="M299" s="136" t="s">
        <v>121</v>
      </c>
      <c r="N299" s="136" t="s">
        <v>60</v>
      </c>
      <c r="O299" s="136" t="s">
        <v>60</v>
      </c>
      <c r="P299" s="136" t="s">
        <v>121</v>
      </c>
      <c r="Q299" s="136" t="s">
        <v>60</v>
      </c>
      <c r="R299" s="136" t="s">
        <v>110</v>
      </c>
      <c r="S299" s="136" t="s">
        <v>60</v>
      </c>
      <c r="T299" s="136" t="s">
        <v>60</v>
      </c>
      <c r="U299" s="136" t="s">
        <v>60</v>
      </c>
      <c r="V299" s="136" t="s">
        <v>145</v>
      </c>
      <c r="W299" s="180"/>
      <c r="X299" s="180" t="s">
        <v>447</v>
      </c>
    </row>
    <row r="300" spans="1:24" s="136" customFormat="1" x14ac:dyDescent="0.15">
      <c r="A300" s="183" t="str">
        <f>CONCATENATE(X300,B300,K300)</f>
        <v>nohpdevMPC3c_bGISS-E2-H-CC_run1_rcp45</v>
      </c>
      <c r="B300" s="183" t="s">
        <v>326</v>
      </c>
      <c r="C300" s="136" t="s">
        <v>60</v>
      </c>
      <c r="D300" s="136" t="s">
        <v>60</v>
      </c>
      <c r="E300" s="136" t="s">
        <v>60</v>
      </c>
      <c r="F300" s="136" t="s">
        <v>60</v>
      </c>
      <c r="G300" s="136" t="s">
        <v>98</v>
      </c>
      <c r="H300" s="178" t="s">
        <v>113</v>
      </c>
      <c r="I300" s="136" t="s">
        <v>60</v>
      </c>
      <c r="J300" s="136" t="s">
        <v>146</v>
      </c>
      <c r="K300" s="136" t="s">
        <v>439</v>
      </c>
      <c r="L300" s="179" t="s">
        <v>126</v>
      </c>
      <c r="M300" s="136" t="s">
        <v>121</v>
      </c>
      <c r="N300" s="136" t="s">
        <v>60</v>
      </c>
      <c r="O300" s="136" t="s">
        <v>60</v>
      </c>
      <c r="P300" s="136" t="s">
        <v>121</v>
      </c>
      <c r="Q300" s="136" t="s">
        <v>60</v>
      </c>
      <c r="R300" s="136" t="s">
        <v>110</v>
      </c>
      <c r="S300" s="136" t="s">
        <v>60</v>
      </c>
      <c r="T300" s="136" t="s">
        <v>60</v>
      </c>
      <c r="U300" s="136" t="s">
        <v>60</v>
      </c>
      <c r="V300" s="136" t="s">
        <v>145</v>
      </c>
      <c r="W300" s="180"/>
      <c r="X300" s="180" t="s">
        <v>448</v>
      </c>
    </row>
    <row r="301" spans="1:24" s="136" customFormat="1" x14ac:dyDescent="0.15">
      <c r="A301" s="183" t="str">
        <f>CONCATENATE(X301,B301,K301)</f>
        <v>nohpdevHPMPC3c_bGISS-E2-H-CC_run1_rcp45</v>
      </c>
      <c r="B301" s="183" t="s">
        <v>326</v>
      </c>
      <c r="C301" s="136" t="s">
        <v>61</v>
      </c>
      <c r="D301" s="136" t="s">
        <v>60</v>
      </c>
      <c r="E301" s="136" t="s">
        <v>60</v>
      </c>
      <c r="F301" s="136" t="s">
        <v>60</v>
      </c>
      <c r="G301" s="136" t="s">
        <v>98</v>
      </c>
      <c r="H301" s="178" t="s">
        <v>113</v>
      </c>
      <c r="I301" s="136" t="s">
        <v>60</v>
      </c>
      <c r="J301" s="136" t="s">
        <v>146</v>
      </c>
      <c r="K301" s="136" t="s">
        <v>439</v>
      </c>
      <c r="L301" s="179" t="s">
        <v>126</v>
      </c>
      <c r="M301" s="136" t="s">
        <v>121</v>
      </c>
      <c r="N301" s="136" t="s">
        <v>60</v>
      </c>
      <c r="O301" s="136" t="s">
        <v>60</v>
      </c>
      <c r="P301" s="136" t="s">
        <v>121</v>
      </c>
      <c r="Q301" s="136" t="s">
        <v>60</v>
      </c>
      <c r="R301" s="136" t="s">
        <v>110</v>
      </c>
      <c r="S301" s="136" t="s">
        <v>60</v>
      </c>
      <c r="T301" s="136" t="s">
        <v>60</v>
      </c>
      <c r="U301" s="136" t="s">
        <v>60</v>
      </c>
      <c r="V301" s="136" t="s">
        <v>145</v>
      </c>
      <c r="W301" s="180"/>
      <c r="X301" s="180" t="s">
        <v>449</v>
      </c>
    </row>
    <row r="302" spans="1:24" s="136" customFormat="1" x14ac:dyDescent="0.15">
      <c r="A302" s="166" t="str">
        <f>CONCATENATE(X302,B302,K302)</f>
        <v>DEVbaseHadGEM2-CC_run1_rcp85</v>
      </c>
      <c r="B302" s="136" t="s">
        <v>60</v>
      </c>
      <c r="C302" s="136" t="str">
        <f>E302</f>
        <v>hpdev</v>
      </c>
      <c r="D302" s="136" t="s">
        <v>60</v>
      </c>
      <c r="E302" s="136" t="s">
        <v>61</v>
      </c>
      <c r="F302" s="136" t="s">
        <v>60</v>
      </c>
      <c r="G302" s="136" t="s">
        <v>98</v>
      </c>
      <c r="H302" s="178" t="s">
        <v>113</v>
      </c>
      <c r="I302" s="136" t="s">
        <v>60</v>
      </c>
      <c r="J302" s="136" t="s">
        <v>146</v>
      </c>
      <c r="K302" s="186" t="s">
        <v>440</v>
      </c>
      <c r="L302" s="179" t="s">
        <v>126</v>
      </c>
      <c r="M302" s="136" t="s">
        <v>121</v>
      </c>
      <c r="N302" s="136" t="s">
        <v>60</v>
      </c>
      <c r="O302" s="136" t="s">
        <v>60</v>
      </c>
      <c r="P302" s="136" t="s">
        <v>121</v>
      </c>
      <c r="Q302" s="136" t="s">
        <v>60</v>
      </c>
      <c r="R302" s="136" t="s">
        <v>110</v>
      </c>
      <c r="S302" s="136" t="s">
        <v>60</v>
      </c>
      <c r="T302" s="136" t="s">
        <v>60</v>
      </c>
      <c r="U302" s="136" t="s">
        <v>60</v>
      </c>
      <c r="V302" s="136" t="s">
        <v>145</v>
      </c>
      <c r="W302" s="180"/>
      <c r="X302" s="136" t="s">
        <v>444</v>
      </c>
    </row>
    <row r="303" spans="1:24" s="136" customFormat="1" x14ac:dyDescent="0.15">
      <c r="A303" s="166" t="str">
        <f>CONCATENATE(X303,B303,K303)</f>
        <v>noiShiredevbaseHadGEM2-CC_run1_rcp85</v>
      </c>
      <c r="B303" s="136" t="s">
        <v>60</v>
      </c>
      <c r="C303" s="136" t="str">
        <f>E303</f>
        <v>hpdev</v>
      </c>
      <c r="D303" s="136" t="s">
        <v>60</v>
      </c>
      <c r="E303" s="136" t="s">
        <v>61</v>
      </c>
      <c r="F303" s="136" t="s">
        <v>60</v>
      </c>
      <c r="G303" s="136" t="s">
        <v>98</v>
      </c>
      <c r="H303" s="181" t="s">
        <v>321</v>
      </c>
      <c r="I303" s="136" t="s">
        <v>60</v>
      </c>
      <c r="J303" s="136" t="s">
        <v>146</v>
      </c>
      <c r="K303" s="186" t="s">
        <v>440</v>
      </c>
      <c r="L303" s="179" t="s">
        <v>126</v>
      </c>
      <c r="M303" s="136" t="s">
        <v>121</v>
      </c>
      <c r="N303" s="136" t="s">
        <v>60</v>
      </c>
      <c r="O303" s="136" t="s">
        <v>60</v>
      </c>
      <c r="P303" s="136" t="s">
        <v>121</v>
      </c>
      <c r="Q303" s="136" t="s">
        <v>60</v>
      </c>
      <c r="R303" s="136" t="s">
        <v>110</v>
      </c>
      <c r="S303" s="136" t="s">
        <v>60</v>
      </c>
      <c r="T303" s="136" t="s">
        <v>60</v>
      </c>
      <c r="U303" s="136" t="s">
        <v>60</v>
      </c>
      <c r="V303" s="136" t="s">
        <v>145</v>
      </c>
      <c r="W303" s="180"/>
      <c r="X303" s="180" t="s">
        <v>450</v>
      </c>
    </row>
    <row r="304" spans="1:24" s="136" customFormat="1" x14ac:dyDescent="0.15">
      <c r="A304" s="166" t="str">
        <f>CONCATENATE(X304,B304,K304)</f>
        <v>noiDeltadevbaseHadGEM2-CC_run1_rcp85</v>
      </c>
      <c r="B304" s="136" t="s">
        <v>60</v>
      </c>
      <c r="C304" s="136" t="str">
        <f>E304</f>
        <v>hpdev</v>
      </c>
      <c r="D304" s="136" t="s">
        <v>60</v>
      </c>
      <c r="E304" s="136" t="s">
        <v>61</v>
      </c>
      <c r="F304" s="136" t="s">
        <v>60</v>
      </c>
      <c r="G304" s="136" t="s">
        <v>98</v>
      </c>
      <c r="H304" s="181" t="s">
        <v>320</v>
      </c>
      <c r="I304" s="136" t="s">
        <v>60</v>
      </c>
      <c r="J304" s="136" t="s">
        <v>146</v>
      </c>
      <c r="K304" s="186" t="s">
        <v>440</v>
      </c>
      <c r="L304" s="179" t="s">
        <v>126</v>
      </c>
      <c r="M304" s="136" t="s">
        <v>121</v>
      </c>
      <c r="N304" s="136" t="s">
        <v>60</v>
      </c>
      <c r="O304" s="136" t="s">
        <v>60</v>
      </c>
      <c r="P304" s="136" t="s">
        <v>121</v>
      </c>
      <c r="Q304" s="136" t="s">
        <v>60</v>
      </c>
      <c r="R304" s="136" t="s">
        <v>110</v>
      </c>
      <c r="S304" s="136" t="s">
        <v>60</v>
      </c>
      <c r="T304" s="136" t="s">
        <v>60</v>
      </c>
      <c r="U304" s="136" t="s">
        <v>60</v>
      </c>
      <c r="V304" s="136" t="s">
        <v>145</v>
      </c>
      <c r="W304" s="180"/>
      <c r="X304" s="180" t="s">
        <v>451</v>
      </c>
    </row>
    <row r="305" spans="1:24" s="136" customFormat="1" x14ac:dyDescent="0.15">
      <c r="A305" s="166" t="str">
        <f>CONCATENATE(X305,B305,K305)</f>
        <v>noiKaribadevbaseHadGEM2-CC_run1_rcp85</v>
      </c>
      <c r="B305" s="136" t="s">
        <v>60</v>
      </c>
      <c r="C305" s="136" t="str">
        <f>E305</f>
        <v>hpdev</v>
      </c>
      <c r="D305" s="136" t="s">
        <v>60</v>
      </c>
      <c r="E305" s="136" t="s">
        <v>61</v>
      </c>
      <c r="F305" s="136" t="s">
        <v>60</v>
      </c>
      <c r="G305" s="136" t="s">
        <v>98</v>
      </c>
      <c r="H305" s="181" t="s">
        <v>319</v>
      </c>
      <c r="I305" s="136" t="s">
        <v>60</v>
      </c>
      <c r="J305" s="136" t="s">
        <v>146</v>
      </c>
      <c r="K305" s="186" t="s">
        <v>440</v>
      </c>
      <c r="L305" s="179" t="s">
        <v>126</v>
      </c>
      <c r="M305" s="136" t="s">
        <v>121</v>
      </c>
      <c r="N305" s="136" t="s">
        <v>60</v>
      </c>
      <c r="O305" s="136" t="s">
        <v>60</v>
      </c>
      <c r="P305" s="136" t="s">
        <v>121</v>
      </c>
      <c r="Q305" s="136" t="s">
        <v>60</v>
      </c>
      <c r="R305" s="136" t="s">
        <v>110</v>
      </c>
      <c r="S305" s="136" t="s">
        <v>60</v>
      </c>
      <c r="T305" s="136" t="s">
        <v>60</v>
      </c>
      <c r="U305" s="136" t="s">
        <v>60</v>
      </c>
      <c r="V305" s="136" t="s">
        <v>145</v>
      </c>
      <c r="W305" s="180"/>
      <c r="X305" s="180" t="s">
        <v>452</v>
      </c>
    </row>
    <row r="306" spans="1:24" s="136" customFormat="1" x14ac:dyDescent="0.15">
      <c r="A306" s="166" t="str">
        <f>CONCATENATE(X306,B306,K306)</f>
        <v>noirdevbaseHadGEM2-CC_run1_rcp85</v>
      </c>
      <c r="B306" s="136" t="s">
        <v>60</v>
      </c>
      <c r="C306" s="136" t="str">
        <f>E306</f>
        <v>hpdev</v>
      </c>
      <c r="D306" s="136" t="s">
        <v>60</v>
      </c>
      <c r="E306" s="136" t="s">
        <v>61</v>
      </c>
      <c r="F306" s="136" t="s">
        <v>60</v>
      </c>
      <c r="G306" s="136" t="s">
        <v>60</v>
      </c>
      <c r="H306" s="178" t="s">
        <v>114</v>
      </c>
      <c r="I306" s="136" t="s">
        <v>60</v>
      </c>
      <c r="J306" s="136" t="s">
        <v>146</v>
      </c>
      <c r="K306" s="186" t="s">
        <v>440</v>
      </c>
      <c r="L306" s="179" t="s">
        <v>126</v>
      </c>
      <c r="M306" s="136" t="s">
        <v>121</v>
      </c>
      <c r="N306" s="136" t="s">
        <v>60</v>
      </c>
      <c r="O306" s="136" t="s">
        <v>60</v>
      </c>
      <c r="P306" s="136" t="s">
        <v>121</v>
      </c>
      <c r="Q306" s="136" t="s">
        <v>60</v>
      </c>
      <c r="R306" s="136" t="s">
        <v>110</v>
      </c>
      <c r="S306" s="136" t="s">
        <v>60</v>
      </c>
      <c r="T306" s="136" t="s">
        <v>60</v>
      </c>
      <c r="U306" s="136" t="s">
        <v>60</v>
      </c>
      <c r="V306" s="136" t="s">
        <v>145</v>
      </c>
      <c r="W306" s="180"/>
      <c r="X306" s="180" t="s">
        <v>453</v>
      </c>
    </row>
    <row r="307" spans="1:24" s="136" customFormat="1" x14ac:dyDescent="0.15">
      <c r="A307" s="166" t="str">
        <f>CONCATENATE(X307,B307,K307)</f>
        <v>noeflowbaseHadGEM2-CC_run1_rcp85</v>
      </c>
      <c r="B307" s="136" t="s">
        <v>60</v>
      </c>
      <c r="C307" s="136" t="str">
        <f>E307</f>
        <v>hpdev</v>
      </c>
      <c r="D307" s="136" t="s">
        <v>60</v>
      </c>
      <c r="E307" s="136" t="s">
        <v>61</v>
      </c>
      <c r="F307" s="136" t="s">
        <v>60</v>
      </c>
      <c r="G307" s="136" t="s">
        <v>98</v>
      </c>
      <c r="H307" s="178" t="s">
        <v>113</v>
      </c>
      <c r="I307" s="136" t="s">
        <v>60</v>
      </c>
      <c r="J307" s="136" t="s">
        <v>146</v>
      </c>
      <c r="K307" s="186" t="s">
        <v>440</v>
      </c>
      <c r="L307" s="179" t="s">
        <v>60</v>
      </c>
      <c r="M307" s="136" t="s">
        <v>121</v>
      </c>
      <c r="N307" s="136" t="s">
        <v>60</v>
      </c>
      <c r="O307" s="136" t="s">
        <v>60</v>
      </c>
      <c r="P307" s="136" t="s">
        <v>121</v>
      </c>
      <c r="Q307" s="136" t="s">
        <v>60</v>
      </c>
      <c r="R307" s="136" t="s">
        <v>110</v>
      </c>
      <c r="S307" s="136" t="s">
        <v>60</v>
      </c>
      <c r="T307" s="136" t="s">
        <v>60</v>
      </c>
      <c r="U307" s="136" t="s">
        <v>60</v>
      </c>
      <c r="V307" s="136" t="s">
        <v>145</v>
      </c>
      <c r="W307" s="180"/>
      <c r="X307" s="180" t="s">
        <v>445</v>
      </c>
    </row>
    <row r="308" spans="1:24" s="136" customFormat="1" x14ac:dyDescent="0.15">
      <c r="A308" s="166" t="str">
        <f>CONCATENATE(X308,B308,K308)</f>
        <v>noBatokabaseHadGEM2-CC_run1_rcp85</v>
      </c>
      <c r="B308" s="136" t="s">
        <v>60</v>
      </c>
      <c r="C308" s="136" t="s">
        <v>315</v>
      </c>
      <c r="D308" s="136" t="s">
        <v>60</v>
      </c>
      <c r="E308" s="136" t="s">
        <v>315</v>
      </c>
      <c r="F308" s="136" t="s">
        <v>60</v>
      </c>
      <c r="G308" s="136" t="s">
        <v>98</v>
      </c>
      <c r="H308" s="178" t="s">
        <v>113</v>
      </c>
      <c r="I308" s="136" t="s">
        <v>60</v>
      </c>
      <c r="J308" s="136" t="s">
        <v>146</v>
      </c>
      <c r="K308" s="186" t="s">
        <v>440</v>
      </c>
      <c r="L308" s="179" t="s">
        <v>126</v>
      </c>
      <c r="M308" s="136" t="s">
        <v>121</v>
      </c>
      <c r="N308" s="136" t="s">
        <v>60</v>
      </c>
      <c r="O308" s="136" t="s">
        <v>60</v>
      </c>
      <c r="P308" s="136" t="s">
        <v>121</v>
      </c>
      <c r="Q308" s="136" t="s">
        <v>60</v>
      </c>
      <c r="R308" s="136" t="s">
        <v>110</v>
      </c>
      <c r="S308" s="136" t="s">
        <v>60</v>
      </c>
      <c r="T308" s="136" t="s">
        <v>60</v>
      </c>
      <c r="U308" s="136" t="s">
        <v>60</v>
      </c>
      <c r="V308" s="136" t="s">
        <v>145</v>
      </c>
      <c r="W308" s="180"/>
      <c r="X308" s="180" t="s">
        <v>315</v>
      </c>
    </row>
    <row r="309" spans="1:24" s="136" customFormat="1" x14ac:dyDescent="0.15">
      <c r="A309" s="166" t="str">
        <f>CONCATENATE(X309,B309,K309)</f>
        <v>noBatokaHPbaseHadGEM2-CC_run1_rcp85</v>
      </c>
      <c r="B309" s="136" t="s">
        <v>60</v>
      </c>
      <c r="C309" s="136" t="s">
        <v>61</v>
      </c>
      <c r="D309" s="136" t="s">
        <v>60</v>
      </c>
      <c r="E309" s="136" t="s">
        <v>315</v>
      </c>
      <c r="F309" s="136" t="s">
        <v>60</v>
      </c>
      <c r="G309" s="136" t="s">
        <v>98</v>
      </c>
      <c r="H309" s="178" t="s">
        <v>113</v>
      </c>
      <c r="I309" s="136" t="s">
        <v>60</v>
      </c>
      <c r="J309" s="136" t="s">
        <v>146</v>
      </c>
      <c r="K309" s="186" t="s">
        <v>440</v>
      </c>
      <c r="L309" s="179" t="s">
        <v>126</v>
      </c>
      <c r="M309" s="136" t="s">
        <v>121</v>
      </c>
      <c r="N309" s="136" t="s">
        <v>60</v>
      </c>
      <c r="O309" s="136" t="s">
        <v>60</v>
      </c>
      <c r="P309" s="136" t="s">
        <v>121</v>
      </c>
      <c r="Q309" s="136" t="s">
        <v>60</v>
      </c>
      <c r="R309" s="136" t="s">
        <v>110</v>
      </c>
      <c r="S309" s="136" t="s">
        <v>60</v>
      </c>
      <c r="T309" s="136" t="s">
        <v>60</v>
      </c>
      <c r="U309" s="136" t="s">
        <v>60</v>
      </c>
      <c r="V309" s="136" t="s">
        <v>145</v>
      </c>
      <c r="W309" s="180"/>
      <c r="X309" s="180" t="s">
        <v>446</v>
      </c>
    </row>
    <row r="310" spans="1:24" s="136" customFormat="1" x14ac:dyDescent="0.15">
      <c r="A310" s="166" t="str">
        <f>CONCATENATE(X310,B310,K310)</f>
        <v>noMphandabaseHadGEM2-CC_run1_rcp85</v>
      </c>
      <c r="B310" s="136" t="s">
        <v>60</v>
      </c>
      <c r="C310" s="136" t="s">
        <v>316</v>
      </c>
      <c r="D310" s="136" t="s">
        <v>60</v>
      </c>
      <c r="E310" s="136" t="s">
        <v>316</v>
      </c>
      <c r="F310" s="136" t="s">
        <v>60</v>
      </c>
      <c r="G310" s="136" t="s">
        <v>98</v>
      </c>
      <c r="H310" s="178" t="s">
        <v>113</v>
      </c>
      <c r="I310" s="136" t="s">
        <v>60</v>
      </c>
      <c r="J310" s="136" t="s">
        <v>146</v>
      </c>
      <c r="K310" s="186" t="s">
        <v>440</v>
      </c>
      <c r="L310" s="179" t="s">
        <v>126</v>
      </c>
      <c r="M310" s="136" t="s">
        <v>121</v>
      </c>
      <c r="N310" s="136" t="s">
        <v>60</v>
      </c>
      <c r="O310" s="136" t="s">
        <v>60</v>
      </c>
      <c r="P310" s="136" t="s">
        <v>121</v>
      </c>
      <c r="Q310" s="136" t="s">
        <v>60</v>
      </c>
      <c r="R310" s="136" t="s">
        <v>110</v>
      </c>
      <c r="S310" s="136" t="s">
        <v>60</v>
      </c>
      <c r="T310" s="136" t="s">
        <v>60</v>
      </c>
      <c r="U310" s="136" t="s">
        <v>60</v>
      </c>
      <c r="V310" s="136" t="s">
        <v>145</v>
      </c>
      <c r="W310" s="180"/>
      <c r="X310" s="180" t="s">
        <v>316</v>
      </c>
    </row>
    <row r="311" spans="1:24" s="136" customFormat="1" x14ac:dyDescent="0.15">
      <c r="A311" s="166" t="str">
        <f>CONCATENATE(X311,B311,K311)</f>
        <v>noMphandaHPbaseHadGEM2-CC_run1_rcp85</v>
      </c>
      <c r="B311" s="136" t="s">
        <v>60</v>
      </c>
      <c r="C311" s="136" t="s">
        <v>61</v>
      </c>
      <c r="D311" s="136" t="s">
        <v>60</v>
      </c>
      <c r="E311" s="136" t="s">
        <v>316</v>
      </c>
      <c r="F311" s="136" t="s">
        <v>60</v>
      </c>
      <c r="G311" s="136" t="s">
        <v>98</v>
      </c>
      <c r="H311" s="178" t="s">
        <v>113</v>
      </c>
      <c r="I311" s="136" t="s">
        <v>60</v>
      </c>
      <c r="J311" s="136" t="s">
        <v>146</v>
      </c>
      <c r="K311" s="186" t="s">
        <v>440</v>
      </c>
      <c r="L311" s="179" t="s">
        <v>126</v>
      </c>
      <c r="M311" s="136" t="s">
        <v>121</v>
      </c>
      <c r="N311" s="136" t="s">
        <v>60</v>
      </c>
      <c r="O311" s="136" t="s">
        <v>60</v>
      </c>
      <c r="P311" s="136" t="s">
        <v>121</v>
      </c>
      <c r="Q311" s="136" t="s">
        <v>60</v>
      </c>
      <c r="R311" s="136" t="s">
        <v>110</v>
      </c>
      <c r="S311" s="136" t="s">
        <v>60</v>
      </c>
      <c r="T311" s="136" t="s">
        <v>60</v>
      </c>
      <c r="U311" s="136" t="s">
        <v>60</v>
      </c>
      <c r="V311" s="136" t="s">
        <v>145</v>
      </c>
      <c r="W311" s="180"/>
      <c r="X311" s="180" t="s">
        <v>447</v>
      </c>
    </row>
    <row r="312" spans="1:24" s="136" customFormat="1" x14ac:dyDescent="0.15">
      <c r="A312" s="166" t="str">
        <f>CONCATENATE(X312,B312,K312)</f>
        <v>nohpdevbaseHadGEM2-CC_run1_rcp85</v>
      </c>
      <c r="B312" s="136" t="s">
        <v>60</v>
      </c>
      <c r="C312" s="136" t="s">
        <v>60</v>
      </c>
      <c r="D312" s="136" t="s">
        <v>60</v>
      </c>
      <c r="E312" s="136" t="s">
        <v>60</v>
      </c>
      <c r="F312" s="136" t="s">
        <v>60</v>
      </c>
      <c r="G312" s="136" t="s">
        <v>98</v>
      </c>
      <c r="H312" s="178" t="s">
        <v>113</v>
      </c>
      <c r="I312" s="136" t="s">
        <v>60</v>
      </c>
      <c r="J312" s="136" t="s">
        <v>146</v>
      </c>
      <c r="K312" s="186" t="s">
        <v>440</v>
      </c>
      <c r="L312" s="179" t="s">
        <v>126</v>
      </c>
      <c r="M312" s="136" t="s">
        <v>121</v>
      </c>
      <c r="N312" s="136" t="s">
        <v>60</v>
      </c>
      <c r="O312" s="136" t="s">
        <v>60</v>
      </c>
      <c r="P312" s="136" t="s">
        <v>121</v>
      </c>
      <c r="Q312" s="136" t="s">
        <v>60</v>
      </c>
      <c r="R312" s="136" t="s">
        <v>110</v>
      </c>
      <c r="S312" s="136" t="s">
        <v>60</v>
      </c>
      <c r="T312" s="136" t="s">
        <v>60</v>
      </c>
      <c r="U312" s="136" t="s">
        <v>60</v>
      </c>
      <c r="V312" s="136" t="s">
        <v>145</v>
      </c>
      <c r="W312" s="180"/>
      <c r="X312" s="180" t="s">
        <v>448</v>
      </c>
    </row>
    <row r="313" spans="1:24" s="136" customFormat="1" x14ac:dyDescent="0.15">
      <c r="A313" s="166" t="str">
        <f>CONCATENATE(X313,B313,K313)</f>
        <v>nohpdevHPbaseHadGEM2-CC_run1_rcp85</v>
      </c>
      <c r="B313" s="136" t="s">
        <v>60</v>
      </c>
      <c r="C313" s="136" t="s">
        <v>61</v>
      </c>
      <c r="D313" s="136" t="s">
        <v>60</v>
      </c>
      <c r="E313" s="136" t="s">
        <v>60</v>
      </c>
      <c r="F313" s="136" t="s">
        <v>60</v>
      </c>
      <c r="G313" s="136" t="s">
        <v>98</v>
      </c>
      <c r="H313" s="178" t="s">
        <v>113</v>
      </c>
      <c r="I313" s="136" t="s">
        <v>60</v>
      </c>
      <c r="J313" s="136" t="s">
        <v>146</v>
      </c>
      <c r="K313" s="186" t="s">
        <v>440</v>
      </c>
      <c r="L313" s="179" t="s">
        <v>126</v>
      </c>
      <c r="M313" s="136" t="s">
        <v>121</v>
      </c>
      <c r="N313" s="136" t="s">
        <v>60</v>
      </c>
      <c r="O313" s="136" t="s">
        <v>60</v>
      </c>
      <c r="P313" s="136" t="s">
        <v>121</v>
      </c>
      <c r="Q313" s="136" t="s">
        <v>60</v>
      </c>
      <c r="R313" s="136" t="s">
        <v>110</v>
      </c>
      <c r="S313" s="136" t="s">
        <v>60</v>
      </c>
      <c r="T313" s="136" t="s">
        <v>60</v>
      </c>
      <c r="U313" s="136" t="s">
        <v>60</v>
      </c>
      <c r="V313" s="136" t="s">
        <v>145</v>
      </c>
      <c r="W313" s="180"/>
      <c r="X313" s="180" t="s">
        <v>449</v>
      </c>
    </row>
    <row r="314" spans="1:24" s="136" customFormat="1" x14ac:dyDescent="0.15">
      <c r="A314" s="183" t="str">
        <f>CONCATENATE(X314,B314,K314)</f>
        <v>DEVMPC3c_bHadGEM2-CC_run1_rcp85</v>
      </c>
      <c r="B314" s="183" t="s">
        <v>326</v>
      </c>
      <c r="C314" s="136" t="str">
        <f>E314</f>
        <v>hpdev</v>
      </c>
      <c r="D314" s="136" t="s">
        <v>60</v>
      </c>
      <c r="E314" s="136" t="s">
        <v>61</v>
      </c>
      <c r="F314" s="136" t="s">
        <v>60</v>
      </c>
      <c r="G314" s="136" t="s">
        <v>98</v>
      </c>
      <c r="H314" s="178" t="s">
        <v>113</v>
      </c>
      <c r="I314" s="136" t="s">
        <v>60</v>
      </c>
      <c r="J314" s="136" t="s">
        <v>146</v>
      </c>
      <c r="K314" s="186" t="s">
        <v>440</v>
      </c>
      <c r="L314" s="179" t="s">
        <v>126</v>
      </c>
      <c r="M314" s="136" t="s">
        <v>121</v>
      </c>
      <c r="N314" s="136" t="s">
        <v>60</v>
      </c>
      <c r="O314" s="136" t="s">
        <v>60</v>
      </c>
      <c r="P314" s="136" t="s">
        <v>121</v>
      </c>
      <c r="Q314" s="136" t="s">
        <v>60</v>
      </c>
      <c r="R314" s="136" t="s">
        <v>110</v>
      </c>
      <c r="S314" s="136" t="s">
        <v>60</v>
      </c>
      <c r="T314" s="136" t="s">
        <v>60</v>
      </c>
      <c r="U314" s="136" t="s">
        <v>60</v>
      </c>
      <c r="V314" s="136" t="s">
        <v>145</v>
      </c>
      <c r="W314" s="180"/>
      <c r="X314" s="136" t="s">
        <v>444</v>
      </c>
    </row>
    <row r="315" spans="1:24" s="136" customFormat="1" x14ac:dyDescent="0.15">
      <c r="A315" s="183" t="str">
        <f>CONCATENATE(X315,B315,K315)</f>
        <v>noiShiredevMPC3c_bHadGEM2-CC_run1_rcp85</v>
      </c>
      <c r="B315" s="183" t="s">
        <v>326</v>
      </c>
      <c r="C315" s="136" t="str">
        <f>E315</f>
        <v>hpdev</v>
      </c>
      <c r="D315" s="136" t="s">
        <v>60</v>
      </c>
      <c r="E315" s="136" t="s">
        <v>61</v>
      </c>
      <c r="F315" s="136" t="s">
        <v>60</v>
      </c>
      <c r="G315" s="136" t="s">
        <v>98</v>
      </c>
      <c r="H315" s="181" t="s">
        <v>321</v>
      </c>
      <c r="I315" s="136" t="s">
        <v>60</v>
      </c>
      <c r="J315" s="136" t="s">
        <v>146</v>
      </c>
      <c r="K315" s="186" t="s">
        <v>440</v>
      </c>
      <c r="L315" s="179" t="s">
        <v>126</v>
      </c>
      <c r="M315" s="136" t="s">
        <v>121</v>
      </c>
      <c r="N315" s="136" t="s">
        <v>60</v>
      </c>
      <c r="O315" s="136" t="s">
        <v>60</v>
      </c>
      <c r="P315" s="136" t="s">
        <v>121</v>
      </c>
      <c r="Q315" s="136" t="s">
        <v>60</v>
      </c>
      <c r="R315" s="136" t="s">
        <v>110</v>
      </c>
      <c r="S315" s="136" t="s">
        <v>60</v>
      </c>
      <c r="T315" s="136" t="s">
        <v>60</v>
      </c>
      <c r="U315" s="136" t="s">
        <v>60</v>
      </c>
      <c r="V315" s="136" t="s">
        <v>145</v>
      </c>
      <c r="W315" s="180"/>
      <c r="X315" s="180" t="s">
        <v>450</v>
      </c>
    </row>
    <row r="316" spans="1:24" s="136" customFormat="1" x14ac:dyDescent="0.15">
      <c r="A316" s="183" t="str">
        <f>CONCATENATE(X316,B316,K316)</f>
        <v>noiDeltadevMPC3c_bHadGEM2-CC_run1_rcp85</v>
      </c>
      <c r="B316" s="183" t="s">
        <v>326</v>
      </c>
      <c r="C316" s="136" t="str">
        <f>E316</f>
        <v>hpdev</v>
      </c>
      <c r="D316" s="136" t="s">
        <v>60</v>
      </c>
      <c r="E316" s="136" t="s">
        <v>61</v>
      </c>
      <c r="F316" s="136" t="s">
        <v>60</v>
      </c>
      <c r="G316" s="136" t="s">
        <v>98</v>
      </c>
      <c r="H316" s="181" t="s">
        <v>320</v>
      </c>
      <c r="I316" s="136" t="s">
        <v>60</v>
      </c>
      <c r="J316" s="136" t="s">
        <v>146</v>
      </c>
      <c r="K316" s="186" t="s">
        <v>440</v>
      </c>
      <c r="L316" s="179" t="s">
        <v>126</v>
      </c>
      <c r="M316" s="136" t="s">
        <v>121</v>
      </c>
      <c r="N316" s="136" t="s">
        <v>60</v>
      </c>
      <c r="O316" s="136" t="s">
        <v>60</v>
      </c>
      <c r="P316" s="136" t="s">
        <v>121</v>
      </c>
      <c r="Q316" s="136" t="s">
        <v>60</v>
      </c>
      <c r="R316" s="136" t="s">
        <v>110</v>
      </c>
      <c r="S316" s="136" t="s">
        <v>60</v>
      </c>
      <c r="T316" s="136" t="s">
        <v>60</v>
      </c>
      <c r="U316" s="136" t="s">
        <v>60</v>
      </c>
      <c r="V316" s="136" t="s">
        <v>145</v>
      </c>
      <c r="W316" s="180"/>
      <c r="X316" s="180" t="s">
        <v>451</v>
      </c>
    </row>
    <row r="317" spans="1:24" s="136" customFormat="1" x14ac:dyDescent="0.15">
      <c r="A317" s="183" t="str">
        <f>CONCATENATE(X317,B317,K317)</f>
        <v>noiKaribadevMPC3c_bHadGEM2-CC_run1_rcp85</v>
      </c>
      <c r="B317" s="183" t="s">
        <v>326</v>
      </c>
      <c r="C317" s="136" t="str">
        <f>E317</f>
        <v>hpdev</v>
      </c>
      <c r="D317" s="136" t="s">
        <v>60</v>
      </c>
      <c r="E317" s="136" t="s">
        <v>61</v>
      </c>
      <c r="F317" s="136" t="s">
        <v>60</v>
      </c>
      <c r="G317" s="136" t="s">
        <v>98</v>
      </c>
      <c r="H317" s="181" t="s">
        <v>319</v>
      </c>
      <c r="I317" s="136" t="s">
        <v>60</v>
      </c>
      <c r="J317" s="136" t="s">
        <v>146</v>
      </c>
      <c r="K317" s="186" t="s">
        <v>440</v>
      </c>
      <c r="L317" s="179" t="s">
        <v>126</v>
      </c>
      <c r="M317" s="136" t="s">
        <v>121</v>
      </c>
      <c r="N317" s="136" t="s">
        <v>60</v>
      </c>
      <c r="O317" s="136" t="s">
        <v>60</v>
      </c>
      <c r="P317" s="136" t="s">
        <v>121</v>
      </c>
      <c r="Q317" s="136" t="s">
        <v>60</v>
      </c>
      <c r="R317" s="136" t="s">
        <v>110</v>
      </c>
      <c r="S317" s="136" t="s">
        <v>60</v>
      </c>
      <c r="T317" s="136" t="s">
        <v>60</v>
      </c>
      <c r="U317" s="136" t="s">
        <v>60</v>
      </c>
      <c r="V317" s="136" t="s">
        <v>145</v>
      </c>
      <c r="W317" s="180"/>
      <c r="X317" s="180" t="s">
        <v>452</v>
      </c>
    </row>
    <row r="318" spans="1:24" s="136" customFormat="1" x14ac:dyDescent="0.15">
      <c r="A318" s="183" t="str">
        <f>CONCATENATE(X318,B318,K318)</f>
        <v>noirdevMPC3c_bHadGEM2-CC_run1_rcp85</v>
      </c>
      <c r="B318" s="183" t="s">
        <v>326</v>
      </c>
      <c r="C318" s="136" t="str">
        <f>E318</f>
        <v>hpdev</v>
      </c>
      <c r="D318" s="136" t="s">
        <v>60</v>
      </c>
      <c r="E318" s="136" t="s">
        <v>61</v>
      </c>
      <c r="F318" s="136" t="s">
        <v>60</v>
      </c>
      <c r="G318" s="136" t="s">
        <v>60</v>
      </c>
      <c r="H318" s="178" t="s">
        <v>114</v>
      </c>
      <c r="I318" s="136" t="s">
        <v>60</v>
      </c>
      <c r="J318" s="136" t="s">
        <v>146</v>
      </c>
      <c r="K318" s="186" t="s">
        <v>440</v>
      </c>
      <c r="L318" s="179" t="s">
        <v>126</v>
      </c>
      <c r="M318" s="136" t="s">
        <v>121</v>
      </c>
      <c r="N318" s="136" t="s">
        <v>60</v>
      </c>
      <c r="O318" s="136" t="s">
        <v>60</v>
      </c>
      <c r="P318" s="136" t="s">
        <v>121</v>
      </c>
      <c r="Q318" s="136" t="s">
        <v>60</v>
      </c>
      <c r="R318" s="136" t="s">
        <v>110</v>
      </c>
      <c r="S318" s="136" t="s">
        <v>60</v>
      </c>
      <c r="T318" s="136" t="s">
        <v>60</v>
      </c>
      <c r="U318" s="136" t="s">
        <v>60</v>
      </c>
      <c r="V318" s="136" t="s">
        <v>145</v>
      </c>
      <c r="W318" s="180"/>
      <c r="X318" s="180" t="s">
        <v>453</v>
      </c>
    </row>
    <row r="319" spans="1:24" s="136" customFormat="1" x14ac:dyDescent="0.15">
      <c r="A319" s="183" t="str">
        <f>CONCATENATE(X319,B319,K319)</f>
        <v>noeflowMPC3c_bHadGEM2-CC_run1_rcp85</v>
      </c>
      <c r="B319" s="183" t="s">
        <v>326</v>
      </c>
      <c r="C319" s="136" t="str">
        <f>E319</f>
        <v>hpdev</v>
      </c>
      <c r="D319" s="136" t="s">
        <v>60</v>
      </c>
      <c r="E319" s="136" t="s">
        <v>61</v>
      </c>
      <c r="F319" s="136" t="s">
        <v>60</v>
      </c>
      <c r="G319" s="136" t="s">
        <v>98</v>
      </c>
      <c r="H319" s="178" t="s">
        <v>113</v>
      </c>
      <c r="I319" s="136" t="s">
        <v>60</v>
      </c>
      <c r="J319" s="136" t="s">
        <v>146</v>
      </c>
      <c r="K319" s="186" t="s">
        <v>440</v>
      </c>
      <c r="L319" s="179" t="s">
        <v>60</v>
      </c>
      <c r="M319" s="136" t="s">
        <v>121</v>
      </c>
      <c r="N319" s="136" t="s">
        <v>60</v>
      </c>
      <c r="O319" s="136" t="s">
        <v>60</v>
      </c>
      <c r="P319" s="136" t="s">
        <v>121</v>
      </c>
      <c r="Q319" s="136" t="s">
        <v>60</v>
      </c>
      <c r="R319" s="136" t="s">
        <v>110</v>
      </c>
      <c r="S319" s="136" t="s">
        <v>60</v>
      </c>
      <c r="T319" s="136" t="s">
        <v>60</v>
      </c>
      <c r="U319" s="136" t="s">
        <v>60</v>
      </c>
      <c r="V319" s="136" t="s">
        <v>145</v>
      </c>
      <c r="W319" s="180"/>
      <c r="X319" s="180" t="s">
        <v>445</v>
      </c>
    </row>
    <row r="320" spans="1:24" s="136" customFormat="1" x14ac:dyDescent="0.15">
      <c r="A320" s="183" t="str">
        <f>CONCATENATE(X320,B320,K320)</f>
        <v>noBatokaMPC3c_bHadGEM2-CC_run1_rcp85</v>
      </c>
      <c r="B320" s="183" t="s">
        <v>326</v>
      </c>
      <c r="C320" s="136" t="s">
        <v>315</v>
      </c>
      <c r="D320" s="136" t="s">
        <v>60</v>
      </c>
      <c r="E320" s="136" t="s">
        <v>315</v>
      </c>
      <c r="F320" s="136" t="s">
        <v>60</v>
      </c>
      <c r="G320" s="136" t="s">
        <v>98</v>
      </c>
      <c r="H320" s="178" t="s">
        <v>113</v>
      </c>
      <c r="I320" s="136" t="s">
        <v>60</v>
      </c>
      <c r="J320" s="136" t="s">
        <v>146</v>
      </c>
      <c r="K320" s="186" t="s">
        <v>440</v>
      </c>
      <c r="L320" s="179" t="s">
        <v>126</v>
      </c>
      <c r="M320" s="136" t="s">
        <v>121</v>
      </c>
      <c r="N320" s="136" t="s">
        <v>60</v>
      </c>
      <c r="O320" s="136" t="s">
        <v>60</v>
      </c>
      <c r="P320" s="136" t="s">
        <v>121</v>
      </c>
      <c r="Q320" s="136" t="s">
        <v>60</v>
      </c>
      <c r="R320" s="136" t="s">
        <v>110</v>
      </c>
      <c r="S320" s="136" t="s">
        <v>60</v>
      </c>
      <c r="T320" s="136" t="s">
        <v>60</v>
      </c>
      <c r="U320" s="136" t="s">
        <v>60</v>
      </c>
      <c r="V320" s="136" t="s">
        <v>145</v>
      </c>
      <c r="W320" s="180"/>
      <c r="X320" s="180" t="s">
        <v>315</v>
      </c>
    </row>
    <row r="321" spans="1:24" s="136" customFormat="1" x14ac:dyDescent="0.15">
      <c r="A321" s="183" t="str">
        <f>CONCATENATE(X321,B321,K321)</f>
        <v>noBatokaHPMPC3c_bHadGEM2-CC_run1_rcp85</v>
      </c>
      <c r="B321" s="183" t="s">
        <v>326</v>
      </c>
      <c r="C321" s="136" t="s">
        <v>61</v>
      </c>
      <c r="D321" s="136" t="s">
        <v>60</v>
      </c>
      <c r="E321" s="136" t="s">
        <v>315</v>
      </c>
      <c r="F321" s="136" t="s">
        <v>60</v>
      </c>
      <c r="G321" s="136" t="s">
        <v>98</v>
      </c>
      <c r="H321" s="178" t="s">
        <v>113</v>
      </c>
      <c r="I321" s="136" t="s">
        <v>60</v>
      </c>
      <c r="J321" s="136" t="s">
        <v>146</v>
      </c>
      <c r="K321" s="186" t="s">
        <v>440</v>
      </c>
      <c r="L321" s="179" t="s">
        <v>126</v>
      </c>
      <c r="M321" s="136" t="s">
        <v>121</v>
      </c>
      <c r="N321" s="136" t="s">
        <v>60</v>
      </c>
      <c r="O321" s="136" t="s">
        <v>60</v>
      </c>
      <c r="P321" s="136" t="s">
        <v>121</v>
      </c>
      <c r="Q321" s="136" t="s">
        <v>60</v>
      </c>
      <c r="R321" s="136" t="s">
        <v>110</v>
      </c>
      <c r="S321" s="136" t="s">
        <v>60</v>
      </c>
      <c r="T321" s="136" t="s">
        <v>60</v>
      </c>
      <c r="U321" s="136" t="s">
        <v>60</v>
      </c>
      <c r="V321" s="136" t="s">
        <v>145</v>
      </c>
      <c r="W321" s="180"/>
      <c r="X321" s="180" t="s">
        <v>446</v>
      </c>
    </row>
    <row r="322" spans="1:24" s="136" customFormat="1" x14ac:dyDescent="0.15">
      <c r="A322" s="183" t="str">
        <f>CONCATENATE(X322,B322,K322)</f>
        <v>noMphandaMPC3c_bHadGEM2-CC_run1_rcp85</v>
      </c>
      <c r="B322" s="183" t="s">
        <v>326</v>
      </c>
      <c r="C322" s="136" t="s">
        <v>316</v>
      </c>
      <c r="D322" s="136" t="s">
        <v>60</v>
      </c>
      <c r="E322" s="136" t="s">
        <v>316</v>
      </c>
      <c r="F322" s="136" t="s">
        <v>60</v>
      </c>
      <c r="G322" s="136" t="s">
        <v>98</v>
      </c>
      <c r="H322" s="178" t="s">
        <v>113</v>
      </c>
      <c r="I322" s="136" t="s">
        <v>60</v>
      </c>
      <c r="J322" s="136" t="s">
        <v>146</v>
      </c>
      <c r="K322" s="186" t="s">
        <v>440</v>
      </c>
      <c r="L322" s="179" t="s">
        <v>126</v>
      </c>
      <c r="M322" s="136" t="s">
        <v>121</v>
      </c>
      <c r="N322" s="136" t="s">
        <v>60</v>
      </c>
      <c r="O322" s="136" t="s">
        <v>60</v>
      </c>
      <c r="P322" s="136" t="s">
        <v>121</v>
      </c>
      <c r="Q322" s="136" t="s">
        <v>60</v>
      </c>
      <c r="R322" s="136" t="s">
        <v>110</v>
      </c>
      <c r="S322" s="136" t="s">
        <v>60</v>
      </c>
      <c r="T322" s="136" t="s">
        <v>60</v>
      </c>
      <c r="U322" s="136" t="s">
        <v>60</v>
      </c>
      <c r="V322" s="136" t="s">
        <v>145</v>
      </c>
      <c r="W322" s="180"/>
      <c r="X322" s="180" t="s">
        <v>316</v>
      </c>
    </row>
    <row r="323" spans="1:24" s="136" customFormat="1" x14ac:dyDescent="0.15">
      <c r="A323" s="183" t="str">
        <f>CONCATENATE(X323,B323,K323)</f>
        <v>noMphandaHPMPC3c_bHadGEM2-CC_run1_rcp85</v>
      </c>
      <c r="B323" s="183" t="s">
        <v>326</v>
      </c>
      <c r="C323" s="136" t="s">
        <v>61</v>
      </c>
      <c r="D323" s="136" t="s">
        <v>60</v>
      </c>
      <c r="E323" s="136" t="s">
        <v>316</v>
      </c>
      <c r="F323" s="136" t="s">
        <v>60</v>
      </c>
      <c r="G323" s="136" t="s">
        <v>98</v>
      </c>
      <c r="H323" s="178" t="s">
        <v>113</v>
      </c>
      <c r="I323" s="136" t="s">
        <v>60</v>
      </c>
      <c r="J323" s="136" t="s">
        <v>146</v>
      </c>
      <c r="K323" s="186" t="s">
        <v>440</v>
      </c>
      <c r="L323" s="179" t="s">
        <v>126</v>
      </c>
      <c r="M323" s="136" t="s">
        <v>121</v>
      </c>
      <c r="N323" s="136" t="s">
        <v>60</v>
      </c>
      <c r="O323" s="136" t="s">
        <v>60</v>
      </c>
      <c r="P323" s="136" t="s">
        <v>121</v>
      </c>
      <c r="Q323" s="136" t="s">
        <v>60</v>
      </c>
      <c r="R323" s="136" t="s">
        <v>110</v>
      </c>
      <c r="S323" s="136" t="s">
        <v>60</v>
      </c>
      <c r="T323" s="136" t="s">
        <v>60</v>
      </c>
      <c r="U323" s="136" t="s">
        <v>60</v>
      </c>
      <c r="V323" s="136" t="s">
        <v>145</v>
      </c>
      <c r="W323" s="180"/>
      <c r="X323" s="180" t="s">
        <v>447</v>
      </c>
    </row>
    <row r="324" spans="1:24" s="136" customFormat="1" x14ac:dyDescent="0.15">
      <c r="A324" s="183" t="str">
        <f>CONCATENATE(X324,B324,K324)</f>
        <v>nohpdevMPC3c_bHadGEM2-CC_run1_rcp85</v>
      </c>
      <c r="B324" s="183" t="s">
        <v>326</v>
      </c>
      <c r="C324" s="136" t="s">
        <v>60</v>
      </c>
      <c r="D324" s="136" t="s">
        <v>60</v>
      </c>
      <c r="E324" s="136" t="s">
        <v>60</v>
      </c>
      <c r="F324" s="136" t="s">
        <v>60</v>
      </c>
      <c r="G324" s="136" t="s">
        <v>98</v>
      </c>
      <c r="H324" s="178" t="s">
        <v>113</v>
      </c>
      <c r="I324" s="136" t="s">
        <v>60</v>
      </c>
      <c r="J324" s="136" t="s">
        <v>146</v>
      </c>
      <c r="K324" s="186" t="s">
        <v>440</v>
      </c>
      <c r="L324" s="179" t="s">
        <v>126</v>
      </c>
      <c r="M324" s="136" t="s">
        <v>121</v>
      </c>
      <c r="N324" s="136" t="s">
        <v>60</v>
      </c>
      <c r="O324" s="136" t="s">
        <v>60</v>
      </c>
      <c r="P324" s="136" t="s">
        <v>121</v>
      </c>
      <c r="Q324" s="136" t="s">
        <v>60</v>
      </c>
      <c r="R324" s="136" t="s">
        <v>110</v>
      </c>
      <c r="S324" s="136" t="s">
        <v>60</v>
      </c>
      <c r="T324" s="136" t="s">
        <v>60</v>
      </c>
      <c r="U324" s="136" t="s">
        <v>60</v>
      </c>
      <c r="V324" s="136" t="s">
        <v>145</v>
      </c>
      <c r="W324" s="180"/>
      <c r="X324" s="180" t="s">
        <v>448</v>
      </c>
    </row>
    <row r="325" spans="1:24" s="136" customFormat="1" x14ac:dyDescent="0.15">
      <c r="A325" s="183" t="str">
        <f>CONCATENATE(X325,B325,K325)</f>
        <v>nohpdevHPMPC3c_bHadGEM2-CC_run1_rcp85</v>
      </c>
      <c r="B325" s="183" t="s">
        <v>326</v>
      </c>
      <c r="C325" s="136" t="s">
        <v>61</v>
      </c>
      <c r="D325" s="136" t="s">
        <v>60</v>
      </c>
      <c r="E325" s="136" t="s">
        <v>60</v>
      </c>
      <c r="F325" s="136" t="s">
        <v>60</v>
      </c>
      <c r="G325" s="136" t="s">
        <v>98</v>
      </c>
      <c r="H325" s="178" t="s">
        <v>113</v>
      </c>
      <c r="I325" s="136" t="s">
        <v>60</v>
      </c>
      <c r="J325" s="136" t="s">
        <v>146</v>
      </c>
      <c r="K325" s="186" t="s">
        <v>440</v>
      </c>
      <c r="L325" s="179" t="s">
        <v>126</v>
      </c>
      <c r="M325" s="136" t="s">
        <v>121</v>
      </c>
      <c r="N325" s="136" t="s">
        <v>60</v>
      </c>
      <c r="O325" s="136" t="s">
        <v>60</v>
      </c>
      <c r="P325" s="136" t="s">
        <v>121</v>
      </c>
      <c r="Q325" s="136" t="s">
        <v>60</v>
      </c>
      <c r="R325" s="136" t="s">
        <v>110</v>
      </c>
      <c r="S325" s="136" t="s">
        <v>60</v>
      </c>
      <c r="T325" s="136" t="s">
        <v>60</v>
      </c>
      <c r="U325" s="136" t="s">
        <v>60</v>
      </c>
      <c r="V325" s="136" t="s">
        <v>145</v>
      </c>
      <c r="W325" s="180"/>
      <c r="X325" s="180" t="s">
        <v>449</v>
      </c>
    </row>
    <row r="326" spans="1:24" s="136" customFormat="1" x14ac:dyDescent="0.15">
      <c r="A326" s="166" t="str">
        <f>CONCATENATE(X326,B326,K326)</f>
        <v>DEVbaseHadGEM2-AO_run1_rcp85</v>
      </c>
      <c r="B326" s="136" t="s">
        <v>60</v>
      </c>
      <c r="C326" s="136" t="str">
        <f>E326</f>
        <v>hpdev</v>
      </c>
      <c r="D326" s="136" t="s">
        <v>60</v>
      </c>
      <c r="E326" s="136" t="s">
        <v>61</v>
      </c>
      <c r="F326" s="136" t="s">
        <v>60</v>
      </c>
      <c r="G326" s="136" t="s">
        <v>98</v>
      </c>
      <c r="H326" s="178" t="s">
        <v>113</v>
      </c>
      <c r="I326" s="136" t="s">
        <v>60</v>
      </c>
      <c r="J326" s="136" t="s">
        <v>146</v>
      </c>
      <c r="K326" s="136" t="s">
        <v>441</v>
      </c>
      <c r="L326" s="179" t="s">
        <v>126</v>
      </c>
      <c r="M326" s="136" t="s">
        <v>121</v>
      </c>
      <c r="N326" s="136" t="s">
        <v>60</v>
      </c>
      <c r="O326" s="136" t="s">
        <v>60</v>
      </c>
      <c r="P326" s="136" t="s">
        <v>121</v>
      </c>
      <c r="Q326" s="136" t="s">
        <v>60</v>
      </c>
      <c r="R326" s="136" t="s">
        <v>110</v>
      </c>
      <c r="S326" s="136" t="s">
        <v>60</v>
      </c>
      <c r="T326" s="136" t="s">
        <v>60</v>
      </c>
      <c r="U326" s="136" t="s">
        <v>60</v>
      </c>
      <c r="V326" s="136" t="s">
        <v>145</v>
      </c>
      <c r="W326" s="180"/>
      <c r="X326" s="136" t="s">
        <v>444</v>
      </c>
    </row>
    <row r="327" spans="1:24" s="136" customFormat="1" x14ac:dyDescent="0.15">
      <c r="A327" s="166" t="str">
        <f>CONCATENATE(X327,B327,K327)</f>
        <v>noiShiredevbaseHadGEM2-AO_run1_rcp85</v>
      </c>
      <c r="B327" s="136" t="s">
        <v>60</v>
      </c>
      <c r="C327" s="136" t="str">
        <f>E327</f>
        <v>hpdev</v>
      </c>
      <c r="D327" s="136" t="s">
        <v>60</v>
      </c>
      <c r="E327" s="136" t="s">
        <v>61</v>
      </c>
      <c r="F327" s="136" t="s">
        <v>60</v>
      </c>
      <c r="G327" s="136" t="s">
        <v>98</v>
      </c>
      <c r="H327" s="181" t="s">
        <v>321</v>
      </c>
      <c r="I327" s="136" t="s">
        <v>60</v>
      </c>
      <c r="J327" s="136" t="s">
        <v>146</v>
      </c>
      <c r="K327" s="136" t="s">
        <v>441</v>
      </c>
      <c r="L327" s="179" t="s">
        <v>126</v>
      </c>
      <c r="M327" s="136" t="s">
        <v>121</v>
      </c>
      <c r="N327" s="136" t="s">
        <v>60</v>
      </c>
      <c r="O327" s="136" t="s">
        <v>60</v>
      </c>
      <c r="P327" s="136" t="s">
        <v>121</v>
      </c>
      <c r="Q327" s="136" t="s">
        <v>60</v>
      </c>
      <c r="R327" s="136" t="s">
        <v>110</v>
      </c>
      <c r="S327" s="136" t="s">
        <v>60</v>
      </c>
      <c r="T327" s="136" t="s">
        <v>60</v>
      </c>
      <c r="U327" s="136" t="s">
        <v>60</v>
      </c>
      <c r="V327" s="136" t="s">
        <v>145</v>
      </c>
      <c r="W327" s="180"/>
      <c r="X327" s="180" t="s">
        <v>450</v>
      </c>
    </row>
    <row r="328" spans="1:24" s="136" customFormat="1" x14ac:dyDescent="0.15">
      <c r="A328" s="166" t="str">
        <f>CONCATENATE(X328,B328,K328)</f>
        <v>noiDeltadevbaseHadGEM2-AO_run1_rcp85</v>
      </c>
      <c r="B328" s="136" t="s">
        <v>60</v>
      </c>
      <c r="C328" s="136" t="str">
        <f>E328</f>
        <v>hpdev</v>
      </c>
      <c r="D328" s="136" t="s">
        <v>60</v>
      </c>
      <c r="E328" s="136" t="s">
        <v>61</v>
      </c>
      <c r="F328" s="136" t="s">
        <v>60</v>
      </c>
      <c r="G328" s="136" t="s">
        <v>98</v>
      </c>
      <c r="H328" s="181" t="s">
        <v>320</v>
      </c>
      <c r="I328" s="136" t="s">
        <v>60</v>
      </c>
      <c r="J328" s="136" t="s">
        <v>146</v>
      </c>
      <c r="K328" s="136" t="s">
        <v>441</v>
      </c>
      <c r="L328" s="179" t="s">
        <v>126</v>
      </c>
      <c r="M328" s="136" t="s">
        <v>121</v>
      </c>
      <c r="N328" s="136" t="s">
        <v>60</v>
      </c>
      <c r="O328" s="136" t="s">
        <v>60</v>
      </c>
      <c r="P328" s="136" t="s">
        <v>121</v>
      </c>
      <c r="Q328" s="136" t="s">
        <v>60</v>
      </c>
      <c r="R328" s="136" t="s">
        <v>110</v>
      </c>
      <c r="S328" s="136" t="s">
        <v>60</v>
      </c>
      <c r="T328" s="136" t="s">
        <v>60</v>
      </c>
      <c r="U328" s="136" t="s">
        <v>60</v>
      </c>
      <c r="V328" s="136" t="s">
        <v>145</v>
      </c>
      <c r="W328" s="180"/>
      <c r="X328" s="180" t="s">
        <v>451</v>
      </c>
    </row>
    <row r="329" spans="1:24" s="136" customFormat="1" x14ac:dyDescent="0.15">
      <c r="A329" s="166" t="str">
        <f>CONCATENATE(X329,B329,K329)</f>
        <v>noiKaribadevbaseHadGEM2-AO_run1_rcp85</v>
      </c>
      <c r="B329" s="136" t="s">
        <v>60</v>
      </c>
      <c r="C329" s="136" t="str">
        <f>E329</f>
        <v>hpdev</v>
      </c>
      <c r="D329" s="136" t="s">
        <v>60</v>
      </c>
      <c r="E329" s="136" t="s">
        <v>61</v>
      </c>
      <c r="F329" s="136" t="s">
        <v>60</v>
      </c>
      <c r="G329" s="136" t="s">
        <v>98</v>
      </c>
      <c r="H329" s="181" t="s">
        <v>319</v>
      </c>
      <c r="I329" s="136" t="s">
        <v>60</v>
      </c>
      <c r="J329" s="136" t="s">
        <v>146</v>
      </c>
      <c r="K329" s="136" t="s">
        <v>441</v>
      </c>
      <c r="L329" s="179" t="s">
        <v>126</v>
      </c>
      <c r="M329" s="136" t="s">
        <v>121</v>
      </c>
      <c r="N329" s="136" t="s">
        <v>60</v>
      </c>
      <c r="O329" s="136" t="s">
        <v>60</v>
      </c>
      <c r="P329" s="136" t="s">
        <v>121</v>
      </c>
      <c r="Q329" s="136" t="s">
        <v>60</v>
      </c>
      <c r="R329" s="136" t="s">
        <v>110</v>
      </c>
      <c r="S329" s="136" t="s">
        <v>60</v>
      </c>
      <c r="T329" s="136" t="s">
        <v>60</v>
      </c>
      <c r="U329" s="136" t="s">
        <v>60</v>
      </c>
      <c r="V329" s="136" t="s">
        <v>145</v>
      </c>
      <c r="W329" s="180"/>
      <c r="X329" s="180" t="s">
        <v>452</v>
      </c>
    </row>
    <row r="330" spans="1:24" s="136" customFormat="1" x14ac:dyDescent="0.15">
      <c r="A330" s="166" t="str">
        <f>CONCATENATE(X330,B330,K330)</f>
        <v>noirdevbaseHadGEM2-AO_run1_rcp85</v>
      </c>
      <c r="B330" s="136" t="s">
        <v>60</v>
      </c>
      <c r="C330" s="136" t="str">
        <f>E330</f>
        <v>hpdev</v>
      </c>
      <c r="D330" s="136" t="s">
        <v>60</v>
      </c>
      <c r="E330" s="136" t="s">
        <v>61</v>
      </c>
      <c r="F330" s="136" t="s">
        <v>60</v>
      </c>
      <c r="G330" s="136" t="s">
        <v>60</v>
      </c>
      <c r="H330" s="178" t="s">
        <v>114</v>
      </c>
      <c r="I330" s="136" t="s">
        <v>60</v>
      </c>
      <c r="J330" s="136" t="s">
        <v>146</v>
      </c>
      <c r="K330" s="136" t="s">
        <v>441</v>
      </c>
      <c r="L330" s="179" t="s">
        <v>126</v>
      </c>
      <c r="M330" s="136" t="s">
        <v>121</v>
      </c>
      <c r="N330" s="136" t="s">
        <v>60</v>
      </c>
      <c r="O330" s="136" t="s">
        <v>60</v>
      </c>
      <c r="P330" s="136" t="s">
        <v>121</v>
      </c>
      <c r="Q330" s="136" t="s">
        <v>60</v>
      </c>
      <c r="R330" s="136" t="s">
        <v>110</v>
      </c>
      <c r="S330" s="136" t="s">
        <v>60</v>
      </c>
      <c r="T330" s="136" t="s">
        <v>60</v>
      </c>
      <c r="U330" s="136" t="s">
        <v>60</v>
      </c>
      <c r="V330" s="136" t="s">
        <v>145</v>
      </c>
      <c r="W330" s="180"/>
      <c r="X330" s="180" t="s">
        <v>453</v>
      </c>
    </row>
    <row r="331" spans="1:24" s="136" customFormat="1" x14ac:dyDescent="0.15">
      <c r="A331" s="166" t="str">
        <f>CONCATENATE(X331,B331,K331)</f>
        <v>noeflowbaseHadGEM2-AO_run1_rcp85</v>
      </c>
      <c r="B331" s="136" t="s">
        <v>60</v>
      </c>
      <c r="C331" s="136" t="str">
        <f>E331</f>
        <v>hpdev</v>
      </c>
      <c r="D331" s="136" t="s">
        <v>60</v>
      </c>
      <c r="E331" s="136" t="s">
        <v>61</v>
      </c>
      <c r="F331" s="136" t="s">
        <v>60</v>
      </c>
      <c r="G331" s="136" t="s">
        <v>98</v>
      </c>
      <c r="H331" s="178" t="s">
        <v>113</v>
      </c>
      <c r="I331" s="136" t="s">
        <v>60</v>
      </c>
      <c r="J331" s="136" t="s">
        <v>146</v>
      </c>
      <c r="K331" s="136" t="s">
        <v>441</v>
      </c>
      <c r="L331" s="179" t="s">
        <v>60</v>
      </c>
      <c r="M331" s="136" t="s">
        <v>121</v>
      </c>
      <c r="N331" s="136" t="s">
        <v>60</v>
      </c>
      <c r="O331" s="136" t="s">
        <v>60</v>
      </c>
      <c r="P331" s="136" t="s">
        <v>121</v>
      </c>
      <c r="Q331" s="136" t="s">
        <v>60</v>
      </c>
      <c r="R331" s="136" t="s">
        <v>110</v>
      </c>
      <c r="S331" s="136" t="s">
        <v>60</v>
      </c>
      <c r="T331" s="136" t="s">
        <v>60</v>
      </c>
      <c r="U331" s="136" t="s">
        <v>60</v>
      </c>
      <c r="V331" s="136" t="s">
        <v>145</v>
      </c>
      <c r="W331" s="180"/>
      <c r="X331" s="180" t="s">
        <v>445</v>
      </c>
    </row>
    <row r="332" spans="1:24" s="136" customFormat="1" x14ac:dyDescent="0.15">
      <c r="A332" s="166" t="str">
        <f>CONCATENATE(X332,B332,K332)</f>
        <v>noBatokabaseHadGEM2-AO_run1_rcp85</v>
      </c>
      <c r="B332" s="136" t="s">
        <v>60</v>
      </c>
      <c r="C332" s="136" t="s">
        <v>315</v>
      </c>
      <c r="D332" s="136" t="s">
        <v>60</v>
      </c>
      <c r="E332" s="136" t="s">
        <v>315</v>
      </c>
      <c r="F332" s="136" t="s">
        <v>60</v>
      </c>
      <c r="G332" s="136" t="s">
        <v>98</v>
      </c>
      <c r="H332" s="178" t="s">
        <v>113</v>
      </c>
      <c r="I332" s="136" t="s">
        <v>60</v>
      </c>
      <c r="J332" s="136" t="s">
        <v>146</v>
      </c>
      <c r="K332" s="136" t="s">
        <v>441</v>
      </c>
      <c r="L332" s="179" t="s">
        <v>126</v>
      </c>
      <c r="M332" s="136" t="s">
        <v>121</v>
      </c>
      <c r="N332" s="136" t="s">
        <v>60</v>
      </c>
      <c r="O332" s="136" t="s">
        <v>60</v>
      </c>
      <c r="P332" s="136" t="s">
        <v>121</v>
      </c>
      <c r="Q332" s="136" t="s">
        <v>60</v>
      </c>
      <c r="R332" s="136" t="s">
        <v>110</v>
      </c>
      <c r="S332" s="136" t="s">
        <v>60</v>
      </c>
      <c r="T332" s="136" t="s">
        <v>60</v>
      </c>
      <c r="U332" s="136" t="s">
        <v>60</v>
      </c>
      <c r="V332" s="136" t="s">
        <v>145</v>
      </c>
      <c r="W332" s="180"/>
      <c r="X332" s="180" t="s">
        <v>315</v>
      </c>
    </row>
    <row r="333" spans="1:24" s="136" customFormat="1" x14ac:dyDescent="0.15">
      <c r="A333" s="166" t="str">
        <f>CONCATENATE(X333,B333,K333)</f>
        <v>noBatokaHPbaseHadGEM2-AO_run1_rcp85</v>
      </c>
      <c r="B333" s="136" t="s">
        <v>60</v>
      </c>
      <c r="C333" s="136" t="s">
        <v>61</v>
      </c>
      <c r="D333" s="136" t="s">
        <v>60</v>
      </c>
      <c r="E333" s="136" t="s">
        <v>315</v>
      </c>
      <c r="F333" s="136" t="s">
        <v>60</v>
      </c>
      <c r="G333" s="136" t="s">
        <v>98</v>
      </c>
      <c r="H333" s="178" t="s">
        <v>113</v>
      </c>
      <c r="I333" s="136" t="s">
        <v>60</v>
      </c>
      <c r="J333" s="136" t="s">
        <v>146</v>
      </c>
      <c r="K333" s="136" t="s">
        <v>441</v>
      </c>
      <c r="L333" s="179" t="s">
        <v>126</v>
      </c>
      <c r="M333" s="136" t="s">
        <v>121</v>
      </c>
      <c r="N333" s="136" t="s">
        <v>60</v>
      </c>
      <c r="O333" s="136" t="s">
        <v>60</v>
      </c>
      <c r="P333" s="136" t="s">
        <v>121</v>
      </c>
      <c r="Q333" s="136" t="s">
        <v>60</v>
      </c>
      <c r="R333" s="136" t="s">
        <v>110</v>
      </c>
      <c r="S333" s="136" t="s">
        <v>60</v>
      </c>
      <c r="T333" s="136" t="s">
        <v>60</v>
      </c>
      <c r="U333" s="136" t="s">
        <v>60</v>
      </c>
      <c r="V333" s="136" t="s">
        <v>145</v>
      </c>
      <c r="W333" s="180"/>
      <c r="X333" s="180" t="s">
        <v>446</v>
      </c>
    </row>
    <row r="334" spans="1:24" s="136" customFormat="1" x14ac:dyDescent="0.15">
      <c r="A334" s="166" t="str">
        <f>CONCATENATE(X334,B334,K334)</f>
        <v>noMphandabaseHadGEM2-AO_run1_rcp85</v>
      </c>
      <c r="B334" s="136" t="s">
        <v>60</v>
      </c>
      <c r="C334" s="136" t="s">
        <v>316</v>
      </c>
      <c r="D334" s="136" t="s">
        <v>60</v>
      </c>
      <c r="E334" s="136" t="s">
        <v>316</v>
      </c>
      <c r="F334" s="136" t="s">
        <v>60</v>
      </c>
      <c r="G334" s="136" t="s">
        <v>98</v>
      </c>
      <c r="H334" s="178" t="s">
        <v>113</v>
      </c>
      <c r="I334" s="136" t="s">
        <v>60</v>
      </c>
      <c r="J334" s="136" t="s">
        <v>146</v>
      </c>
      <c r="K334" s="136" t="s">
        <v>441</v>
      </c>
      <c r="L334" s="179" t="s">
        <v>126</v>
      </c>
      <c r="M334" s="136" t="s">
        <v>121</v>
      </c>
      <c r="N334" s="136" t="s">
        <v>60</v>
      </c>
      <c r="O334" s="136" t="s">
        <v>60</v>
      </c>
      <c r="P334" s="136" t="s">
        <v>121</v>
      </c>
      <c r="Q334" s="136" t="s">
        <v>60</v>
      </c>
      <c r="R334" s="136" t="s">
        <v>110</v>
      </c>
      <c r="S334" s="136" t="s">
        <v>60</v>
      </c>
      <c r="T334" s="136" t="s">
        <v>60</v>
      </c>
      <c r="U334" s="136" t="s">
        <v>60</v>
      </c>
      <c r="V334" s="136" t="s">
        <v>145</v>
      </c>
      <c r="W334" s="180"/>
      <c r="X334" s="180" t="s">
        <v>316</v>
      </c>
    </row>
    <row r="335" spans="1:24" s="136" customFormat="1" x14ac:dyDescent="0.15">
      <c r="A335" s="166" t="str">
        <f>CONCATENATE(X335,B335,K335)</f>
        <v>noMphandaHPbaseHadGEM2-AO_run1_rcp85</v>
      </c>
      <c r="B335" s="136" t="s">
        <v>60</v>
      </c>
      <c r="C335" s="136" t="s">
        <v>61</v>
      </c>
      <c r="D335" s="136" t="s">
        <v>60</v>
      </c>
      <c r="E335" s="136" t="s">
        <v>316</v>
      </c>
      <c r="F335" s="136" t="s">
        <v>60</v>
      </c>
      <c r="G335" s="136" t="s">
        <v>98</v>
      </c>
      <c r="H335" s="178" t="s">
        <v>113</v>
      </c>
      <c r="I335" s="136" t="s">
        <v>60</v>
      </c>
      <c r="J335" s="136" t="s">
        <v>146</v>
      </c>
      <c r="K335" s="136" t="s">
        <v>441</v>
      </c>
      <c r="L335" s="179" t="s">
        <v>126</v>
      </c>
      <c r="M335" s="136" t="s">
        <v>121</v>
      </c>
      <c r="N335" s="136" t="s">
        <v>60</v>
      </c>
      <c r="O335" s="136" t="s">
        <v>60</v>
      </c>
      <c r="P335" s="136" t="s">
        <v>121</v>
      </c>
      <c r="Q335" s="136" t="s">
        <v>60</v>
      </c>
      <c r="R335" s="136" t="s">
        <v>110</v>
      </c>
      <c r="S335" s="136" t="s">
        <v>60</v>
      </c>
      <c r="T335" s="136" t="s">
        <v>60</v>
      </c>
      <c r="U335" s="136" t="s">
        <v>60</v>
      </c>
      <c r="V335" s="136" t="s">
        <v>145</v>
      </c>
      <c r="W335" s="180"/>
      <c r="X335" s="180" t="s">
        <v>447</v>
      </c>
    </row>
    <row r="336" spans="1:24" s="136" customFormat="1" x14ac:dyDescent="0.15">
      <c r="A336" s="166" t="str">
        <f>CONCATENATE(X336,B336,K336)</f>
        <v>nohpdevbaseHadGEM2-AO_run1_rcp85</v>
      </c>
      <c r="B336" s="136" t="s">
        <v>60</v>
      </c>
      <c r="C336" s="136" t="s">
        <v>60</v>
      </c>
      <c r="D336" s="136" t="s">
        <v>60</v>
      </c>
      <c r="E336" s="136" t="s">
        <v>60</v>
      </c>
      <c r="F336" s="136" t="s">
        <v>60</v>
      </c>
      <c r="G336" s="136" t="s">
        <v>98</v>
      </c>
      <c r="H336" s="178" t="s">
        <v>113</v>
      </c>
      <c r="I336" s="136" t="s">
        <v>60</v>
      </c>
      <c r="J336" s="136" t="s">
        <v>146</v>
      </c>
      <c r="K336" s="136" t="s">
        <v>441</v>
      </c>
      <c r="L336" s="179" t="s">
        <v>126</v>
      </c>
      <c r="M336" s="136" t="s">
        <v>121</v>
      </c>
      <c r="N336" s="136" t="s">
        <v>60</v>
      </c>
      <c r="O336" s="136" t="s">
        <v>60</v>
      </c>
      <c r="P336" s="136" t="s">
        <v>121</v>
      </c>
      <c r="Q336" s="136" t="s">
        <v>60</v>
      </c>
      <c r="R336" s="136" t="s">
        <v>110</v>
      </c>
      <c r="S336" s="136" t="s">
        <v>60</v>
      </c>
      <c r="T336" s="136" t="s">
        <v>60</v>
      </c>
      <c r="U336" s="136" t="s">
        <v>60</v>
      </c>
      <c r="V336" s="136" t="s">
        <v>145</v>
      </c>
      <c r="W336" s="180"/>
      <c r="X336" s="180" t="s">
        <v>448</v>
      </c>
    </row>
    <row r="337" spans="1:24" s="136" customFormat="1" x14ac:dyDescent="0.15">
      <c r="A337" s="166" t="str">
        <f>CONCATENATE(X337,B337,K337)</f>
        <v>nohpdevHPbaseHadGEM2-AO_run1_rcp85</v>
      </c>
      <c r="B337" s="136" t="s">
        <v>60</v>
      </c>
      <c r="C337" s="136" t="s">
        <v>61</v>
      </c>
      <c r="D337" s="136" t="s">
        <v>60</v>
      </c>
      <c r="E337" s="136" t="s">
        <v>60</v>
      </c>
      <c r="F337" s="136" t="s">
        <v>60</v>
      </c>
      <c r="G337" s="136" t="s">
        <v>98</v>
      </c>
      <c r="H337" s="178" t="s">
        <v>113</v>
      </c>
      <c r="I337" s="136" t="s">
        <v>60</v>
      </c>
      <c r="J337" s="136" t="s">
        <v>146</v>
      </c>
      <c r="K337" s="136" t="s">
        <v>441</v>
      </c>
      <c r="L337" s="179" t="s">
        <v>126</v>
      </c>
      <c r="M337" s="136" t="s">
        <v>121</v>
      </c>
      <c r="N337" s="136" t="s">
        <v>60</v>
      </c>
      <c r="O337" s="136" t="s">
        <v>60</v>
      </c>
      <c r="P337" s="136" t="s">
        <v>121</v>
      </c>
      <c r="Q337" s="136" t="s">
        <v>60</v>
      </c>
      <c r="R337" s="136" t="s">
        <v>110</v>
      </c>
      <c r="S337" s="136" t="s">
        <v>60</v>
      </c>
      <c r="T337" s="136" t="s">
        <v>60</v>
      </c>
      <c r="U337" s="136" t="s">
        <v>60</v>
      </c>
      <c r="V337" s="136" t="s">
        <v>145</v>
      </c>
      <c r="W337" s="180"/>
      <c r="X337" s="180" t="s">
        <v>449</v>
      </c>
    </row>
    <row r="338" spans="1:24" s="136" customFormat="1" x14ac:dyDescent="0.15">
      <c r="A338" s="183" t="str">
        <f>CONCATENATE(X338,B338,K338)</f>
        <v>DEVMPC3c_bHadGEM2-AO_run1_rcp85</v>
      </c>
      <c r="B338" s="183" t="s">
        <v>326</v>
      </c>
      <c r="C338" s="136" t="str">
        <f>E338</f>
        <v>hpdev</v>
      </c>
      <c r="D338" s="136" t="s">
        <v>60</v>
      </c>
      <c r="E338" s="136" t="s">
        <v>61</v>
      </c>
      <c r="F338" s="136" t="s">
        <v>60</v>
      </c>
      <c r="G338" s="136" t="s">
        <v>98</v>
      </c>
      <c r="H338" s="178" t="s">
        <v>113</v>
      </c>
      <c r="I338" s="136" t="s">
        <v>60</v>
      </c>
      <c r="J338" s="136" t="s">
        <v>146</v>
      </c>
      <c r="K338" s="136" t="s">
        <v>441</v>
      </c>
      <c r="L338" s="179" t="s">
        <v>126</v>
      </c>
      <c r="M338" s="136" t="s">
        <v>121</v>
      </c>
      <c r="N338" s="136" t="s">
        <v>60</v>
      </c>
      <c r="O338" s="136" t="s">
        <v>60</v>
      </c>
      <c r="P338" s="136" t="s">
        <v>121</v>
      </c>
      <c r="Q338" s="136" t="s">
        <v>60</v>
      </c>
      <c r="R338" s="136" t="s">
        <v>110</v>
      </c>
      <c r="S338" s="136" t="s">
        <v>60</v>
      </c>
      <c r="T338" s="136" t="s">
        <v>60</v>
      </c>
      <c r="U338" s="136" t="s">
        <v>60</v>
      </c>
      <c r="V338" s="136" t="s">
        <v>145</v>
      </c>
      <c r="W338" s="180"/>
      <c r="X338" s="136" t="s">
        <v>444</v>
      </c>
    </row>
    <row r="339" spans="1:24" s="136" customFormat="1" x14ac:dyDescent="0.15">
      <c r="A339" s="183" t="str">
        <f>CONCATENATE(X339,B339,K339)</f>
        <v>noiShiredevMPC3c_bHadGEM2-AO_run1_rcp85</v>
      </c>
      <c r="B339" s="183" t="s">
        <v>326</v>
      </c>
      <c r="C339" s="136" t="str">
        <f>E339</f>
        <v>hpdev</v>
      </c>
      <c r="D339" s="136" t="s">
        <v>60</v>
      </c>
      <c r="E339" s="136" t="s">
        <v>61</v>
      </c>
      <c r="F339" s="136" t="s">
        <v>60</v>
      </c>
      <c r="G339" s="136" t="s">
        <v>98</v>
      </c>
      <c r="H339" s="181" t="s">
        <v>321</v>
      </c>
      <c r="I339" s="136" t="s">
        <v>60</v>
      </c>
      <c r="J339" s="136" t="s">
        <v>146</v>
      </c>
      <c r="K339" s="136" t="s">
        <v>441</v>
      </c>
      <c r="L339" s="179" t="s">
        <v>126</v>
      </c>
      <c r="M339" s="136" t="s">
        <v>121</v>
      </c>
      <c r="N339" s="136" t="s">
        <v>60</v>
      </c>
      <c r="O339" s="136" t="s">
        <v>60</v>
      </c>
      <c r="P339" s="136" t="s">
        <v>121</v>
      </c>
      <c r="Q339" s="136" t="s">
        <v>60</v>
      </c>
      <c r="R339" s="136" t="s">
        <v>110</v>
      </c>
      <c r="S339" s="136" t="s">
        <v>60</v>
      </c>
      <c r="T339" s="136" t="s">
        <v>60</v>
      </c>
      <c r="U339" s="136" t="s">
        <v>60</v>
      </c>
      <c r="V339" s="136" t="s">
        <v>145</v>
      </c>
      <c r="W339" s="180"/>
      <c r="X339" s="180" t="s">
        <v>450</v>
      </c>
    </row>
    <row r="340" spans="1:24" s="136" customFormat="1" x14ac:dyDescent="0.15">
      <c r="A340" s="183" t="str">
        <f>CONCATENATE(X340,B340,K340)</f>
        <v>noiDeltadevMPC3c_bHadGEM2-AO_run1_rcp85</v>
      </c>
      <c r="B340" s="183" t="s">
        <v>326</v>
      </c>
      <c r="C340" s="136" t="str">
        <f>E340</f>
        <v>hpdev</v>
      </c>
      <c r="D340" s="136" t="s">
        <v>60</v>
      </c>
      <c r="E340" s="136" t="s">
        <v>61</v>
      </c>
      <c r="F340" s="136" t="s">
        <v>60</v>
      </c>
      <c r="G340" s="136" t="s">
        <v>98</v>
      </c>
      <c r="H340" s="181" t="s">
        <v>320</v>
      </c>
      <c r="I340" s="136" t="s">
        <v>60</v>
      </c>
      <c r="J340" s="136" t="s">
        <v>146</v>
      </c>
      <c r="K340" s="136" t="s">
        <v>441</v>
      </c>
      <c r="L340" s="179" t="s">
        <v>126</v>
      </c>
      <c r="M340" s="136" t="s">
        <v>121</v>
      </c>
      <c r="N340" s="136" t="s">
        <v>60</v>
      </c>
      <c r="O340" s="136" t="s">
        <v>60</v>
      </c>
      <c r="P340" s="136" t="s">
        <v>121</v>
      </c>
      <c r="Q340" s="136" t="s">
        <v>60</v>
      </c>
      <c r="R340" s="136" t="s">
        <v>110</v>
      </c>
      <c r="S340" s="136" t="s">
        <v>60</v>
      </c>
      <c r="T340" s="136" t="s">
        <v>60</v>
      </c>
      <c r="U340" s="136" t="s">
        <v>60</v>
      </c>
      <c r="V340" s="136" t="s">
        <v>145</v>
      </c>
      <c r="W340" s="180"/>
      <c r="X340" s="180" t="s">
        <v>451</v>
      </c>
    </row>
    <row r="341" spans="1:24" s="136" customFormat="1" x14ac:dyDescent="0.15">
      <c r="A341" s="183" t="str">
        <f>CONCATENATE(X341,B341,K341)</f>
        <v>noiKaribadevMPC3c_bHadGEM2-AO_run1_rcp85</v>
      </c>
      <c r="B341" s="183" t="s">
        <v>326</v>
      </c>
      <c r="C341" s="136" t="str">
        <f>E341</f>
        <v>hpdev</v>
      </c>
      <c r="D341" s="136" t="s">
        <v>60</v>
      </c>
      <c r="E341" s="136" t="s">
        <v>61</v>
      </c>
      <c r="F341" s="136" t="s">
        <v>60</v>
      </c>
      <c r="G341" s="136" t="s">
        <v>98</v>
      </c>
      <c r="H341" s="181" t="s">
        <v>319</v>
      </c>
      <c r="I341" s="136" t="s">
        <v>60</v>
      </c>
      <c r="J341" s="136" t="s">
        <v>146</v>
      </c>
      <c r="K341" s="136" t="s">
        <v>441</v>
      </c>
      <c r="L341" s="179" t="s">
        <v>126</v>
      </c>
      <c r="M341" s="136" t="s">
        <v>121</v>
      </c>
      <c r="N341" s="136" t="s">
        <v>60</v>
      </c>
      <c r="O341" s="136" t="s">
        <v>60</v>
      </c>
      <c r="P341" s="136" t="s">
        <v>121</v>
      </c>
      <c r="Q341" s="136" t="s">
        <v>60</v>
      </c>
      <c r="R341" s="136" t="s">
        <v>110</v>
      </c>
      <c r="S341" s="136" t="s">
        <v>60</v>
      </c>
      <c r="T341" s="136" t="s">
        <v>60</v>
      </c>
      <c r="U341" s="136" t="s">
        <v>60</v>
      </c>
      <c r="V341" s="136" t="s">
        <v>145</v>
      </c>
      <c r="W341" s="180"/>
      <c r="X341" s="180" t="s">
        <v>452</v>
      </c>
    </row>
    <row r="342" spans="1:24" s="136" customFormat="1" x14ac:dyDescent="0.15">
      <c r="A342" s="183" t="str">
        <f>CONCATENATE(X342,B342,K342)</f>
        <v>noirdevMPC3c_bHadGEM2-AO_run1_rcp85</v>
      </c>
      <c r="B342" s="183" t="s">
        <v>326</v>
      </c>
      <c r="C342" s="136" t="str">
        <f>E342</f>
        <v>hpdev</v>
      </c>
      <c r="D342" s="136" t="s">
        <v>60</v>
      </c>
      <c r="E342" s="136" t="s">
        <v>61</v>
      </c>
      <c r="F342" s="136" t="s">
        <v>60</v>
      </c>
      <c r="G342" s="136" t="s">
        <v>60</v>
      </c>
      <c r="H342" s="178" t="s">
        <v>114</v>
      </c>
      <c r="I342" s="136" t="s">
        <v>60</v>
      </c>
      <c r="J342" s="136" t="s">
        <v>146</v>
      </c>
      <c r="K342" s="136" t="s">
        <v>441</v>
      </c>
      <c r="L342" s="179" t="s">
        <v>126</v>
      </c>
      <c r="M342" s="136" t="s">
        <v>121</v>
      </c>
      <c r="N342" s="136" t="s">
        <v>60</v>
      </c>
      <c r="O342" s="136" t="s">
        <v>60</v>
      </c>
      <c r="P342" s="136" t="s">
        <v>121</v>
      </c>
      <c r="Q342" s="136" t="s">
        <v>60</v>
      </c>
      <c r="R342" s="136" t="s">
        <v>110</v>
      </c>
      <c r="S342" s="136" t="s">
        <v>60</v>
      </c>
      <c r="T342" s="136" t="s">
        <v>60</v>
      </c>
      <c r="U342" s="136" t="s">
        <v>60</v>
      </c>
      <c r="V342" s="136" t="s">
        <v>145</v>
      </c>
      <c r="W342" s="180"/>
      <c r="X342" s="180" t="s">
        <v>453</v>
      </c>
    </row>
    <row r="343" spans="1:24" s="136" customFormat="1" x14ac:dyDescent="0.15">
      <c r="A343" s="183" t="str">
        <f>CONCATENATE(X343,B343,K343)</f>
        <v>noeflowMPC3c_bHadGEM2-AO_run1_rcp85</v>
      </c>
      <c r="B343" s="183" t="s">
        <v>326</v>
      </c>
      <c r="C343" s="136" t="str">
        <f>E343</f>
        <v>hpdev</v>
      </c>
      <c r="D343" s="136" t="s">
        <v>60</v>
      </c>
      <c r="E343" s="136" t="s">
        <v>61</v>
      </c>
      <c r="F343" s="136" t="s">
        <v>60</v>
      </c>
      <c r="G343" s="136" t="s">
        <v>98</v>
      </c>
      <c r="H343" s="178" t="s">
        <v>113</v>
      </c>
      <c r="I343" s="136" t="s">
        <v>60</v>
      </c>
      <c r="J343" s="136" t="s">
        <v>146</v>
      </c>
      <c r="K343" s="136" t="s">
        <v>441</v>
      </c>
      <c r="L343" s="179" t="s">
        <v>60</v>
      </c>
      <c r="M343" s="136" t="s">
        <v>121</v>
      </c>
      <c r="N343" s="136" t="s">
        <v>60</v>
      </c>
      <c r="O343" s="136" t="s">
        <v>60</v>
      </c>
      <c r="P343" s="136" t="s">
        <v>121</v>
      </c>
      <c r="Q343" s="136" t="s">
        <v>60</v>
      </c>
      <c r="R343" s="136" t="s">
        <v>110</v>
      </c>
      <c r="S343" s="136" t="s">
        <v>60</v>
      </c>
      <c r="T343" s="136" t="s">
        <v>60</v>
      </c>
      <c r="U343" s="136" t="s">
        <v>60</v>
      </c>
      <c r="V343" s="136" t="s">
        <v>145</v>
      </c>
      <c r="W343" s="180"/>
      <c r="X343" s="180" t="s">
        <v>445</v>
      </c>
    </row>
    <row r="344" spans="1:24" s="136" customFormat="1" x14ac:dyDescent="0.15">
      <c r="A344" s="183" t="str">
        <f>CONCATENATE(X344,B344,K344)</f>
        <v>noBatokaMPC3c_bHadGEM2-AO_run1_rcp85</v>
      </c>
      <c r="B344" s="183" t="s">
        <v>326</v>
      </c>
      <c r="C344" s="136" t="s">
        <v>315</v>
      </c>
      <c r="D344" s="136" t="s">
        <v>60</v>
      </c>
      <c r="E344" s="136" t="s">
        <v>315</v>
      </c>
      <c r="F344" s="136" t="s">
        <v>60</v>
      </c>
      <c r="G344" s="136" t="s">
        <v>98</v>
      </c>
      <c r="H344" s="178" t="s">
        <v>113</v>
      </c>
      <c r="I344" s="136" t="s">
        <v>60</v>
      </c>
      <c r="J344" s="136" t="s">
        <v>146</v>
      </c>
      <c r="K344" s="136" t="s">
        <v>441</v>
      </c>
      <c r="L344" s="179" t="s">
        <v>126</v>
      </c>
      <c r="M344" s="136" t="s">
        <v>121</v>
      </c>
      <c r="N344" s="136" t="s">
        <v>60</v>
      </c>
      <c r="O344" s="136" t="s">
        <v>60</v>
      </c>
      <c r="P344" s="136" t="s">
        <v>121</v>
      </c>
      <c r="Q344" s="136" t="s">
        <v>60</v>
      </c>
      <c r="R344" s="136" t="s">
        <v>110</v>
      </c>
      <c r="S344" s="136" t="s">
        <v>60</v>
      </c>
      <c r="T344" s="136" t="s">
        <v>60</v>
      </c>
      <c r="U344" s="136" t="s">
        <v>60</v>
      </c>
      <c r="V344" s="136" t="s">
        <v>145</v>
      </c>
      <c r="W344" s="180"/>
      <c r="X344" s="180" t="s">
        <v>315</v>
      </c>
    </row>
    <row r="345" spans="1:24" s="136" customFormat="1" x14ac:dyDescent="0.15">
      <c r="A345" s="183" t="str">
        <f>CONCATENATE(X345,B345,K345)</f>
        <v>noBatokaHPMPC3c_bHadGEM2-AO_run1_rcp85</v>
      </c>
      <c r="B345" s="183" t="s">
        <v>326</v>
      </c>
      <c r="C345" s="136" t="s">
        <v>61</v>
      </c>
      <c r="D345" s="136" t="s">
        <v>60</v>
      </c>
      <c r="E345" s="136" t="s">
        <v>315</v>
      </c>
      <c r="F345" s="136" t="s">
        <v>60</v>
      </c>
      <c r="G345" s="136" t="s">
        <v>98</v>
      </c>
      <c r="H345" s="178" t="s">
        <v>113</v>
      </c>
      <c r="I345" s="136" t="s">
        <v>60</v>
      </c>
      <c r="J345" s="136" t="s">
        <v>146</v>
      </c>
      <c r="K345" s="136" t="s">
        <v>441</v>
      </c>
      <c r="L345" s="179" t="s">
        <v>126</v>
      </c>
      <c r="M345" s="136" t="s">
        <v>121</v>
      </c>
      <c r="N345" s="136" t="s">
        <v>60</v>
      </c>
      <c r="O345" s="136" t="s">
        <v>60</v>
      </c>
      <c r="P345" s="136" t="s">
        <v>121</v>
      </c>
      <c r="Q345" s="136" t="s">
        <v>60</v>
      </c>
      <c r="R345" s="136" t="s">
        <v>110</v>
      </c>
      <c r="S345" s="136" t="s">
        <v>60</v>
      </c>
      <c r="T345" s="136" t="s">
        <v>60</v>
      </c>
      <c r="U345" s="136" t="s">
        <v>60</v>
      </c>
      <c r="V345" s="136" t="s">
        <v>145</v>
      </c>
      <c r="W345" s="180"/>
      <c r="X345" s="180" t="s">
        <v>446</v>
      </c>
    </row>
    <row r="346" spans="1:24" s="136" customFormat="1" x14ac:dyDescent="0.15">
      <c r="A346" s="183" t="str">
        <f>CONCATENATE(X346,B346,K346)</f>
        <v>noMphandaMPC3c_bHadGEM2-AO_run1_rcp85</v>
      </c>
      <c r="B346" s="183" t="s">
        <v>326</v>
      </c>
      <c r="C346" s="136" t="s">
        <v>316</v>
      </c>
      <c r="D346" s="136" t="s">
        <v>60</v>
      </c>
      <c r="E346" s="136" t="s">
        <v>316</v>
      </c>
      <c r="F346" s="136" t="s">
        <v>60</v>
      </c>
      <c r="G346" s="136" t="s">
        <v>98</v>
      </c>
      <c r="H346" s="178" t="s">
        <v>113</v>
      </c>
      <c r="I346" s="136" t="s">
        <v>60</v>
      </c>
      <c r="J346" s="136" t="s">
        <v>146</v>
      </c>
      <c r="K346" s="136" t="s">
        <v>441</v>
      </c>
      <c r="L346" s="179" t="s">
        <v>126</v>
      </c>
      <c r="M346" s="136" t="s">
        <v>121</v>
      </c>
      <c r="N346" s="136" t="s">
        <v>60</v>
      </c>
      <c r="O346" s="136" t="s">
        <v>60</v>
      </c>
      <c r="P346" s="136" t="s">
        <v>121</v>
      </c>
      <c r="Q346" s="136" t="s">
        <v>60</v>
      </c>
      <c r="R346" s="136" t="s">
        <v>110</v>
      </c>
      <c r="S346" s="136" t="s">
        <v>60</v>
      </c>
      <c r="T346" s="136" t="s">
        <v>60</v>
      </c>
      <c r="U346" s="136" t="s">
        <v>60</v>
      </c>
      <c r="V346" s="136" t="s">
        <v>145</v>
      </c>
      <c r="W346" s="180"/>
      <c r="X346" s="180" t="s">
        <v>316</v>
      </c>
    </row>
    <row r="347" spans="1:24" s="136" customFormat="1" x14ac:dyDescent="0.15">
      <c r="A347" s="183" t="str">
        <f>CONCATENATE(X347,B347,K347)</f>
        <v>noMphandaHPMPC3c_bHadGEM2-AO_run1_rcp85</v>
      </c>
      <c r="B347" s="183" t="s">
        <v>326</v>
      </c>
      <c r="C347" s="136" t="s">
        <v>61</v>
      </c>
      <c r="D347" s="136" t="s">
        <v>60</v>
      </c>
      <c r="E347" s="136" t="s">
        <v>316</v>
      </c>
      <c r="F347" s="136" t="s">
        <v>60</v>
      </c>
      <c r="G347" s="136" t="s">
        <v>98</v>
      </c>
      <c r="H347" s="178" t="s">
        <v>113</v>
      </c>
      <c r="I347" s="136" t="s">
        <v>60</v>
      </c>
      <c r="J347" s="136" t="s">
        <v>146</v>
      </c>
      <c r="K347" s="136" t="s">
        <v>441</v>
      </c>
      <c r="L347" s="179" t="s">
        <v>126</v>
      </c>
      <c r="M347" s="136" t="s">
        <v>121</v>
      </c>
      <c r="N347" s="136" t="s">
        <v>60</v>
      </c>
      <c r="O347" s="136" t="s">
        <v>60</v>
      </c>
      <c r="P347" s="136" t="s">
        <v>121</v>
      </c>
      <c r="Q347" s="136" t="s">
        <v>60</v>
      </c>
      <c r="R347" s="136" t="s">
        <v>110</v>
      </c>
      <c r="S347" s="136" t="s">
        <v>60</v>
      </c>
      <c r="T347" s="136" t="s">
        <v>60</v>
      </c>
      <c r="U347" s="136" t="s">
        <v>60</v>
      </c>
      <c r="V347" s="136" t="s">
        <v>145</v>
      </c>
      <c r="W347" s="180"/>
      <c r="X347" s="180" t="s">
        <v>447</v>
      </c>
    </row>
    <row r="348" spans="1:24" s="136" customFormat="1" x14ac:dyDescent="0.15">
      <c r="A348" s="183" t="str">
        <f>CONCATENATE(X348,B348,K348)</f>
        <v>nohpdevMPC3c_bHadGEM2-AO_run1_rcp85</v>
      </c>
      <c r="B348" s="183" t="s">
        <v>326</v>
      </c>
      <c r="C348" s="136" t="s">
        <v>60</v>
      </c>
      <c r="D348" s="136" t="s">
        <v>60</v>
      </c>
      <c r="E348" s="136" t="s">
        <v>60</v>
      </c>
      <c r="F348" s="136" t="s">
        <v>60</v>
      </c>
      <c r="G348" s="136" t="s">
        <v>98</v>
      </c>
      <c r="H348" s="178" t="s">
        <v>113</v>
      </c>
      <c r="I348" s="136" t="s">
        <v>60</v>
      </c>
      <c r="J348" s="136" t="s">
        <v>146</v>
      </c>
      <c r="K348" s="136" t="s">
        <v>441</v>
      </c>
      <c r="L348" s="179" t="s">
        <v>126</v>
      </c>
      <c r="M348" s="136" t="s">
        <v>121</v>
      </c>
      <c r="N348" s="136" t="s">
        <v>60</v>
      </c>
      <c r="O348" s="136" t="s">
        <v>60</v>
      </c>
      <c r="P348" s="136" t="s">
        <v>121</v>
      </c>
      <c r="Q348" s="136" t="s">
        <v>60</v>
      </c>
      <c r="R348" s="136" t="s">
        <v>110</v>
      </c>
      <c r="S348" s="136" t="s">
        <v>60</v>
      </c>
      <c r="T348" s="136" t="s">
        <v>60</v>
      </c>
      <c r="U348" s="136" t="s">
        <v>60</v>
      </c>
      <c r="V348" s="136" t="s">
        <v>145</v>
      </c>
      <c r="W348" s="180"/>
      <c r="X348" s="180" t="s">
        <v>448</v>
      </c>
    </row>
    <row r="349" spans="1:24" s="136" customFormat="1" x14ac:dyDescent="0.15">
      <c r="A349" s="183" t="str">
        <f>CONCATENATE(X349,B349,K349)</f>
        <v>nohpdevHPMPC3c_bHadGEM2-AO_run1_rcp85</v>
      </c>
      <c r="B349" s="183" t="s">
        <v>326</v>
      </c>
      <c r="C349" s="136" t="s">
        <v>61</v>
      </c>
      <c r="D349" s="136" t="s">
        <v>60</v>
      </c>
      <c r="E349" s="136" t="s">
        <v>60</v>
      </c>
      <c r="F349" s="136" t="s">
        <v>60</v>
      </c>
      <c r="G349" s="136" t="s">
        <v>98</v>
      </c>
      <c r="H349" s="178" t="s">
        <v>113</v>
      </c>
      <c r="I349" s="136" t="s">
        <v>60</v>
      </c>
      <c r="J349" s="136" t="s">
        <v>146</v>
      </c>
      <c r="K349" s="136" t="s">
        <v>441</v>
      </c>
      <c r="L349" s="179" t="s">
        <v>126</v>
      </c>
      <c r="M349" s="136" t="s">
        <v>121</v>
      </c>
      <c r="N349" s="136" t="s">
        <v>60</v>
      </c>
      <c r="O349" s="136" t="s">
        <v>60</v>
      </c>
      <c r="P349" s="136" t="s">
        <v>121</v>
      </c>
      <c r="Q349" s="136" t="s">
        <v>60</v>
      </c>
      <c r="R349" s="136" t="s">
        <v>110</v>
      </c>
      <c r="S349" s="136" t="s">
        <v>60</v>
      </c>
      <c r="T349" s="136" t="s">
        <v>60</v>
      </c>
      <c r="U349" s="136" t="s">
        <v>60</v>
      </c>
      <c r="V349" s="136" t="s">
        <v>145</v>
      </c>
      <c r="W349" s="180"/>
      <c r="X349" s="180" t="s">
        <v>449</v>
      </c>
    </row>
    <row r="350" spans="1:24" s="136" customFormat="1" x14ac:dyDescent="0.15">
      <c r="A350" s="166" t="str">
        <f>CONCATENATE(X350,B350,K350)</f>
        <v>DEVbaseHadGEM2-AO_run1_rcp45</v>
      </c>
      <c r="B350" s="136" t="s">
        <v>60</v>
      </c>
      <c r="C350" s="136" t="str">
        <f>E350</f>
        <v>hpdev</v>
      </c>
      <c r="D350" s="136" t="s">
        <v>60</v>
      </c>
      <c r="E350" s="136" t="s">
        <v>61</v>
      </c>
      <c r="F350" s="136" t="s">
        <v>60</v>
      </c>
      <c r="G350" s="136" t="s">
        <v>98</v>
      </c>
      <c r="H350" s="178" t="s">
        <v>113</v>
      </c>
      <c r="I350" s="136" t="s">
        <v>60</v>
      </c>
      <c r="J350" s="136" t="s">
        <v>146</v>
      </c>
      <c r="K350" s="186" t="s">
        <v>442</v>
      </c>
      <c r="L350" s="179" t="s">
        <v>126</v>
      </c>
      <c r="M350" s="136" t="s">
        <v>121</v>
      </c>
      <c r="N350" s="136" t="s">
        <v>60</v>
      </c>
      <c r="O350" s="136" t="s">
        <v>60</v>
      </c>
      <c r="P350" s="136" t="s">
        <v>121</v>
      </c>
      <c r="Q350" s="136" t="s">
        <v>60</v>
      </c>
      <c r="R350" s="136" t="s">
        <v>110</v>
      </c>
      <c r="S350" s="136" t="s">
        <v>60</v>
      </c>
      <c r="T350" s="136" t="s">
        <v>60</v>
      </c>
      <c r="U350" s="136" t="s">
        <v>60</v>
      </c>
      <c r="V350" s="136" t="s">
        <v>145</v>
      </c>
      <c r="W350" s="180"/>
      <c r="X350" s="136" t="s">
        <v>444</v>
      </c>
    </row>
    <row r="351" spans="1:24" s="136" customFormat="1" x14ac:dyDescent="0.15">
      <c r="A351" s="166" t="str">
        <f>CONCATENATE(X351,B351,K351)</f>
        <v>noiShiredevbaseHadGEM2-AO_run1_rcp45</v>
      </c>
      <c r="B351" s="136" t="s">
        <v>60</v>
      </c>
      <c r="C351" s="136" t="str">
        <f>E351</f>
        <v>hpdev</v>
      </c>
      <c r="D351" s="136" t="s">
        <v>60</v>
      </c>
      <c r="E351" s="136" t="s">
        <v>61</v>
      </c>
      <c r="F351" s="136" t="s">
        <v>60</v>
      </c>
      <c r="G351" s="136" t="s">
        <v>98</v>
      </c>
      <c r="H351" s="181" t="s">
        <v>321</v>
      </c>
      <c r="I351" s="136" t="s">
        <v>60</v>
      </c>
      <c r="J351" s="136" t="s">
        <v>146</v>
      </c>
      <c r="K351" s="186" t="s">
        <v>442</v>
      </c>
      <c r="L351" s="179" t="s">
        <v>126</v>
      </c>
      <c r="M351" s="136" t="s">
        <v>121</v>
      </c>
      <c r="N351" s="136" t="s">
        <v>60</v>
      </c>
      <c r="O351" s="136" t="s">
        <v>60</v>
      </c>
      <c r="P351" s="136" t="s">
        <v>121</v>
      </c>
      <c r="Q351" s="136" t="s">
        <v>60</v>
      </c>
      <c r="R351" s="136" t="s">
        <v>110</v>
      </c>
      <c r="S351" s="136" t="s">
        <v>60</v>
      </c>
      <c r="T351" s="136" t="s">
        <v>60</v>
      </c>
      <c r="U351" s="136" t="s">
        <v>60</v>
      </c>
      <c r="V351" s="136" t="s">
        <v>145</v>
      </c>
      <c r="W351" s="180"/>
      <c r="X351" s="180" t="s">
        <v>450</v>
      </c>
    </row>
    <row r="352" spans="1:24" s="136" customFormat="1" x14ac:dyDescent="0.15">
      <c r="A352" s="166" t="str">
        <f>CONCATENATE(X352,B352,K352)</f>
        <v>noiDeltadevbaseHadGEM2-AO_run1_rcp45</v>
      </c>
      <c r="B352" s="136" t="s">
        <v>60</v>
      </c>
      <c r="C352" s="136" t="str">
        <f>E352</f>
        <v>hpdev</v>
      </c>
      <c r="D352" s="136" t="s">
        <v>60</v>
      </c>
      <c r="E352" s="136" t="s">
        <v>61</v>
      </c>
      <c r="F352" s="136" t="s">
        <v>60</v>
      </c>
      <c r="G352" s="136" t="s">
        <v>98</v>
      </c>
      <c r="H352" s="181" t="s">
        <v>320</v>
      </c>
      <c r="I352" s="136" t="s">
        <v>60</v>
      </c>
      <c r="J352" s="136" t="s">
        <v>146</v>
      </c>
      <c r="K352" s="186" t="s">
        <v>442</v>
      </c>
      <c r="L352" s="179" t="s">
        <v>126</v>
      </c>
      <c r="M352" s="136" t="s">
        <v>121</v>
      </c>
      <c r="N352" s="136" t="s">
        <v>60</v>
      </c>
      <c r="O352" s="136" t="s">
        <v>60</v>
      </c>
      <c r="P352" s="136" t="s">
        <v>121</v>
      </c>
      <c r="Q352" s="136" t="s">
        <v>60</v>
      </c>
      <c r="R352" s="136" t="s">
        <v>110</v>
      </c>
      <c r="S352" s="136" t="s">
        <v>60</v>
      </c>
      <c r="T352" s="136" t="s">
        <v>60</v>
      </c>
      <c r="U352" s="136" t="s">
        <v>60</v>
      </c>
      <c r="V352" s="136" t="s">
        <v>145</v>
      </c>
      <c r="W352" s="180"/>
      <c r="X352" s="180" t="s">
        <v>451</v>
      </c>
    </row>
    <row r="353" spans="1:24" s="136" customFormat="1" x14ac:dyDescent="0.15">
      <c r="A353" s="166" t="str">
        <f>CONCATENATE(X353,B353,K353)</f>
        <v>noiKaribadevbaseHadGEM2-AO_run1_rcp45</v>
      </c>
      <c r="B353" s="136" t="s">
        <v>60</v>
      </c>
      <c r="C353" s="136" t="str">
        <f>E353</f>
        <v>hpdev</v>
      </c>
      <c r="D353" s="136" t="s">
        <v>60</v>
      </c>
      <c r="E353" s="136" t="s">
        <v>61</v>
      </c>
      <c r="F353" s="136" t="s">
        <v>60</v>
      </c>
      <c r="G353" s="136" t="s">
        <v>98</v>
      </c>
      <c r="H353" s="181" t="s">
        <v>319</v>
      </c>
      <c r="I353" s="136" t="s">
        <v>60</v>
      </c>
      <c r="J353" s="136" t="s">
        <v>146</v>
      </c>
      <c r="K353" s="186" t="s">
        <v>442</v>
      </c>
      <c r="L353" s="179" t="s">
        <v>126</v>
      </c>
      <c r="M353" s="136" t="s">
        <v>121</v>
      </c>
      <c r="N353" s="136" t="s">
        <v>60</v>
      </c>
      <c r="O353" s="136" t="s">
        <v>60</v>
      </c>
      <c r="P353" s="136" t="s">
        <v>121</v>
      </c>
      <c r="Q353" s="136" t="s">
        <v>60</v>
      </c>
      <c r="R353" s="136" t="s">
        <v>110</v>
      </c>
      <c r="S353" s="136" t="s">
        <v>60</v>
      </c>
      <c r="T353" s="136" t="s">
        <v>60</v>
      </c>
      <c r="U353" s="136" t="s">
        <v>60</v>
      </c>
      <c r="V353" s="136" t="s">
        <v>145</v>
      </c>
      <c r="W353" s="180"/>
      <c r="X353" s="180" t="s">
        <v>452</v>
      </c>
    </row>
    <row r="354" spans="1:24" s="136" customFormat="1" x14ac:dyDescent="0.15">
      <c r="A354" s="166" t="str">
        <f>CONCATENATE(X354,B354,K354)</f>
        <v>noirdevbaseHadGEM2-AO_run1_rcp45</v>
      </c>
      <c r="B354" s="136" t="s">
        <v>60</v>
      </c>
      <c r="C354" s="136" t="str">
        <f>E354</f>
        <v>hpdev</v>
      </c>
      <c r="D354" s="136" t="s">
        <v>60</v>
      </c>
      <c r="E354" s="136" t="s">
        <v>61</v>
      </c>
      <c r="F354" s="136" t="s">
        <v>60</v>
      </c>
      <c r="G354" s="136" t="s">
        <v>60</v>
      </c>
      <c r="H354" s="178" t="s">
        <v>114</v>
      </c>
      <c r="I354" s="136" t="s">
        <v>60</v>
      </c>
      <c r="J354" s="136" t="s">
        <v>146</v>
      </c>
      <c r="K354" s="186" t="s">
        <v>442</v>
      </c>
      <c r="L354" s="179" t="s">
        <v>126</v>
      </c>
      <c r="M354" s="136" t="s">
        <v>121</v>
      </c>
      <c r="N354" s="136" t="s">
        <v>60</v>
      </c>
      <c r="O354" s="136" t="s">
        <v>60</v>
      </c>
      <c r="P354" s="136" t="s">
        <v>121</v>
      </c>
      <c r="Q354" s="136" t="s">
        <v>60</v>
      </c>
      <c r="R354" s="136" t="s">
        <v>110</v>
      </c>
      <c r="S354" s="136" t="s">
        <v>60</v>
      </c>
      <c r="T354" s="136" t="s">
        <v>60</v>
      </c>
      <c r="U354" s="136" t="s">
        <v>60</v>
      </c>
      <c r="V354" s="136" t="s">
        <v>145</v>
      </c>
      <c r="W354" s="180"/>
      <c r="X354" s="180" t="s">
        <v>453</v>
      </c>
    </row>
    <row r="355" spans="1:24" s="136" customFormat="1" x14ac:dyDescent="0.15">
      <c r="A355" s="166" t="str">
        <f>CONCATENATE(X355,B355,K355)</f>
        <v>noeflowbaseHadGEM2-AO_run1_rcp45</v>
      </c>
      <c r="B355" s="136" t="s">
        <v>60</v>
      </c>
      <c r="C355" s="136" t="str">
        <f>E355</f>
        <v>hpdev</v>
      </c>
      <c r="D355" s="136" t="s">
        <v>60</v>
      </c>
      <c r="E355" s="136" t="s">
        <v>61</v>
      </c>
      <c r="F355" s="136" t="s">
        <v>60</v>
      </c>
      <c r="G355" s="136" t="s">
        <v>98</v>
      </c>
      <c r="H355" s="178" t="s">
        <v>113</v>
      </c>
      <c r="I355" s="136" t="s">
        <v>60</v>
      </c>
      <c r="J355" s="136" t="s">
        <v>146</v>
      </c>
      <c r="K355" s="186" t="s">
        <v>442</v>
      </c>
      <c r="L355" s="179" t="s">
        <v>60</v>
      </c>
      <c r="M355" s="136" t="s">
        <v>121</v>
      </c>
      <c r="N355" s="136" t="s">
        <v>60</v>
      </c>
      <c r="O355" s="136" t="s">
        <v>60</v>
      </c>
      <c r="P355" s="136" t="s">
        <v>121</v>
      </c>
      <c r="Q355" s="136" t="s">
        <v>60</v>
      </c>
      <c r="R355" s="136" t="s">
        <v>110</v>
      </c>
      <c r="S355" s="136" t="s">
        <v>60</v>
      </c>
      <c r="T355" s="136" t="s">
        <v>60</v>
      </c>
      <c r="U355" s="136" t="s">
        <v>60</v>
      </c>
      <c r="V355" s="136" t="s">
        <v>145</v>
      </c>
      <c r="W355" s="180"/>
      <c r="X355" s="180" t="s">
        <v>445</v>
      </c>
    </row>
    <row r="356" spans="1:24" s="136" customFormat="1" x14ac:dyDescent="0.15">
      <c r="A356" s="166" t="str">
        <f>CONCATENATE(X356,B356,K356)</f>
        <v>noBatokabaseHadGEM2-AO_run1_rcp45</v>
      </c>
      <c r="B356" s="136" t="s">
        <v>60</v>
      </c>
      <c r="C356" s="136" t="s">
        <v>315</v>
      </c>
      <c r="D356" s="136" t="s">
        <v>60</v>
      </c>
      <c r="E356" s="136" t="s">
        <v>315</v>
      </c>
      <c r="F356" s="136" t="s">
        <v>60</v>
      </c>
      <c r="G356" s="136" t="s">
        <v>98</v>
      </c>
      <c r="H356" s="178" t="s">
        <v>113</v>
      </c>
      <c r="I356" s="136" t="s">
        <v>60</v>
      </c>
      <c r="J356" s="136" t="s">
        <v>146</v>
      </c>
      <c r="K356" s="186" t="s">
        <v>442</v>
      </c>
      <c r="L356" s="179" t="s">
        <v>126</v>
      </c>
      <c r="M356" s="136" t="s">
        <v>121</v>
      </c>
      <c r="N356" s="136" t="s">
        <v>60</v>
      </c>
      <c r="O356" s="136" t="s">
        <v>60</v>
      </c>
      <c r="P356" s="136" t="s">
        <v>121</v>
      </c>
      <c r="Q356" s="136" t="s">
        <v>60</v>
      </c>
      <c r="R356" s="136" t="s">
        <v>110</v>
      </c>
      <c r="S356" s="136" t="s">
        <v>60</v>
      </c>
      <c r="T356" s="136" t="s">
        <v>60</v>
      </c>
      <c r="U356" s="136" t="s">
        <v>60</v>
      </c>
      <c r="V356" s="136" t="s">
        <v>145</v>
      </c>
      <c r="W356" s="180"/>
      <c r="X356" s="180" t="s">
        <v>315</v>
      </c>
    </row>
    <row r="357" spans="1:24" s="136" customFormat="1" x14ac:dyDescent="0.15">
      <c r="A357" s="166" t="str">
        <f>CONCATENATE(X357,B357,K357)</f>
        <v>noBatokaHPbaseHadGEM2-AO_run1_rcp45</v>
      </c>
      <c r="B357" s="136" t="s">
        <v>60</v>
      </c>
      <c r="C357" s="136" t="s">
        <v>61</v>
      </c>
      <c r="D357" s="136" t="s">
        <v>60</v>
      </c>
      <c r="E357" s="136" t="s">
        <v>315</v>
      </c>
      <c r="F357" s="136" t="s">
        <v>60</v>
      </c>
      <c r="G357" s="136" t="s">
        <v>98</v>
      </c>
      <c r="H357" s="178" t="s">
        <v>113</v>
      </c>
      <c r="I357" s="136" t="s">
        <v>60</v>
      </c>
      <c r="J357" s="136" t="s">
        <v>146</v>
      </c>
      <c r="K357" s="186" t="s">
        <v>442</v>
      </c>
      <c r="L357" s="179" t="s">
        <v>126</v>
      </c>
      <c r="M357" s="136" t="s">
        <v>121</v>
      </c>
      <c r="N357" s="136" t="s">
        <v>60</v>
      </c>
      <c r="O357" s="136" t="s">
        <v>60</v>
      </c>
      <c r="P357" s="136" t="s">
        <v>121</v>
      </c>
      <c r="Q357" s="136" t="s">
        <v>60</v>
      </c>
      <c r="R357" s="136" t="s">
        <v>110</v>
      </c>
      <c r="S357" s="136" t="s">
        <v>60</v>
      </c>
      <c r="T357" s="136" t="s">
        <v>60</v>
      </c>
      <c r="U357" s="136" t="s">
        <v>60</v>
      </c>
      <c r="V357" s="136" t="s">
        <v>145</v>
      </c>
      <c r="W357" s="180"/>
      <c r="X357" s="180" t="s">
        <v>446</v>
      </c>
    </row>
    <row r="358" spans="1:24" s="136" customFormat="1" x14ac:dyDescent="0.15">
      <c r="A358" s="166" t="str">
        <f>CONCATENATE(X358,B358,K358)</f>
        <v>noMphandabaseHadGEM2-AO_run1_rcp45</v>
      </c>
      <c r="B358" s="136" t="s">
        <v>60</v>
      </c>
      <c r="C358" s="136" t="s">
        <v>316</v>
      </c>
      <c r="D358" s="136" t="s">
        <v>60</v>
      </c>
      <c r="E358" s="136" t="s">
        <v>316</v>
      </c>
      <c r="F358" s="136" t="s">
        <v>60</v>
      </c>
      <c r="G358" s="136" t="s">
        <v>98</v>
      </c>
      <c r="H358" s="178" t="s">
        <v>113</v>
      </c>
      <c r="I358" s="136" t="s">
        <v>60</v>
      </c>
      <c r="J358" s="136" t="s">
        <v>146</v>
      </c>
      <c r="K358" s="186" t="s">
        <v>442</v>
      </c>
      <c r="L358" s="179" t="s">
        <v>126</v>
      </c>
      <c r="M358" s="136" t="s">
        <v>121</v>
      </c>
      <c r="N358" s="136" t="s">
        <v>60</v>
      </c>
      <c r="O358" s="136" t="s">
        <v>60</v>
      </c>
      <c r="P358" s="136" t="s">
        <v>121</v>
      </c>
      <c r="Q358" s="136" t="s">
        <v>60</v>
      </c>
      <c r="R358" s="136" t="s">
        <v>110</v>
      </c>
      <c r="S358" s="136" t="s">
        <v>60</v>
      </c>
      <c r="T358" s="136" t="s">
        <v>60</v>
      </c>
      <c r="U358" s="136" t="s">
        <v>60</v>
      </c>
      <c r="V358" s="136" t="s">
        <v>145</v>
      </c>
      <c r="W358" s="180"/>
      <c r="X358" s="180" t="s">
        <v>316</v>
      </c>
    </row>
    <row r="359" spans="1:24" s="136" customFormat="1" x14ac:dyDescent="0.15">
      <c r="A359" s="166" t="str">
        <f>CONCATENATE(X359,B359,K359)</f>
        <v>noMphandaHPbaseHadGEM2-AO_run1_rcp45</v>
      </c>
      <c r="B359" s="136" t="s">
        <v>60</v>
      </c>
      <c r="C359" s="136" t="s">
        <v>61</v>
      </c>
      <c r="D359" s="136" t="s">
        <v>60</v>
      </c>
      <c r="E359" s="136" t="s">
        <v>316</v>
      </c>
      <c r="F359" s="136" t="s">
        <v>60</v>
      </c>
      <c r="G359" s="136" t="s">
        <v>98</v>
      </c>
      <c r="H359" s="178" t="s">
        <v>113</v>
      </c>
      <c r="I359" s="136" t="s">
        <v>60</v>
      </c>
      <c r="J359" s="136" t="s">
        <v>146</v>
      </c>
      <c r="K359" s="186" t="s">
        <v>442</v>
      </c>
      <c r="L359" s="179" t="s">
        <v>126</v>
      </c>
      <c r="M359" s="136" t="s">
        <v>121</v>
      </c>
      <c r="N359" s="136" t="s">
        <v>60</v>
      </c>
      <c r="O359" s="136" t="s">
        <v>60</v>
      </c>
      <c r="P359" s="136" t="s">
        <v>121</v>
      </c>
      <c r="Q359" s="136" t="s">
        <v>60</v>
      </c>
      <c r="R359" s="136" t="s">
        <v>110</v>
      </c>
      <c r="S359" s="136" t="s">
        <v>60</v>
      </c>
      <c r="T359" s="136" t="s">
        <v>60</v>
      </c>
      <c r="U359" s="136" t="s">
        <v>60</v>
      </c>
      <c r="V359" s="136" t="s">
        <v>145</v>
      </c>
      <c r="W359" s="180"/>
      <c r="X359" s="180" t="s">
        <v>447</v>
      </c>
    </row>
    <row r="360" spans="1:24" s="136" customFormat="1" x14ac:dyDescent="0.15">
      <c r="A360" s="166" t="str">
        <f>CONCATENATE(X360,B360,K360)</f>
        <v>nohpdevbaseHadGEM2-AO_run1_rcp45</v>
      </c>
      <c r="B360" s="136" t="s">
        <v>60</v>
      </c>
      <c r="C360" s="136" t="s">
        <v>60</v>
      </c>
      <c r="D360" s="136" t="s">
        <v>60</v>
      </c>
      <c r="E360" s="136" t="s">
        <v>60</v>
      </c>
      <c r="F360" s="136" t="s">
        <v>60</v>
      </c>
      <c r="G360" s="136" t="s">
        <v>98</v>
      </c>
      <c r="H360" s="178" t="s">
        <v>113</v>
      </c>
      <c r="I360" s="136" t="s">
        <v>60</v>
      </c>
      <c r="J360" s="136" t="s">
        <v>146</v>
      </c>
      <c r="K360" s="186" t="s">
        <v>442</v>
      </c>
      <c r="L360" s="179" t="s">
        <v>126</v>
      </c>
      <c r="M360" s="136" t="s">
        <v>121</v>
      </c>
      <c r="N360" s="136" t="s">
        <v>60</v>
      </c>
      <c r="O360" s="136" t="s">
        <v>60</v>
      </c>
      <c r="P360" s="136" t="s">
        <v>121</v>
      </c>
      <c r="Q360" s="136" t="s">
        <v>60</v>
      </c>
      <c r="R360" s="136" t="s">
        <v>110</v>
      </c>
      <c r="S360" s="136" t="s">
        <v>60</v>
      </c>
      <c r="T360" s="136" t="s">
        <v>60</v>
      </c>
      <c r="U360" s="136" t="s">
        <v>60</v>
      </c>
      <c r="V360" s="136" t="s">
        <v>145</v>
      </c>
      <c r="W360" s="180"/>
      <c r="X360" s="180" t="s">
        <v>448</v>
      </c>
    </row>
    <row r="361" spans="1:24" s="136" customFormat="1" x14ac:dyDescent="0.15">
      <c r="A361" s="166" t="str">
        <f>CONCATENATE(X361,B361,K361)</f>
        <v>nohpdevHPbaseHadGEM2-AO_run1_rcp45</v>
      </c>
      <c r="B361" s="136" t="s">
        <v>60</v>
      </c>
      <c r="C361" s="136" t="s">
        <v>61</v>
      </c>
      <c r="D361" s="136" t="s">
        <v>60</v>
      </c>
      <c r="E361" s="136" t="s">
        <v>60</v>
      </c>
      <c r="F361" s="136" t="s">
        <v>60</v>
      </c>
      <c r="G361" s="136" t="s">
        <v>98</v>
      </c>
      <c r="H361" s="178" t="s">
        <v>113</v>
      </c>
      <c r="I361" s="136" t="s">
        <v>60</v>
      </c>
      <c r="J361" s="136" t="s">
        <v>146</v>
      </c>
      <c r="K361" s="186" t="s">
        <v>442</v>
      </c>
      <c r="L361" s="179" t="s">
        <v>126</v>
      </c>
      <c r="M361" s="136" t="s">
        <v>121</v>
      </c>
      <c r="N361" s="136" t="s">
        <v>60</v>
      </c>
      <c r="O361" s="136" t="s">
        <v>60</v>
      </c>
      <c r="P361" s="136" t="s">
        <v>121</v>
      </c>
      <c r="Q361" s="136" t="s">
        <v>60</v>
      </c>
      <c r="R361" s="136" t="s">
        <v>110</v>
      </c>
      <c r="S361" s="136" t="s">
        <v>60</v>
      </c>
      <c r="T361" s="136" t="s">
        <v>60</v>
      </c>
      <c r="U361" s="136" t="s">
        <v>60</v>
      </c>
      <c r="V361" s="136" t="s">
        <v>145</v>
      </c>
      <c r="W361" s="180"/>
      <c r="X361" s="180" t="s">
        <v>449</v>
      </c>
    </row>
    <row r="362" spans="1:24" s="136" customFormat="1" x14ac:dyDescent="0.15">
      <c r="A362" s="183" t="str">
        <f>CONCATENATE(X362,B362,K362)</f>
        <v>DEVMPC3c_bHadGEM2-AO_run1_rcp45</v>
      </c>
      <c r="B362" s="183" t="s">
        <v>326</v>
      </c>
      <c r="C362" s="136" t="str">
        <f>E362</f>
        <v>hpdev</v>
      </c>
      <c r="D362" s="136" t="s">
        <v>60</v>
      </c>
      <c r="E362" s="136" t="s">
        <v>61</v>
      </c>
      <c r="F362" s="136" t="s">
        <v>60</v>
      </c>
      <c r="G362" s="136" t="s">
        <v>98</v>
      </c>
      <c r="H362" s="178" t="s">
        <v>113</v>
      </c>
      <c r="I362" s="136" t="s">
        <v>60</v>
      </c>
      <c r="J362" s="136" t="s">
        <v>146</v>
      </c>
      <c r="K362" s="186" t="s">
        <v>442</v>
      </c>
      <c r="L362" s="179" t="s">
        <v>126</v>
      </c>
      <c r="M362" s="136" t="s">
        <v>121</v>
      </c>
      <c r="N362" s="136" t="s">
        <v>60</v>
      </c>
      <c r="O362" s="136" t="s">
        <v>60</v>
      </c>
      <c r="P362" s="136" t="s">
        <v>121</v>
      </c>
      <c r="Q362" s="136" t="s">
        <v>60</v>
      </c>
      <c r="R362" s="136" t="s">
        <v>110</v>
      </c>
      <c r="S362" s="136" t="s">
        <v>60</v>
      </c>
      <c r="T362" s="136" t="s">
        <v>60</v>
      </c>
      <c r="U362" s="136" t="s">
        <v>60</v>
      </c>
      <c r="V362" s="136" t="s">
        <v>145</v>
      </c>
      <c r="W362" s="180"/>
      <c r="X362" s="136" t="s">
        <v>444</v>
      </c>
    </row>
    <row r="363" spans="1:24" s="136" customFormat="1" x14ac:dyDescent="0.15">
      <c r="A363" s="183" t="str">
        <f>CONCATENATE(X363,B363,K363)</f>
        <v>noiShiredevMPC3c_bHadGEM2-AO_run1_rcp45</v>
      </c>
      <c r="B363" s="183" t="s">
        <v>326</v>
      </c>
      <c r="C363" s="136" t="str">
        <f>E363</f>
        <v>hpdev</v>
      </c>
      <c r="D363" s="136" t="s">
        <v>60</v>
      </c>
      <c r="E363" s="136" t="s">
        <v>61</v>
      </c>
      <c r="F363" s="136" t="s">
        <v>60</v>
      </c>
      <c r="G363" s="136" t="s">
        <v>98</v>
      </c>
      <c r="H363" s="181" t="s">
        <v>321</v>
      </c>
      <c r="I363" s="136" t="s">
        <v>60</v>
      </c>
      <c r="J363" s="136" t="s">
        <v>146</v>
      </c>
      <c r="K363" s="186" t="s">
        <v>442</v>
      </c>
      <c r="L363" s="179" t="s">
        <v>126</v>
      </c>
      <c r="M363" s="136" t="s">
        <v>121</v>
      </c>
      <c r="N363" s="136" t="s">
        <v>60</v>
      </c>
      <c r="O363" s="136" t="s">
        <v>60</v>
      </c>
      <c r="P363" s="136" t="s">
        <v>121</v>
      </c>
      <c r="Q363" s="136" t="s">
        <v>60</v>
      </c>
      <c r="R363" s="136" t="s">
        <v>110</v>
      </c>
      <c r="S363" s="136" t="s">
        <v>60</v>
      </c>
      <c r="T363" s="136" t="s">
        <v>60</v>
      </c>
      <c r="U363" s="136" t="s">
        <v>60</v>
      </c>
      <c r="V363" s="136" t="s">
        <v>145</v>
      </c>
      <c r="W363" s="180"/>
      <c r="X363" s="180" t="s">
        <v>450</v>
      </c>
    </row>
    <row r="364" spans="1:24" s="136" customFormat="1" x14ac:dyDescent="0.15">
      <c r="A364" s="183" t="str">
        <f>CONCATENATE(X364,B364,K364)</f>
        <v>noiDeltadevMPC3c_bHadGEM2-AO_run1_rcp45</v>
      </c>
      <c r="B364" s="183" t="s">
        <v>326</v>
      </c>
      <c r="C364" s="136" t="str">
        <f>E364</f>
        <v>hpdev</v>
      </c>
      <c r="D364" s="136" t="s">
        <v>60</v>
      </c>
      <c r="E364" s="136" t="s">
        <v>61</v>
      </c>
      <c r="F364" s="136" t="s">
        <v>60</v>
      </c>
      <c r="G364" s="136" t="s">
        <v>98</v>
      </c>
      <c r="H364" s="181" t="s">
        <v>320</v>
      </c>
      <c r="I364" s="136" t="s">
        <v>60</v>
      </c>
      <c r="J364" s="136" t="s">
        <v>146</v>
      </c>
      <c r="K364" s="186" t="s">
        <v>442</v>
      </c>
      <c r="L364" s="179" t="s">
        <v>126</v>
      </c>
      <c r="M364" s="136" t="s">
        <v>121</v>
      </c>
      <c r="N364" s="136" t="s">
        <v>60</v>
      </c>
      <c r="O364" s="136" t="s">
        <v>60</v>
      </c>
      <c r="P364" s="136" t="s">
        <v>121</v>
      </c>
      <c r="Q364" s="136" t="s">
        <v>60</v>
      </c>
      <c r="R364" s="136" t="s">
        <v>110</v>
      </c>
      <c r="S364" s="136" t="s">
        <v>60</v>
      </c>
      <c r="T364" s="136" t="s">
        <v>60</v>
      </c>
      <c r="U364" s="136" t="s">
        <v>60</v>
      </c>
      <c r="V364" s="136" t="s">
        <v>145</v>
      </c>
      <c r="W364" s="180"/>
      <c r="X364" s="180" t="s">
        <v>451</v>
      </c>
    </row>
    <row r="365" spans="1:24" s="136" customFormat="1" x14ac:dyDescent="0.15">
      <c r="A365" s="183" t="str">
        <f>CONCATENATE(X365,B365,K365)</f>
        <v>noiKaribadevMPC3c_bHadGEM2-AO_run1_rcp45</v>
      </c>
      <c r="B365" s="183" t="s">
        <v>326</v>
      </c>
      <c r="C365" s="136" t="str">
        <f>E365</f>
        <v>hpdev</v>
      </c>
      <c r="D365" s="136" t="s">
        <v>60</v>
      </c>
      <c r="E365" s="136" t="s">
        <v>61</v>
      </c>
      <c r="F365" s="136" t="s">
        <v>60</v>
      </c>
      <c r="G365" s="136" t="s">
        <v>98</v>
      </c>
      <c r="H365" s="181" t="s">
        <v>319</v>
      </c>
      <c r="I365" s="136" t="s">
        <v>60</v>
      </c>
      <c r="J365" s="136" t="s">
        <v>146</v>
      </c>
      <c r="K365" s="186" t="s">
        <v>442</v>
      </c>
      <c r="L365" s="179" t="s">
        <v>126</v>
      </c>
      <c r="M365" s="136" t="s">
        <v>121</v>
      </c>
      <c r="N365" s="136" t="s">
        <v>60</v>
      </c>
      <c r="O365" s="136" t="s">
        <v>60</v>
      </c>
      <c r="P365" s="136" t="s">
        <v>121</v>
      </c>
      <c r="Q365" s="136" t="s">
        <v>60</v>
      </c>
      <c r="R365" s="136" t="s">
        <v>110</v>
      </c>
      <c r="S365" s="136" t="s">
        <v>60</v>
      </c>
      <c r="T365" s="136" t="s">
        <v>60</v>
      </c>
      <c r="U365" s="136" t="s">
        <v>60</v>
      </c>
      <c r="V365" s="136" t="s">
        <v>145</v>
      </c>
      <c r="W365" s="180"/>
      <c r="X365" s="180" t="s">
        <v>452</v>
      </c>
    </row>
    <row r="366" spans="1:24" s="136" customFormat="1" x14ac:dyDescent="0.15">
      <c r="A366" s="183" t="str">
        <f>CONCATENATE(X366,B366,K366)</f>
        <v>noirdevMPC3c_bHadGEM2-AO_run1_rcp45</v>
      </c>
      <c r="B366" s="183" t="s">
        <v>326</v>
      </c>
      <c r="C366" s="136" t="str">
        <f>E366</f>
        <v>hpdev</v>
      </c>
      <c r="D366" s="136" t="s">
        <v>60</v>
      </c>
      <c r="E366" s="136" t="s">
        <v>61</v>
      </c>
      <c r="F366" s="136" t="s">
        <v>60</v>
      </c>
      <c r="G366" s="136" t="s">
        <v>60</v>
      </c>
      <c r="H366" s="178" t="s">
        <v>114</v>
      </c>
      <c r="I366" s="136" t="s">
        <v>60</v>
      </c>
      <c r="J366" s="136" t="s">
        <v>146</v>
      </c>
      <c r="K366" s="186" t="s">
        <v>442</v>
      </c>
      <c r="L366" s="179" t="s">
        <v>126</v>
      </c>
      <c r="M366" s="136" t="s">
        <v>121</v>
      </c>
      <c r="N366" s="136" t="s">
        <v>60</v>
      </c>
      <c r="O366" s="136" t="s">
        <v>60</v>
      </c>
      <c r="P366" s="136" t="s">
        <v>121</v>
      </c>
      <c r="Q366" s="136" t="s">
        <v>60</v>
      </c>
      <c r="R366" s="136" t="s">
        <v>110</v>
      </c>
      <c r="S366" s="136" t="s">
        <v>60</v>
      </c>
      <c r="T366" s="136" t="s">
        <v>60</v>
      </c>
      <c r="U366" s="136" t="s">
        <v>60</v>
      </c>
      <c r="V366" s="136" t="s">
        <v>145</v>
      </c>
      <c r="W366" s="180"/>
      <c r="X366" s="180" t="s">
        <v>453</v>
      </c>
    </row>
    <row r="367" spans="1:24" s="136" customFormat="1" x14ac:dyDescent="0.15">
      <c r="A367" s="183" t="str">
        <f>CONCATENATE(X367,B367,K367)</f>
        <v>noeflowMPC3c_bHadGEM2-AO_run1_rcp45</v>
      </c>
      <c r="B367" s="183" t="s">
        <v>326</v>
      </c>
      <c r="C367" s="136" t="str">
        <f>E367</f>
        <v>hpdev</v>
      </c>
      <c r="D367" s="136" t="s">
        <v>60</v>
      </c>
      <c r="E367" s="136" t="s">
        <v>61</v>
      </c>
      <c r="F367" s="136" t="s">
        <v>60</v>
      </c>
      <c r="G367" s="136" t="s">
        <v>98</v>
      </c>
      <c r="H367" s="178" t="s">
        <v>113</v>
      </c>
      <c r="I367" s="136" t="s">
        <v>60</v>
      </c>
      <c r="J367" s="136" t="s">
        <v>146</v>
      </c>
      <c r="K367" s="186" t="s">
        <v>442</v>
      </c>
      <c r="L367" s="179" t="s">
        <v>60</v>
      </c>
      <c r="M367" s="136" t="s">
        <v>121</v>
      </c>
      <c r="N367" s="136" t="s">
        <v>60</v>
      </c>
      <c r="O367" s="136" t="s">
        <v>60</v>
      </c>
      <c r="P367" s="136" t="s">
        <v>121</v>
      </c>
      <c r="Q367" s="136" t="s">
        <v>60</v>
      </c>
      <c r="R367" s="136" t="s">
        <v>110</v>
      </c>
      <c r="S367" s="136" t="s">
        <v>60</v>
      </c>
      <c r="T367" s="136" t="s">
        <v>60</v>
      </c>
      <c r="U367" s="136" t="s">
        <v>60</v>
      </c>
      <c r="V367" s="136" t="s">
        <v>145</v>
      </c>
      <c r="W367" s="180"/>
      <c r="X367" s="180" t="s">
        <v>445</v>
      </c>
    </row>
    <row r="368" spans="1:24" s="136" customFormat="1" x14ac:dyDescent="0.15">
      <c r="A368" s="183" t="str">
        <f>CONCATENATE(X368,B368,K368)</f>
        <v>noBatokaMPC3c_bHadGEM2-AO_run1_rcp45</v>
      </c>
      <c r="B368" s="183" t="s">
        <v>326</v>
      </c>
      <c r="C368" s="136" t="s">
        <v>315</v>
      </c>
      <c r="D368" s="136" t="s">
        <v>60</v>
      </c>
      <c r="E368" s="136" t="s">
        <v>315</v>
      </c>
      <c r="F368" s="136" t="s">
        <v>60</v>
      </c>
      <c r="G368" s="136" t="s">
        <v>98</v>
      </c>
      <c r="H368" s="178" t="s">
        <v>113</v>
      </c>
      <c r="I368" s="136" t="s">
        <v>60</v>
      </c>
      <c r="J368" s="136" t="s">
        <v>146</v>
      </c>
      <c r="K368" s="186" t="s">
        <v>442</v>
      </c>
      <c r="L368" s="179" t="s">
        <v>126</v>
      </c>
      <c r="M368" s="136" t="s">
        <v>121</v>
      </c>
      <c r="N368" s="136" t="s">
        <v>60</v>
      </c>
      <c r="O368" s="136" t="s">
        <v>60</v>
      </c>
      <c r="P368" s="136" t="s">
        <v>121</v>
      </c>
      <c r="Q368" s="136" t="s">
        <v>60</v>
      </c>
      <c r="R368" s="136" t="s">
        <v>110</v>
      </c>
      <c r="S368" s="136" t="s">
        <v>60</v>
      </c>
      <c r="T368" s="136" t="s">
        <v>60</v>
      </c>
      <c r="U368" s="136" t="s">
        <v>60</v>
      </c>
      <c r="V368" s="136" t="s">
        <v>145</v>
      </c>
      <c r="W368" s="180"/>
      <c r="X368" s="180" t="s">
        <v>315</v>
      </c>
    </row>
    <row r="369" spans="1:24" s="136" customFormat="1" x14ac:dyDescent="0.15">
      <c r="A369" s="183" t="str">
        <f>CONCATENATE(X369,B369,K369)</f>
        <v>noBatokaHPMPC3c_bHadGEM2-AO_run1_rcp45</v>
      </c>
      <c r="B369" s="183" t="s">
        <v>326</v>
      </c>
      <c r="C369" s="136" t="s">
        <v>61</v>
      </c>
      <c r="D369" s="136" t="s">
        <v>60</v>
      </c>
      <c r="E369" s="136" t="s">
        <v>315</v>
      </c>
      <c r="F369" s="136" t="s">
        <v>60</v>
      </c>
      <c r="G369" s="136" t="s">
        <v>98</v>
      </c>
      <c r="H369" s="178" t="s">
        <v>113</v>
      </c>
      <c r="I369" s="136" t="s">
        <v>60</v>
      </c>
      <c r="J369" s="136" t="s">
        <v>146</v>
      </c>
      <c r="K369" s="186" t="s">
        <v>442</v>
      </c>
      <c r="L369" s="179" t="s">
        <v>126</v>
      </c>
      <c r="M369" s="136" t="s">
        <v>121</v>
      </c>
      <c r="N369" s="136" t="s">
        <v>60</v>
      </c>
      <c r="O369" s="136" t="s">
        <v>60</v>
      </c>
      <c r="P369" s="136" t="s">
        <v>121</v>
      </c>
      <c r="Q369" s="136" t="s">
        <v>60</v>
      </c>
      <c r="R369" s="136" t="s">
        <v>110</v>
      </c>
      <c r="S369" s="136" t="s">
        <v>60</v>
      </c>
      <c r="T369" s="136" t="s">
        <v>60</v>
      </c>
      <c r="U369" s="136" t="s">
        <v>60</v>
      </c>
      <c r="V369" s="136" t="s">
        <v>145</v>
      </c>
      <c r="W369" s="180"/>
      <c r="X369" s="180" t="s">
        <v>446</v>
      </c>
    </row>
    <row r="370" spans="1:24" s="136" customFormat="1" x14ac:dyDescent="0.15">
      <c r="A370" s="183" t="str">
        <f>CONCATENATE(X370,B370,K370)</f>
        <v>noMphandaMPC3c_bHadGEM2-AO_run1_rcp45</v>
      </c>
      <c r="B370" s="183" t="s">
        <v>326</v>
      </c>
      <c r="C370" s="136" t="s">
        <v>316</v>
      </c>
      <c r="D370" s="136" t="s">
        <v>60</v>
      </c>
      <c r="E370" s="136" t="s">
        <v>316</v>
      </c>
      <c r="F370" s="136" t="s">
        <v>60</v>
      </c>
      <c r="G370" s="136" t="s">
        <v>98</v>
      </c>
      <c r="H370" s="178" t="s">
        <v>113</v>
      </c>
      <c r="I370" s="136" t="s">
        <v>60</v>
      </c>
      <c r="J370" s="136" t="s">
        <v>146</v>
      </c>
      <c r="K370" s="186" t="s">
        <v>442</v>
      </c>
      <c r="L370" s="179" t="s">
        <v>126</v>
      </c>
      <c r="M370" s="136" t="s">
        <v>121</v>
      </c>
      <c r="N370" s="136" t="s">
        <v>60</v>
      </c>
      <c r="O370" s="136" t="s">
        <v>60</v>
      </c>
      <c r="P370" s="136" t="s">
        <v>121</v>
      </c>
      <c r="Q370" s="136" t="s">
        <v>60</v>
      </c>
      <c r="R370" s="136" t="s">
        <v>110</v>
      </c>
      <c r="S370" s="136" t="s">
        <v>60</v>
      </c>
      <c r="T370" s="136" t="s">
        <v>60</v>
      </c>
      <c r="U370" s="136" t="s">
        <v>60</v>
      </c>
      <c r="V370" s="136" t="s">
        <v>145</v>
      </c>
      <c r="W370" s="180"/>
      <c r="X370" s="180" t="s">
        <v>316</v>
      </c>
    </row>
    <row r="371" spans="1:24" s="136" customFormat="1" x14ac:dyDescent="0.15">
      <c r="A371" s="183" t="str">
        <f>CONCATENATE(X371,B371,K371)</f>
        <v>noMphandaHPMPC3c_bHadGEM2-AO_run1_rcp45</v>
      </c>
      <c r="B371" s="183" t="s">
        <v>326</v>
      </c>
      <c r="C371" s="136" t="s">
        <v>61</v>
      </c>
      <c r="D371" s="136" t="s">
        <v>60</v>
      </c>
      <c r="E371" s="136" t="s">
        <v>316</v>
      </c>
      <c r="F371" s="136" t="s">
        <v>60</v>
      </c>
      <c r="G371" s="136" t="s">
        <v>98</v>
      </c>
      <c r="H371" s="178" t="s">
        <v>113</v>
      </c>
      <c r="I371" s="136" t="s">
        <v>60</v>
      </c>
      <c r="J371" s="136" t="s">
        <v>146</v>
      </c>
      <c r="K371" s="186" t="s">
        <v>442</v>
      </c>
      <c r="L371" s="179" t="s">
        <v>126</v>
      </c>
      <c r="M371" s="136" t="s">
        <v>121</v>
      </c>
      <c r="N371" s="136" t="s">
        <v>60</v>
      </c>
      <c r="O371" s="136" t="s">
        <v>60</v>
      </c>
      <c r="P371" s="136" t="s">
        <v>121</v>
      </c>
      <c r="Q371" s="136" t="s">
        <v>60</v>
      </c>
      <c r="R371" s="136" t="s">
        <v>110</v>
      </c>
      <c r="S371" s="136" t="s">
        <v>60</v>
      </c>
      <c r="T371" s="136" t="s">
        <v>60</v>
      </c>
      <c r="U371" s="136" t="s">
        <v>60</v>
      </c>
      <c r="V371" s="136" t="s">
        <v>145</v>
      </c>
      <c r="W371" s="180"/>
      <c r="X371" s="180" t="s">
        <v>447</v>
      </c>
    </row>
    <row r="372" spans="1:24" s="136" customFormat="1" x14ac:dyDescent="0.15">
      <c r="A372" s="183" t="str">
        <f>CONCATENATE(X372,B372,K372)</f>
        <v>nohpdevMPC3c_bHadGEM2-AO_run1_rcp45</v>
      </c>
      <c r="B372" s="183" t="s">
        <v>326</v>
      </c>
      <c r="C372" s="136" t="s">
        <v>60</v>
      </c>
      <c r="D372" s="136" t="s">
        <v>60</v>
      </c>
      <c r="E372" s="136" t="s">
        <v>60</v>
      </c>
      <c r="F372" s="136" t="s">
        <v>60</v>
      </c>
      <c r="G372" s="136" t="s">
        <v>98</v>
      </c>
      <c r="H372" s="178" t="s">
        <v>113</v>
      </c>
      <c r="I372" s="136" t="s">
        <v>60</v>
      </c>
      <c r="J372" s="136" t="s">
        <v>146</v>
      </c>
      <c r="K372" s="186" t="s">
        <v>442</v>
      </c>
      <c r="L372" s="179" t="s">
        <v>126</v>
      </c>
      <c r="M372" s="136" t="s">
        <v>121</v>
      </c>
      <c r="N372" s="136" t="s">
        <v>60</v>
      </c>
      <c r="O372" s="136" t="s">
        <v>60</v>
      </c>
      <c r="P372" s="136" t="s">
        <v>121</v>
      </c>
      <c r="Q372" s="136" t="s">
        <v>60</v>
      </c>
      <c r="R372" s="136" t="s">
        <v>110</v>
      </c>
      <c r="S372" s="136" t="s">
        <v>60</v>
      </c>
      <c r="T372" s="136" t="s">
        <v>60</v>
      </c>
      <c r="U372" s="136" t="s">
        <v>60</v>
      </c>
      <c r="V372" s="136" t="s">
        <v>145</v>
      </c>
      <c r="W372" s="180"/>
      <c r="X372" s="180" t="s">
        <v>448</v>
      </c>
    </row>
    <row r="373" spans="1:24" s="136" customFormat="1" x14ac:dyDescent="0.15">
      <c r="A373" s="183" t="str">
        <f>CONCATENATE(X373,B373,K373)</f>
        <v>nohpdevHPMPC3c_bHadGEM2-AO_run1_rcp45</v>
      </c>
      <c r="B373" s="183" t="s">
        <v>326</v>
      </c>
      <c r="C373" s="136" t="s">
        <v>61</v>
      </c>
      <c r="D373" s="136" t="s">
        <v>60</v>
      </c>
      <c r="E373" s="136" t="s">
        <v>60</v>
      </c>
      <c r="F373" s="136" t="s">
        <v>60</v>
      </c>
      <c r="G373" s="136" t="s">
        <v>98</v>
      </c>
      <c r="H373" s="178" t="s">
        <v>113</v>
      </c>
      <c r="I373" s="136" t="s">
        <v>60</v>
      </c>
      <c r="J373" s="136" t="s">
        <v>146</v>
      </c>
      <c r="K373" s="186" t="s">
        <v>442</v>
      </c>
      <c r="L373" s="179" t="s">
        <v>126</v>
      </c>
      <c r="M373" s="136" t="s">
        <v>121</v>
      </c>
      <c r="N373" s="136" t="s">
        <v>60</v>
      </c>
      <c r="O373" s="136" t="s">
        <v>60</v>
      </c>
      <c r="P373" s="136" t="s">
        <v>121</v>
      </c>
      <c r="Q373" s="136" t="s">
        <v>60</v>
      </c>
      <c r="R373" s="136" t="s">
        <v>110</v>
      </c>
      <c r="S373" s="136" t="s">
        <v>60</v>
      </c>
      <c r="T373" s="136" t="s">
        <v>60</v>
      </c>
      <c r="U373" s="136" t="s">
        <v>60</v>
      </c>
      <c r="V373" s="136" t="s">
        <v>145</v>
      </c>
      <c r="W373" s="180"/>
      <c r="X373" s="180" t="s">
        <v>449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showGridLines="0" zoomScale="115" zoomScaleNormal="115" workbookViewId="0">
      <selection activeCell="A16" sqref="A16"/>
    </sheetView>
  </sheetViews>
  <sheetFormatPr defaultRowHeight="11.25" x14ac:dyDescent="0.15"/>
  <cols>
    <col min="1" max="1" width="17.875" customWidth="1"/>
    <col min="2" max="3" width="13.875" customWidth="1"/>
    <col min="4" max="4" width="11.25" customWidth="1"/>
    <col min="5" max="5" width="10.625" customWidth="1"/>
    <col min="6" max="6" width="10.125" customWidth="1"/>
    <col min="7" max="7" width="12.875" customWidth="1"/>
    <col min="8" max="8" width="13.5" customWidth="1"/>
  </cols>
  <sheetData>
    <row r="1" spans="1:10" ht="19.5" x14ac:dyDescent="0.25">
      <c r="A1" s="1" t="s">
        <v>172</v>
      </c>
    </row>
    <row r="2" spans="1:10" x14ac:dyDescent="0.15">
      <c r="A2" s="2" t="s">
        <v>181</v>
      </c>
    </row>
    <row r="3" spans="1:10" x14ac:dyDescent="0.15">
      <c r="A3" s="2"/>
    </row>
    <row r="4" spans="1:10" x14ac:dyDescent="0.15">
      <c r="A4" s="51" t="s">
        <v>57</v>
      </c>
      <c r="B4" s="52"/>
      <c r="C4" s="52"/>
      <c r="D4" s="53"/>
      <c r="E4" s="14" t="s">
        <v>58</v>
      </c>
      <c r="F4" s="12"/>
      <c r="G4" s="12"/>
      <c r="H4" s="12"/>
      <c r="I4" s="13"/>
    </row>
    <row r="5" spans="1:10" x14ac:dyDescent="0.15">
      <c r="A5" s="58"/>
      <c r="B5" s="58"/>
      <c r="C5" s="58"/>
      <c r="D5" s="59"/>
      <c r="E5" s="58"/>
      <c r="F5" s="58"/>
      <c r="G5" s="58"/>
      <c r="H5" s="10"/>
      <c r="I5" s="60"/>
    </row>
    <row r="6" spans="1:10" x14ac:dyDescent="0.15">
      <c r="B6" s="9"/>
      <c r="C6" s="9"/>
      <c r="D6" s="61"/>
      <c r="E6" s="10"/>
      <c r="F6" s="58"/>
      <c r="G6" s="10"/>
      <c r="H6" s="62"/>
      <c r="I6" s="63"/>
    </row>
    <row r="7" spans="1:10" x14ac:dyDescent="0.15">
      <c r="B7" s="9"/>
      <c r="C7" s="9"/>
      <c r="D7" s="61"/>
      <c r="E7" s="136"/>
      <c r="F7" s="136"/>
      <c r="G7" s="136"/>
      <c r="H7" s="136"/>
      <c r="I7" s="137"/>
      <c r="J7" s="136"/>
    </row>
    <row r="8" spans="1:10" x14ac:dyDescent="0.15">
      <c r="B8" s="9"/>
      <c r="C8" s="9"/>
      <c r="D8" s="61"/>
      <c r="E8" s="136"/>
      <c r="F8" s="136"/>
      <c r="G8" s="136"/>
      <c r="H8" s="136"/>
      <c r="I8" s="137"/>
      <c r="J8" s="136"/>
    </row>
    <row r="9" spans="1:10" x14ac:dyDescent="0.15">
      <c r="D9" s="54"/>
      <c r="E9" s="136"/>
      <c r="F9" s="136"/>
      <c r="G9" s="136"/>
      <c r="H9" s="136"/>
      <c r="I9" s="137"/>
      <c r="J9" s="136"/>
    </row>
    <row r="10" spans="1:10" x14ac:dyDescent="0.15">
      <c r="A10" s="72" t="s">
        <v>187</v>
      </c>
      <c r="B10" s="58"/>
      <c r="C10" s="58"/>
      <c r="D10" s="59"/>
      <c r="E10" s="136"/>
      <c r="F10" s="136"/>
      <c r="G10" s="136"/>
      <c r="H10" s="136"/>
      <c r="I10" s="137"/>
      <c r="J10" s="136"/>
    </row>
    <row r="11" spans="1:10" x14ac:dyDescent="0.15">
      <c r="A11" s="71" t="s">
        <v>191</v>
      </c>
      <c r="B11" s="10"/>
      <c r="C11" s="10"/>
      <c r="D11" s="60"/>
      <c r="E11" s="136"/>
      <c r="F11" s="136"/>
      <c r="G11" s="136"/>
      <c r="H11" s="136"/>
      <c r="I11" s="137"/>
      <c r="J11" s="136"/>
    </row>
    <row r="12" spans="1:10" x14ac:dyDescent="0.15">
      <c r="A12" s="73" t="s">
        <v>189</v>
      </c>
      <c r="B12" s="58"/>
      <c r="C12" s="58"/>
      <c r="D12" s="59"/>
      <c r="E12" s="136"/>
      <c r="F12" s="136"/>
      <c r="G12" s="136"/>
      <c r="H12" s="136"/>
      <c r="I12" s="137"/>
      <c r="J12" s="136"/>
    </row>
    <row r="13" spans="1:10" x14ac:dyDescent="0.15">
      <c r="A13" s="73" t="s">
        <v>190</v>
      </c>
      <c r="B13" s="58"/>
      <c r="C13" s="58"/>
      <c r="D13" s="59"/>
      <c r="E13" s="136"/>
      <c r="F13" s="136"/>
      <c r="G13" s="136"/>
      <c r="H13" s="136"/>
      <c r="I13" s="137"/>
      <c r="J13" s="136"/>
    </row>
    <row r="14" spans="1:10" x14ac:dyDescent="0.15">
      <c r="A14" s="10"/>
      <c r="B14" s="68"/>
      <c r="C14" s="68"/>
      <c r="D14" s="59"/>
      <c r="E14" s="136"/>
      <c r="F14" s="136"/>
      <c r="G14" s="136"/>
      <c r="H14" s="136"/>
      <c r="I14" s="137"/>
      <c r="J14" s="136"/>
    </row>
    <row r="15" spans="1:10" x14ac:dyDescent="0.15">
      <c r="A15" s="10"/>
      <c r="B15" s="58"/>
      <c r="C15" s="58"/>
      <c r="D15" s="59"/>
      <c r="E15" s="136"/>
      <c r="F15" s="136"/>
      <c r="G15" s="136"/>
      <c r="H15" s="136"/>
      <c r="I15" s="137"/>
      <c r="J15" s="136"/>
    </row>
    <row r="16" spans="1:10" x14ac:dyDescent="0.15">
      <c r="A16" s="10"/>
      <c r="B16" s="58"/>
      <c r="C16" s="58"/>
      <c r="D16" s="59"/>
      <c r="E16" s="136"/>
      <c r="F16" s="136"/>
      <c r="G16" s="136"/>
      <c r="H16" s="136"/>
      <c r="I16" s="137"/>
      <c r="J16" s="136"/>
    </row>
    <row r="17" spans="1:9" x14ac:dyDescent="0.15">
      <c r="A17" s="58"/>
      <c r="B17" s="58"/>
      <c r="C17" s="58"/>
      <c r="D17" s="59"/>
      <c r="E17" s="58"/>
      <c r="F17" s="58"/>
      <c r="G17" s="58"/>
      <c r="H17" s="58"/>
      <c r="I17" s="135"/>
    </row>
    <row r="18" spans="1:9" x14ac:dyDescent="0.15">
      <c r="A18" s="56"/>
      <c r="B18" s="56"/>
      <c r="C18" s="56"/>
      <c r="D18" s="57"/>
      <c r="E18" s="19"/>
      <c r="F18" s="19"/>
      <c r="G18" s="19"/>
      <c r="H18" s="19"/>
      <c r="I18" s="20"/>
    </row>
    <row r="20" spans="1:9" ht="56.25" x14ac:dyDescent="0.15">
      <c r="B20" s="26" t="s">
        <v>178</v>
      </c>
      <c r="C20" s="26" t="s">
        <v>179</v>
      </c>
      <c r="D20" s="26" t="s">
        <v>180</v>
      </c>
      <c r="E20" s="26" t="s">
        <v>178</v>
      </c>
      <c r="F20" s="26" t="s">
        <v>178</v>
      </c>
      <c r="G20" s="26"/>
    </row>
    <row r="21" spans="1:9" x14ac:dyDescent="0.15">
      <c r="B21" t="s">
        <v>13</v>
      </c>
    </row>
    <row r="22" spans="1:9" x14ac:dyDescent="0.15">
      <c r="A22" s="30" t="s">
        <v>188</v>
      </c>
      <c r="B22" t="s">
        <v>173</v>
      </c>
      <c r="C22" t="s">
        <v>174</v>
      </c>
      <c r="D22" t="s">
        <v>175</v>
      </c>
      <c r="E22" t="s">
        <v>176</v>
      </c>
      <c r="F22" t="s">
        <v>177</v>
      </c>
    </row>
    <row r="25" spans="1:9" x14ac:dyDescent="0.15">
      <c r="B25" s="47"/>
      <c r="H25" s="4"/>
    </row>
    <row r="29" spans="1:9" x14ac:dyDescent="0.15">
      <c r="B29" s="47"/>
    </row>
    <row r="33" spans="2:8" x14ac:dyDescent="0.15">
      <c r="B33" s="47"/>
      <c r="H33" s="4"/>
    </row>
    <row r="37" spans="2:8" x14ac:dyDescent="0.15">
      <c r="B37" s="47"/>
    </row>
    <row r="41" spans="2:8" x14ac:dyDescent="0.15">
      <c r="B41" s="47"/>
      <c r="H41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2"/>
  <sheetViews>
    <sheetView showGridLines="0" topLeftCell="A10" zoomScaleNormal="100" workbookViewId="0">
      <selection activeCell="J28" sqref="J28"/>
    </sheetView>
  </sheetViews>
  <sheetFormatPr defaultRowHeight="11.25" x14ac:dyDescent="0.15"/>
  <cols>
    <col min="1" max="1" width="11.125" customWidth="1"/>
    <col min="2" max="5" width="11.25" customWidth="1"/>
    <col min="6" max="6" width="10.5" customWidth="1"/>
    <col min="11" max="11" width="10.75" customWidth="1"/>
    <col min="14" max="14" width="8.75" customWidth="1"/>
  </cols>
  <sheetData>
    <row r="1" spans="1:9" ht="19.5" x14ac:dyDescent="0.25">
      <c r="A1" s="1" t="s">
        <v>14</v>
      </c>
    </row>
    <row r="2" spans="1:9" x14ac:dyDescent="0.15">
      <c r="A2" s="2" t="s">
        <v>15</v>
      </c>
    </row>
    <row r="3" spans="1:9" x14ac:dyDescent="0.15">
      <c r="A3" s="2"/>
    </row>
    <row r="4" spans="1:9" x14ac:dyDescent="0.15">
      <c r="A4" s="51" t="s">
        <v>57</v>
      </c>
      <c r="B4" s="52"/>
      <c r="C4" s="52"/>
      <c r="D4" s="53"/>
      <c r="E4" s="14" t="s">
        <v>58</v>
      </c>
      <c r="F4" s="12"/>
      <c r="G4" s="12"/>
      <c r="H4" s="12"/>
      <c r="I4" s="13"/>
    </row>
    <row r="5" spans="1:9" x14ac:dyDescent="0.15">
      <c r="A5" s="58"/>
      <c r="B5" s="58"/>
      <c r="C5" s="58"/>
      <c r="D5" s="59"/>
      <c r="E5" s="58"/>
      <c r="F5" s="58"/>
      <c r="G5" s="58"/>
      <c r="H5" s="10"/>
      <c r="I5" s="60"/>
    </row>
    <row r="6" spans="1:9" x14ac:dyDescent="0.15">
      <c r="A6" t="s">
        <v>48</v>
      </c>
      <c r="B6" s="9"/>
      <c r="C6" s="9"/>
      <c r="D6" s="61"/>
      <c r="E6" s="10"/>
      <c r="F6" s="58"/>
      <c r="G6" s="10"/>
      <c r="H6" s="62"/>
      <c r="I6" s="63"/>
    </row>
    <row r="7" spans="1:9" x14ac:dyDescent="0.15">
      <c r="A7" t="s">
        <v>49</v>
      </c>
      <c r="B7" s="9"/>
      <c r="C7" s="9"/>
      <c r="D7" s="61"/>
      <c r="E7" s="10"/>
      <c r="F7" s="58"/>
      <c r="G7" s="64"/>
      <c r="H7" s="64"/>
      <c r="I7" s="65"/>
    </row>
    <row r="8" spans="1:9" x14ac:dyDescent="0.15">
      <c r="A8" t="s">
        <v>54</v>
      </c>
      <c r="B8" s="9"/>
      <c r="C8" s="9"/>
      <c r="D8" s="61"/>
      <c r="E8" s="10"/>
      <c r="F8" s="58"/>
      <c r="G8" s="58"/>
      <c r="H8" s="58"/>
      <c r="I8" s="59"/>
    </row>
    <row r="9" spans="1:9" x14ac:dyDescent="0.15">
      <c r="A9" t="s">
        <v>55</v>
      </c>
      <c r="D9" s="54"/>
      <c r="E9" s="10"/>
      <c r="F9" s="58"/>
      <c r="G9" s="10"/>
      <c r="H9" s="10"/>
      <c r="I9" s="59"/>
    </row>
    <row r="10" spans="1:9" x14ac:dyDescent="0.15">
      <c r="A10" s="55" t="s">
        <v>161</v>
      </c>
      <c r="B10" s="58"/>
      <c r="C10" s="58"/>
      <c r="D10" s="59"/>
      <c r="E10" s="10"/>
      <c r="F10" s="58"/>
      <c r="G10" s="58"/>
      <c r="H10" s="58"/>
      <c r="I10" s="59"/>
    </row>
    <row r="11" spans="1:9" x14ac:dyDescent="0.15">
      <c r="A11" s="58"/>
      <c r="B11" s="10"/>
      <c r="C11" s="10"/>
      <c r="D11" s="60"/>
      <c r="E11" s="10"/>
      <c r="F11" s="58"/>
      <c r="G11" s="64"/>
      <c r="H11" s="64"/>
      <c r="I11" s="65"/>
    </row>
    <row r="12" spans="1:9" x14ac:dyDescent="0.15">
      <c r="A12" s="58"/>
      <c r="B12" s="58"/>
      <c r="C12" s="58"/>
      <c r="D12" s="59"/>
      <c r="E12" s="10"/>
      <c r="F12" s="10"/>
      <c r="G12" s="66"/>
      <c r="H12" s="66"/>
      <c r="I12" s="67"/>
    </row>
    <row r="13" spans="1:9" x14ac:dyDescent="0.15">
      <c r="A13" s="58" t="s">
        <v>168</v>
      </c>
      <c r="B13" s="58"/>
      <c r="C13" s="58"/>
      <c r="D13" s="59"/>
      <c r="E13" s="10"/>
      <c r="F13" s="10"/>
      <c r="G13" s="66"/>
      <c r="H13" s="66"/>
      <c r="I13" s="67"/>
    </row>
    <row r="14" spans="1:9" x14ac:dyDescent="0.15">
      <c r="A14" s="10"/>
      <c r="B14" s="68"/>
      <c r="C14" s="68"/>
      <c r="D14" s="59"/>
      <c r="E14" s="66"/>
      <c r="F14" s="66"/>
      <c r="G14" s="58"/>
      <c r="H14" s="58"/>
      <c r="I14" s="67"/>
    </row>
    <row r="15" spans="1:9" x14ac:dyDescent="0.15">
      <c r="A15" s="10"/>
      <c r="B15" s="58"/>
      <c r="C15" s="58"/>
      <c r="D15" s="59"/>
      <c r="E15" s="66"/>
      <c r="F15" s="66"/>
      <c r="G15" s="58"/>
      <c r="H15" s="58"/>
      <c r="I15" s="67"/>
    </row>
    <row r="16" spans="1:9" x14ac:dyDescent="0.15">
      <c r="A16" s="10"/>
      <c r="B16" s="58"/>
      <c r="C16" s="58"/>
      <c r="D16" s="59"/>
      <c r="E16" s="58"/>
      <c r="F16" s="58"/>
      <c r="G16" s="58"/>
      <c r="H16" s="58"/>
      <c r="I16" s="67"/>
    </row>
    <row r="17" spans="1:9" x14ac:dyDescent="0.15">
      <c r="A17" s="58"/>
      <c r="B17" s="58"/>
      <c r="C17" s="58"/>
      <c r="D17" s="59"/>
      <c r="E17" s="58"/>
      <c r="F17" s="58"/>
      <c r="G17" s="58"/>
      <c r="H17" s="58"/>
      <c r="I17" s="59"/>
    </row>
    <row r="18" spans="1:9" x14ac:dyDescent="0.15">
      <c r="A18" s="56"/>
      <c r="B18" s="56"/>
      <c r="C18" s="56"/>
      <c r="D18" s="57"/>
      <c r="E18" s="19"/>
      <c r="F18" s="19"/>
      <c r="G18" s="19"/>
      <c r="H18" s="19"/>
      <c r="I18" s="20"/>
    </row>
    <row r="19" spans="1:9" x14ac:dyDescent="0.15">
      <c r="A19" s="2"/>
    </row>
    <row r="20" spans="1:9" x14ac:dyDescent="0.15">
      <c r="A20" s="8" t="s">
        <v>16</v>
      </c>
      <c r="B20" s="69" t="s">
        <v>162</v>
      </c>
      <c r="C20" s="69" t="s">
        <v>163</v>
      </c>
      <c r="D20" s="69" t="s">
        <v>164</v>
      </c>
      <c r="E20" s="69" t="s">
        <v>165</v>
      </c>
      <c r="F20" s="69" t="s">
        <v>166</v>
      </c>
      <c r="G20" s="69" t="s">
        <v>167</v>
      </c>
      <c r="H20" s="69" t="s">
        <v>169</v>
      </c>
    </row>
    <row r="21" spans="1:9" x14ac:dyDescent="0.15">
      <c r="A21" s="3" t="s">
        <v>0</v>
      </c>
      <c r="B21" t="s">
        <v>44</v>
      </c>
      <c r="C21" t="s">
        <v>141</v>
      </c>
      <c r="D21" t="s">
        <v>141</v>
      </c>
      <c r="F21" t="s">
        <v>53</v>
      </c>
      <c r="G21" t="s">
        <v>52</v>
      </c>
      <c r="H21" t="s">
        <v>52</v>
      </c>
    </row>
    <row r="22" spans="1:9" x14ac:dyDescent="0.15">
      <c r="A22" s="23" t="s">
        <v>17</v>
      </c>
      <c r="B22" s="24" t="s">
        <v>45</v>
      </c>
      <c r="C22" s="24" t="s">
        <v>63</v>
      </c>
      <c r="D22" s="24" t="s">
        <v>64</v>
      </c>
      <c r="E22" s="24" t="s">
        <v>142</v>
      </c>
      <c r="F22" s="24" t="s">
        <v>47</v>
      </c>
      <c r="G22" s="24" t="s">
        <v>50</v>
      </c>
      <c r="H22" s="24" t="s">
        <v>51</v>
      </c>
    </row>
    <row r="23" spans="1:9" x14ac:dyDescent="0.15">
      <c r="A23" s="4" t="s">
        <v>35</v>
      </c>
      <c r="B23">
        <v>25.978999999999999</v>
      </c>
      <c r="C23">
        <v>0.53</v>
      </c>
      <c r="D23">
        <v>15.8</v>
      </c>
      <c r="E23" s="42">
        <f>C23/D23</f>
        <v>3.3544303797468353E-2</v>
      </c>
      <c r="F23">
        <v>75</v>
      </c>
      <c r="G23">
        <v>0</v>
      </c>
      <c r="H23">
        <v>0</v>
      </c>
    </row>
    <row r="24" spans="1:9" x14ac:dyDescent="0.15">
      <c r="A24" s="4" t="s">
        <v>36</v>
      </c>
      <c r="B24">
        <v>1.5429999999999999</v>
      </c>
      <c r="C24">
        <v>1.7000000000000001E-2</v>
      </c>
      <c r="D24">
        <v>1.6</v>
      </c>
      <c r="E24" s="25">
        <f t="shared" ref="E24:E30" si="0">C24/D24</f>
        <v>1.0625000000000001E-2</v>
      </c>
      <c r="F24">
        <v>0</v>
      </c>
      <c r="G24">
        <v>1207</v>
      </c>
      <c r="H24">
        <v>0</v>
      </c>
    </row>
    <row r="25" spans="1:9" x14ac:dyDescent="0.15">
      <c r="A25" t="s">
        <v>37</v>
      </c>
      <c r="B25">
        <v>10.875</v>
      </c>
      <c r="C25">
        <v>10.28</v>
      </c>
      <c r="D25">
        <v>13.1</v>
      </c>
      <c r="E25" s="25">
        <f t="shared" si="0"/>
        <v>0.78473282442748094</v>
      </c>
      <c r="F25">
        <v>494</v>
      </c>
      <c r="G25">
        <v>0</v>
      </c>
      <c r="H25">
        <v>0</v>
      </c>
    </row>
    <row r="26" spans="1:9" x14ac:dyDescent="0.15">
      <c r="A26" t="s">
        <v>34</v>
      </c>
      <c r="B26">
        <v>15.622999999999999</v>
      </c>
      <c r="C26">
        <v>2.6</v>
      </c>
      <c r="D26">
        <v>20</v>
      </c>
      <c r="E26" s="25">
        <f t="shared" si="0"/>
        <v>0.13</v>
      </c>
      <c r="F26">
        <v>134</v>
      </c>
      <c r="G26">
        <v>1004</v>
      </c>
      <c r="H26">
        <v>233</v>
      </c>
    </row>
    <row r="27" spans="1:9" x14ac:dyDescent="0.15">
      <c r="A27" t="s">
        <v>38</v>
      </c>
      <c r="B27">
        <v>1.7442</v>
      </c>
      <c r="C27">
        <v>0.11</v>
      </c>
      <c r="D27">
        <v>2</v>
      </c>
      <c r="E27" s="25">
        <f t="shared" si="0"/>
        <v>5.5E-2</v>
      </c>
      <c r="F27">
        <v>2</v>
      </c>
      <c r="G27">
        <v>1337</v>
      </c>
      <c r="H27">
        <v>37</v>
      </c>
    </row>
    <row r="28" spans="1:9" x14ac:dyDescent="0.15">
      <c r="A28" t="s">
        <v>39</v>
      </c>
      <c r="B28">
        <v>2.4540000000000002</v>
      </c>
      <c r="C28">
        <v>1.24</v>
      </c>
      <c r="D28">
        <v>38.200000000000003</v>
      </c>
      <c r="E28" s="25">
        <f t="shared" si="0"/>
        <v>3.2460732984293188E-2</v>
      </c>
      <c r="F28">
        <v>154</v>
      </c>
      <c r="G28">
        <v>0</v>
      </c>
      <c r="H28">
        <v>0</v>
      </c>
    </row>
    <row r="29" spans="1:9" x14ac:dyDescent="0.15">
      <c r="A29" t="s">
        <v>41</v>
      </c>
      <c r="B29">
        <v>57.643000000000001</v>
      </c>
      <c r="C29">
        <v>7.57</v>
      </c>
      <c r="D29">
        <v>10.9</v>
      </c>
      <c r="E29" s="25">
        <f t="shared" si="0"/>
        <v>0.69449541284403671</v>
      </c>
      <c r="F29">
        <v>879</v>
      </c>
      <c r="G29">
        <v>165</v>
      </c>
      <c r="H29">
        <v>3441</v>
      </c>
    </row>
    <row r="30" spans="1:9" x14ac:dyDescent="0.15">
      <c r="A30" t="s">
        <v>40</v>
      </c>
      <c r="B30">
        <v>20.582999999999998</v>
      </c>
      <c r="C30">
        <v>7.6</v>
      </c>
      <c r="D30">
        <v>11.7</v>
      </c>
      <c r="E30" s="25">
        <f t="shared" si="0"/>
        <v>0.6495726495726496</v>
      </c>
      <c r="F30">
        <v>1496</v>
      </c>
      <c r="G30">
        <v>979</v>
      </c>
      <c r="H30">
        <v>1231</v>
      </c>
    </row>
    <row r="31" spans="1:9" x14ac:dyDescent="0.15">
      <c r="A31" t="s">
        <v>42</v>
      </c>
      <c r="B31">
        <v>1111</v>
      </c>
      <c r="E31">
        <v>1</v>
      </c>
      <c r="F31">
        <v>0</v>
      </c>
      <c r="G31">
        <v>542</v>
      </c>
      <c r="H31">
        <v>4909</v>
      </c>
    </row>
    <row r="32" spans="1:9" x14ac:dyDescent="0.15">
      <c r="A32" t="s">
        <v>128</v>
      </c>
      <c r="B32">
        <v>1</v>
      </c>
      <c r="E32">
        <v>1</v>
      </c>
      <c r="F3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8"/>
  <sheetViews>
    <sheetView showGridLines="0" workbookViewId="0">
      <selection activeCell="D37" sqref="D37"/>
    </sheetView>
  </sheetViews>
  <sheetFormatPr defaultRowHeight="11.25" x14ac:dyDescent="0.15"/>
  <cols>
    <col min="1" max="1" width="15.75" customWidth="1"/>
  </cols>
  <sheetData>
    <row r="1" spans="1:2" ht="19.5" x14ac:dyDescent="0.25">
      <c r="A1" s="126" t="s">
        <v>425</v>
      </c>
      <c r="B1" s="125"/>
    </row>
    <row r="2" spans="1:2" x14ac:dyDescent="0.15">
      <c r="A2" s="127" t="s">
        <v>426</v>
      </c>
      <c r="B2" s="125"/>
    </row>
    <row r="3" spans="1:2" x14ac:dyDescent="0.15">
      <c r="A3" s="132" t="s">
        <v>427</v>
      </c>
      <c r="B3" s="125"/>
    </row>
    <row r="4" spans="1:2" ht="22.5" x14ac:dyDescent="0.15">
      <c r="A4" s="129" t="s">
        <v>12</v>
      </c>
      <c r="B4" s="129" t="s">
        <v>428</v>
      </c>
    </row>
    <row r="5" spans="1:2" x14ac:dyDescent="0.15">
      <c r="A5" s="128" t="s">
        <v>0</v>
      </c>
      <c r="B5" s="125"/>
    </row>
    <row r="6" spans="1:2" x14ac:dyDescent="0.15">
      <c r="A6" s="130" t="s">
        <v>429</v>
      </c>
      <c r="B6" s="125" t="s">
        <v>430</v>
      </c>
    </row>
    <row r="7" spans="1:2" x14ac:dyDescent="0.15">
      <c r="A7" s="131">
        <v>1</v>
      </c>
      <c r="B7" s="125" t="s">
        <v>18</v>
      </c>
    </row>
    <row r="8" spans="1:2" x14ac:dyDescent="0.15">
      <c r="A8" s="131">
        <v>2</v>
      </c>
      <c r="B8" s="125" t="s">
        <v>19</v>
      </c>
    </row>
    <row r="9" spans="1:2" x14ac:dyDescent="0.15">
      <c r="A9" s="131">
        <v>3</v>
      </c>
      <c r="B9" s="125" t="s">
        <v>20</v>
      </c>
    </row>
    <row r="10" spans="1:2" x14ac:dyDescent="0.15">
      <c r="A10" s="131">
        <v>4</v>
      </c>
      <c r="B10" s="125" t="s">
        <v>21</v>
      </c>
    </row>
    <row r="11" spans="1:2" x14ac:dyDescent="0.15">
      <c r="A11" s="131">
        <v>5</v>
      </c>
      <c r="B11" s="125" t="s">
        <v>22</v>
      </c>
    </row>
    <row r="12" spans="1:2" x14ac:dyDescent="0.15">
      <c r="A12" s="131">
        <v>6</v>
      </c>
      <c r="B12" s="125" t="s">
        <v>23</v>
      </c>
    </row>
    <row r="13" spans="1:2" x14ac:dyDescent="0.15">
      <c r="A13" s="131">
        <v>7</v>
      </c>
      <c r="B13" s="125" t="s">
        <v>24</v>
      </c>
    </row>
    <row r="14" spans="1:2" x14ac:dyDescent="0.15">
      <c r="A14" s="131">
        <v>8</v>
      </c>
      <c r="B14" s="125" t="s">
        <v>25</v>
      </c>
    </row>
    <row r="15" spans="1:2" x14ac:dyDescent="0.15">
      <c r="A15" s="131">
        <v>9</v>
      </c>
      <c r="B15" s="125" t="s">
        <v>26</v>
      </c>
    </row>
    <row r="16" spans="1:2" x14ac:dyDescent="0.15">
      <c r="A16" s="131">
        <v>10</v>
      </c>
      <c r="B16" s="125" t="s">
        <v>27</v>
      </c>
    </row>
    <row r="17" spans="1:2" x14ac:dyDescent="0.15">
      <c r="A17" s="131">
        <v>11</v>
      </c>
      <c r="B17" s="125" t="s">
        <v>28</v>
      </c>
    </row>
    <row r="18" spans="1:2" x14ac:dyDescent="0.15">
      <c r="A18" s="131">
        <v>12</v>
      </c>
      <c r="B18" s="125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7"/>
  <sheetViews>
    <sheetView showGridLines="0" topLeftCell="A13" workbookViewId="0">
      <selection activeCell="H18" sqref="H18"/>
    </sheetView>
  </sheetViews>
  <sheetFormatPr defaultRowHeight="11.25" x14ac:dyDescent="0.15"/>
  <sheetData>
    <row r="1" spans="1:18" s="136" customFormat="1" ht="19.5" x14ac:dyDescent="0.25">
      <c r="A1" s="144" t="s">
        <v>462</v>
      </c>
    </row>
    <row r="2" spans="1:18" s="136" customFormat="1" x14ac:dyDescent="0.15">
      <c r="A2" s="145" t="s">
        <v>463</v>
      </c>
    </row>
    <row r="3" spans="1:18" s="136" customFormat="1" x14ac:dyDescent="0.15">
      <c r="A3" s="145"/>
    </row>
    <row r="4" spans="1:18" s="136" customFormat="1" x14ac:dyDescent="0.15">
      <c r="A4" s="146" t="s">
        <v>57</v>
      </c>
      <c r="B4" s="147"/>
      <c r="C4" s="147"/>
      <c r="D4" s="148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9" t="s">
        <v>58</v>
      </c>
      <c r="P4" s="150"/>
      <c r="Q4" s="150"/>
      <c r="R4" s="150"/>
    </row>
    <row r="5" spans="1:18" s="136" customFormat="1" x14ac:dyDescent="0.15">
      <c r="D5" s="151"/>
    </row>
    <row r="6" spans="1:18" s="136" customFormat="1" x14ac:dyDescent="0.15">
      <c r="B6" s="152"/>
      <c r="C6" s="152"/>
      <c r="D6" s="153"/>
      <c r="E6" s="152"/>
      <c r="F6" s="152"/>
      <c r="G6" s="152"/>
      <c r="H6" s="152"/>
      <c r="I6" s="152"/>
      <c r="J6" s="152"/>
      <c r="K6" s="152"/>
      <c r="L6" s="152"/>
      <c r="M6" s="152"/>
      <c r="N6" s="152"/>
      <c r="R6" s="152"/>
    </row>
    <row r="7" spans="1:18" s="136" customFormat="1" x14ac:dyDescent="0.15">
      <c r="B7" s="152"/>
      <c r="C7" s="152"/>
      <c r="D7" s="153"/>
      <c r="E7" s="152"/>
      <c r="F7" s="152"/>
      <c r="G7" s="152"/>
      <c r="H7" s="152"/>
      <c r="I7" s="152"/>
      <c r="J7" s="152"/>
      <c r="K7" s="152"/>
      <c r="L7" s="152"/>
      <c r="M7" s="152"/>
      <c r="N7" s="152"/>
      <c r="Q7" s="154"/>
      <c r="R7" s="154"/>
    </row>
    <row r="8" spans="1:18" s="136" customFormat="1" x14ac:dyDescent="0.15">
      <c r="A8" s="136" t="s">
        <v>464</v>
      </c>
      <c r="B8" s="152"/>
      <c r="C8" s="152"/>
      <c r="D8" s="153"/>
      <c r="E8" s="152"/>
      <c r="F8" s="152"/>
      <c r="G8" s="152"/>
      <c r="H8" s="152"/>
      <c r="I8" s="152"/>
      <c r="J8" s="152"/>
      <c r="K8" s="152"/>
      <c r="L8" s="152"/>
      <c r="M8" s="152"/>
      <c r="N8" s="152"/>
    </row>
    <row r="9" spans="1:18" s="136" customFormat="1" x14ac:dyDescent="0.15">
      <c r="A9" s="136" t="s">
        <v>465</v>
      </c>
      <c r="D9" s="151"/>
    </row>
    <row r="10" spans="1:18" s="136" customFormat="1" x14ac:dyDescent="0.15">
      <c r="A10" s="155" t="s">
        <v>466</v>
      </c>
      <c r="D10" s="151"/>
    </row>
    <row r="11" spans="1:18" s="136" customFormat="1" x14ac:dyDescent="0.15">
      <c r="D11" s="151"/>
      <c r="Q11" s="154"/>
      <c r="R11" s="154"/>
    </row>
    <row r="12" spans="1:18" s="136" customFormat="1" x14ac:dyDescent="0.15">
      <c r="D12" s="151"/>
      <c r="Q12" s="156"/>
      <c r="R12" s="156"/>
    </row>
    <row r="13" spans="1:18" s="136" customFormat="1" x14ac:dyDescent="0.15">
      <c r="D13" s="151"/>
      <c r="Q13" s="156"/>
      <c r="R13" s="156"/>
    </row>
    <row r="14" spans="1:18" s="136" customFormat="1" x14ac:dyDescent="0.15">
      <c r="D14" s="151"/>
      <c r="O14" s="156"/>
      <c r="P14" s="156"/>
    </row>
    <row r="15" spans="1:18" s="136" customFormat="1" x14ac:dyDescent="0.15">
      <c r="D15" s="151"/>
      <c r="O15" s="156"/>
      <c r="P15" s="156"/>
    </row>
    <row r="16" spans="1:18" s="136" customFormat="1" x14ac:dyDescent="0.15">
      <c r="D16" s="151"/>
    </row>
    <row r="17" spans="1:22" s="136" customFormat="1" x14ac:dyDescent="0.15">
      <c r="D17" s="151"/>
    </row>
    <row r="18" spans="1:22" s="136" customFormat="1" x14ac:dyDescent="0.15">
      <c r="A18" s="157"/>
      <c r="B18" s="157"/>
      <c r="C18" s="157"/>
      <c r="D18" s="158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9"/>
      <c r="P18" s="159"/>
      <c r="Q18" s="159"/>
      <c r="R18" s="159"/>
    </row>
    <row r="19" spans="1:22" s="136" customFormat="1" x14ac:dyDescent="0.15">
      <c r="A19" s="145"/>
    </row>
    <row r="20" spans="1:22" s="136" customFormat="1" ht="112.5" x14ac:dyDescent="0.15">
      <c r="A20" s="160" t="s">
        <v>16</v>
      </c>
      <c r="B20" s="161" t="s">
        <v>467</v>
      </c>
      <c r="C20" s="161" t="s">
        <v>468</v>
      </c>
      <c r="D20" s="161" t="s">
        <v>469</v>
      </c>
      <c r="E20" s="161" t="s">
        <v>470</v>
      </c>
      <c r="F20" s="161" t="s">
        <v>471</v>
      </c>
      <c r="G20" s="161" t="s">
        <v>472</v>
      </c>
      <c r="H20" s="161" t="s">
        <v>473</v>
      </c>
      <c r="I20" s="162" t="s">
        <v>474</v>
      </c>
      <c r="J20" s="163" t="s">
        <v>475</v>
      </c>
      <c r="K20" s="161" t="s">
        <v>476</v>
      </c>
      <c r="L20" s="163" t="s">
        <v>477</v>
      </c>
      <c r="M20" s="161" t="s">
        <v>478</v>
      </c>
      <c r="N20" s="163" t="s">
        <v>479</v>
      </c>
      <c r="O20" s="161" t="s">
        <v>480</v>
      </c>
      <c r="Q20" s="161" t="s">
        <v>481</v>
      </c>
      <c r="S20" s="161" t="s">
        <v>482</v>
      </c>
      <c r="U20" s="161" t="s">
        <v>483</v>
      </c>
    </row>
    <row r="21" spans="1:22" s="136" customFormat="1" x14ac:dyDescent="0.15">
      <c r="A21" s="164" t="s">
        <v>0</v>
      </c>
      <c r="B21" s="136" t="s">
        <v>13</v>
      </c>
      <c r="I21" s="165"/>
      <c r="J21" s="166"/>
      <c r="K21" s="136" t="s">
        <v>484</v>
      </c>
      <c r="L21" s="166" t="s">
        <v>484</v>
      </c>
      <c r="M21" s="136" t="s">
        <v>485</v>
      </c>
      <c r="N21" s="166" t="s">
        <v>485</v>
      </c>
      <c r="O21" s="136" t="s">
        <v>486</v>
      </c>
      <c r="P21" s="136" t="s">
        <v>486</v>
      </c>
      <c r="Q21" s="136" t="s">
        <v>487</v>
      </c>
      <c r="R21" s="136" t="s">
        <v>487</v>
      </c>
      <c r="S21" s="136" t="s">
        <v>488</v>
      </c>
      <c r="T21" s="136" t="s">
        <v>488</v>
      </c>
      <c r="U21" s="136" t="s">
        <v>489</v>
      </c>
      <c r="V21" s="136" t="s">
        <v>489</v>
      </c>
    </row>
    <row r="22" spans="1:22" s="136" customFormat="1" x14ac:dyDescent="0.15">
      <c r="A22" s="167" t="s">
        <v>490</v>
      </c>
      <c r="B22" s="157" t="s">
        <v>491</v>
      </c>
      <c r="C22" s="157" t="s">
        <v>492</v>
      </c>
      <c r="D22" s="157" t="s">
        <v>493</v>
      </c>
      <c r="E22" s="157" t="s">
        <v>494</v>
      </c>
      <c r="F22" s="157" t="s">
        <v>495</v>
      </c>
      <c r="G22" s="157" t="s">
        <v>496</v>
      </c>
      <c r="H22" s="157" t="s">
        <v>497</v>
      </c>
      <c r="I22" s="168" t="s">
        <v>498</v>
      </c>
      <c r="J22" s="169" t="s">
        <v>499</v>
      </c>
      <c r="K22" s="157" t="s">
        <v>500</v>
      </c>
      <c r="L22" s="169" t="s">
        <v>501</v>
      </c>
      <c r="M22" s="157" t="s">
        <v>502</v>
      </c>
      <c r="N22" s="169" t="s">
        <v>503</v>
      </c>
      <c r="O22" s="157" t="s">
        <v>504</v>
      </c>
      <c r="P22" s="157" t="s">
        <v>505</v>
      </c>
      <c r="Q22" s="157" t="s">
        <v>506</v>
      </c>
      <c r="R22" s="157" t="s">
        <v>507</v>
      </c>
      <c r="S22" s="157" t="s">
        <v>508</v>
      </c>
      <c r="T22" s="157" t="s">
        <v>509</v>
      </c>
      <c r="U22" s="157" t="s">
        <v>510</v>
      </c>
      <c r="V22" s="157" t="s">
        <v>511</v>
      </c>
    </row>
    <row r="23" spans="1:22" s="136" customFormat="1" x14ac:dyDescent="0.15">
      <c r="I23" s="165"/>
      <c r="J23" s="166"/>
      <c r="L23" s="166"/>
      <c r="N23" s="166"/>
      <c r="O23" s="170"/>
    </row>
    <row r="24" spans="1:22" s="136" customFormat="1" x14ac:dyDescent="0.15">
      <c r="I24" s="165"/>
      <c r="J24" s="166"/>
      <c r="L24" s="166"/>
      <c r="N24" s="166"/>
      <c r="O24" s="170"/>
    </row>
    <row r="25" spans="1:22" s="136" customFormat="1" x14ac:dyDescent="0.15">
      <c r="I25" s="165"/>
      <c r="J25" s="166"/>
      <c r="L25" s="166"/>
      <c r="N25" s="166"/>
    </row>
    <row r="26" spans="1:22" s="136" customFormat="1" x14ac:dyDescent="0.15">
      <c r="I26" s="165"/>
      <c r="J26" s="166"/>
      <c r="L26" s="166"/>
      <c r="N26" s="166"/>
    </row>
    <row r="27" spans="1:22" s="136" customFormat="1" x14ac:dyDescent="0.15">
      <c r="I27" s="165"/>
      <c r="J27" s="166"/>
      <c r="L27" s="166"/>
      <c r="N27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Options</vt:lpstr>
      <vt:lpstr>Scenarios</vt:lpstr>
      <vt:lpstr>Scenarios_save</vt:lpstr>
      <vt:lpstr>GrowthScenarios</vt:lpstr>
      <vt:lpstr>Countries</vt:lpstr>
      <vt:lpstr>Months</vt:lpstr>
      <vt:lpstr>Activities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2016-04-18T12:29:47Z</dcterms:created>
  <dcterms:modified xsi:type="dcterms:W3CDTF">2020-08-25T09:28:13Z</dcterms:modified>
</cp:coreProperties>
</file>