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0a7bd2c957b85ef/Documents/ACTL4001/Assignment/"/>
    </mc:Choice>
  </mc:AlternateContent>
  <xr:revisionPtr revIDLastSave="0" documentId="8_{BBBC2819-5447-44F2-BDEC-EAD2F1C6EC84}" xr6:coauthVersionLast="47" xr6:coauthVersionMax="47" xr10:uidLastSave="{00000000-0000-0000-0000-000000000000}"/>
  <bookViews>
    <workbookView xWindow="-1155" yWindow="-10898" windowWidth="19395" windowHeight="10395" xr2:uid="{C93366D6-21A2-4565-8647-331D4A6ACCA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7" i="1" l="1"/>
  <c r="D7" i="1" s="1"/>
  <c r="E18" i="1"/>
  <c r="F18" i="1"/>
  <c r="F19" i="1"/>
  <c r="G19" i="1"/>
  <c r="K24" i="1"/>
  <c r="K23" i="1"/>
  <c r="J23" i="1"/>
  <c r="J22" i="1"/>
  <c r="K22" i="1"/>
  <c r="I22" i="1"/>
  <c r="I21" i="1"/>
  <c r="J21" i="1"/>
  <c r="K21" i="1"/>
  <c r="H21" i="1"/>
  <c r="H20" i="1"/>
  <c r="I20" i="1"/>
  <c r="J20" i="1"/>
  <c r="K20" i="1"/>
  <c r="G20" i="1"/>
  <c r="H19" i="1"/>
  <c r="I19" i="1"/>
  <c r="J19" i="1"/>
  <c r="J9" i="1" s="1"/>
  <c r="K19" i="1"/>
  <c r="F7" i="1"/>
  <c r="G7" i="1"/>
  <c r="G8" i="1" s="1"/>
  <c r="H7" i="1"/>
  <c r="I7" i="1"/>
  <c r="I8" i="1" s="1"/>
  <c r="J7" i="1"/>
  <c r="J8" i="1" s="1"/>
  <c r="K7" i="1"/>
  <c r="K8" i="1" s="1"/>
  <c r="F8" i="1"/>
  <c r="H8" i="1"/>
  <c r="G18" i="1"/>
  <c r="H18" i="1"/>
  <c r="I18" i="1"/>
  <c r="J18" i="1"/>
  <c r="K18" i="1"/>
  <c r="E7" i="1"/>
  <c r="E17" i="1"/>
  <c r="F17" i="1"/>
  <c r="G17" i="1"/>
  <c r="H17" i="1"/>
  <c r="I17" i="1"/>
  <c r="J17" i="1"/>
  <c r="K17" i="1"/>
  <c r="K15" i="1"/>
  <c r="J14" i="1"/>
  <c r="I13" i="1"/>
  <c r="H12" i="1"/>
  <c r="G11" i="1"/>
  <c r="F10" i="1"/>
  <c r="E9" i="1"/>
  <c r="D8" i="1"/>
  <c r="C7" i="1"/>
  <c r="C6" i="1"/>
  <c r="D6" i="1"/>
  <c r="E6" i="1"/>
  <c r="F6" i="1"/>
  <c r="G6" i="1"/>
  <c r="H6" i="1"/>
  <c r="I6" i="1"/>
  <c r="J6" i="1"/>
  <c r="K6" i="1"/>
  <c r="B6" i="1"/>
  <c r="K9" i="1" l="1"/>
  <c r="H9" i="1"/>
  <c r="H10" i="1" s="1"/>
  <c r="H11" i="1" s="1"/>
  <c r="G9" i="1"/>
  <c r="G10" i="1" s="1"/>
  <c r="I9" i="1"/>
  <c r="I10" i="1" s="1"/>
  <c r="I11" i="1" s="1"/>
  <c r="I12" i="1" s="1"/>
  <c r="E8" i="1"/>
  <c r="F9" i="1"/>
  <c r="K10" i="1"/>
  <c r="K11" i="1" s="1"/>
  <c r="K12" i="1" s="1"/>
  <c r="K13" i="1" s="1"/>
  <c r="K14" i="1" s="1"/>
  <c r="J10" i="1"/>
  <c r="J11" i="1" s="1"/>
  <c r="J12" i="1" s="1"/>
  <c r="J13" i="1" s="1"/>
</calcChain>
</file>

<file path=xl/sharedStrings.xml><?xml version="1.0" encoding="utf-8"?>
<sst xmlns="http://schemas.openxmlformats.org/spreadsheetml/2006/main" count="12" uniqueCount="12">
  <si>
    <t>Probs win</t>
  </si>
  <si>
    <t>1 win</t>
  </si>
  <si>
    <t>2 wins</t>
  </si>
  <si>
    <t>3 wins</t>
  </si>
  <si>
    <t>4 wins</t>
  </si>
  <si>
    <t>5 wins</t>
  </si>
  <si>
    <t>6 wins</t>
  </si>
  <si>
    <t>7 wins</t>
  </si>
  <si>
    <t>8 wins</t>
  </si>
  <si>
    <t>9 wins</t>
  </si>
  <si>
    <t>10 wins</t>
  </si>
  <si>
    <t>&lt;---Monte Carlo Simulated Probability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</si>
</sst>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Year&quot;\ 0"/>
    <numFmt numFmtId="168" formatCode="0.000%"/>
    <numFmt numFmtId="169" formatCode="&quot;Pr&quot;\ 0\ &quot;win&quot;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169" fontId="0" fillId="0" borderId="0" xfId="0" applyNumberFormat="1"/>
    <xf numFmtId="0" fontId="0" fillId="2" borderId="0" xfId="0" applyFill="1"/>
    <xf numFmtId="164" fontId="0" fillId="2" borderId="0" xfId="0" applyNumberFormat="1" applyFill="1"/>
    <xf numFmtId="168" fontId="0" fillId="2" borderId="1" xfId="1" applyNumberFormat="1" applyFont="1" applyFill="1" applyBorder="1"/>
    <xf numFmtId="168" fontId="0" fillId="2" borderId="2" xfId="1" applyNumberFormat="1" applyFont="1" applyFill="1" applyBorder="1"/>
    <xf numFmtId="168" fontId="0" fillId="2" borderId="3" xfId="1" applyNumberFormat="1" applyFont="1" applyFill="1" applyBorder="1"/>
    <xf numFmtId="168" fontId="0" fillId="2" borderId="0" xfId="1" applyNumberFormat="1" applyFont="1" applyFill="1" applyBorder="1"/>
    <xf numFmtId="168" fontId="0" fillId="2" borderId="4" xfId="1" applyNumberFormat="1" applyFont="1" applyFill="1" applyBorder="1"/>
    <xf numFmtId="168" fontId="0" fillId="2" borderId="5" xfId="1" applyNumberFormat="1" applyFont="1" applyFill="1" applyBorder="1"/>
    <xf numFmtId="168" fontId="0" fillId="2" borderId="6" xfId="1" applyNumberFormat="1" applyFont="1" applyFill="1" applyBorder="1"/>
    <xf numFmtId="168" fontId="0" fillId="2" borderId="7" xfId="1" applyNumberFormat="1" applyFont="1" applyFill="1" applyBorder="1"/>
    <xf numFmtId="168" fontId="0" fillId="2" borderId="8" xfId="1" applyNumberFormat="1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Probability of success (in</a:t>
            </a:r>
            <a:r>
              <a:rPr lang="en-AU" baseline="0"/>
              <a:t> # wins)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Sheet1!$A$6</c:f>
              <c:strCache>
                <c:ptCount val="1"/>
                <c:pt idx="0">
                  <c:v>1 win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Sheet1!$B$5:$K$5</c:f>
              <c:numCache>
                <c:formatCode>"Year"\ 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Sheet1!$B$6:$K$6</c:f>
              <c:numCache>
                <c:formatCode>0.000%</c:formatCode>
                <c:ptCount val="10"/>
                <c:pt idx="0">
                  <c:v>0.69</c:v>
                </c:pt>
                <c:pt idx="1">
                  <c:v>0.90389999999999993</c:v>
                </c:pt>
                <c:pt idx="2">
                  <c:v>0.97020899999999999</c:v>
                </c:pt>
                <c:pt idx="3">
                  <c:v>0.99076478999999995</c:v>
                </c:pt>
                <c:pt idx="4">
                  <c:v>0.99713708489999997</c:v>
                </c:pt>
                <c:pt idx="5">
                  <c:v>0.99911249631900001</c:v>
                </c:pt>
                <c:pt idx="6">
                  <c:v>0.99972487385888997</c:v>
                </c:pt>
                <c:pt idx="7">
                  <c:v>0.99991471089625594</c:v>
                </c:pt>
                <c:pt idx="8">
                  <c:v>0.99997356037783935</c:v>
                </c:pt>
                <c:pt idx="9">
                  <c:v>0.99999180371713015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03-4908-A469-50D138B4F1E0}"/>
            </c:ext>
          </c:extLst>
        </c:ser>
        <c:ser>
          <c:idx val="1"/>
          <c:order val="1"/>
          <c:tx>
            <c:strRef>
              <c:f>Sheet1!$A$7</c:f>
              <c:strCache>
                <c:ptCount val="1"/>
                <c:pt idx="0">
                  <c:v>2 wins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Sheet1!$B$5:$K$5</c:f>
              <c:numCache>
                <c:formatCode>"Year"\ 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Sheet1!$B$7:$K$7</c:f>
              <c:numCache>
                <c:formatCode>0.000%</c:formatCode>
                <c:ptCount val="10"/>
                <c:pt idx="0">
                  <c:v>0</c:v>
                </c:pt>
                <c:pt idx="1">
                  <c:v>0.47609999999999991</c:v>
                </c:pt>
                <c:pt idx="2">
                  <c:v>0.54240899999999992</c:v>
                </c:pt>
                <c:pt idx="3">
                  <c:v>0.79183778999999987</c:v>
                </c:pt>
                <c:pt idx="4">
                  <c:v>0.9149139248999999</c:v>
                </c:pt>
                <c:pt idx="5">
                  <c:v>0.96725102181900002</c:v>
                </c:pt>
                <c:pt idx="6">
                  <c:v>0.98787240534488996</c:v>
                </c:pt>
                <c:pt idx="7">
                  <c:v>0.99562806811702598</c:v>
                </c:pt>
                <c:pt idx="8">
                  <c:v>0.99845486407891215</c:v>
                </c:pt>
                <c:pt idx="9">
                  <c:v>0.99946215838287933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03-4908-A469-50D138B4F1E0}"/>
            </c:ext>
          </c:extLst>
        </c:ser>
        <c:ser>
          <c:idx val="2"/>
          <c:order val="2"/>
          <c:tx>
            <c:strRef>
              <c:f>Sheet1!$A$8</c:f>
              <c:strCache>
                <c:ptCount val="1"/>
                <c:pt idx="0">
                  <c:v>3 wins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Sheet1!$B$5:$K$5</c:f>
              <c:numCache>
                <c:formatCode>"Year"\ 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Sheet1!$B$8:$K$8</c:f>
              <c:numCache>
                <c:formatCode>0.000%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0.32850899999999994</c:v>
                </c:pt>
                <c:pt idx="3">
                  <c:v>0.6545781599999998</c:v>
                </c:pt>
                <c:pt idx="4">
                  <c:v>0.8581799444999999</c:v>
                </c:pt>
                <c:pt idx="5">
                  <c:v>0.94526660441400001</c:v>
                </c:pt>
                <c:pt idx="6">
                  <c:v>0.97969420207022995</c:v>
                </c:pt>
                <c:pt idx="7">
                  <c:v>0.99267028459935724</c:v>
                </c:pt>
                <c:pt idx="8">
                  <c:v>0.99740696363265235</c:v>
                </c:pt>
                <c:pt idx="9">
                  <c:v>0.99909670310224619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03-4908-A469-50D138B4F1E0}"/>
            </c:ext>
          </c:extLst>
        </c:ser>
        <c:ser>
          <c:idx val="3"/>
          <c:order val="3"/>
          <c:tx>
            <c:strRef>
              <c:f>Sheet1!$A$9</c:f>
              <c:strCache>
                <c:ptCount val="1"/>
                <c:pt idx="0">
                  <c:v>4 wins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Sheet1!$B$5:$K$5</c:f>
              <c:numCache>
                <c:formatCode>"Year"\ 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Sheet1!$B$9:$K$9</c:f>
              <c:numCache>
                <c:formatCode>0.000%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0.22667120999999993</c:v>
                </c:pt>
                <c:pt idx="4">
                  <c:v>0.54248279549999989</c:v>
                </c:pt>
                <c:pt idx="5">
                  <c:v>0.74953437203399997</c:v>
                </c:pt>
                <c:pt idx="6">
                  <c:v>0.87350946600407986</c:v>
                </c:pt>
                <c:pt idx="7">
                  <c:v>0.94000265551054685</c:v>
                </c:pt>
                <c:pt idx="8">
                  <c:v>0.97291651610635554</c:v>
                </c:pt>
                <c:pt idx="9">
                  <c:v>0.98825093348345761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803-4908-A469-50D138B4F1E0}"/>
            </c:ext>
          </c:extLst>
        </c:ser>
        <c:ser>
          <c:idx val="4"/>
          <c:order val="4"/>
          <c:tx>
            <c:strRef>
              <c:f>Sheet1!$A$10</c:f>
              <c:strCache>
                <c:ptCount val="1"/>
                <c:pt idx="0">
                  <c:v>5 wins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Sheet1!$B$5:$K$5</c:f>
              <c:numCache>
                <c:formatCode>"Year"\ 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Sheet1!$B$10:$K$10</c:f>
              <c:numCache>
                <c:formatCode>0.000%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0.15640313489999993</c:v>
                </c:pt>
                <c:pt idx="5">
                  <c:v>0.42278782281899996</c:v>
                </c:pt>
                <c:pt idx="6">
                  <c:v>0.6371627954052298</c:v>
                </c:pt>
                <c:pt idx="7">
                  <c:v>0.79346771973925978</c:v>
                </c:pt>
                <c:pt idx="8">
                  <c:v>0.89115002194597737</c:v>
                </c:pt>
                <c:pt idx="9">
                  <c:v>0.94600491150059551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803-4908-A469-50D138B4F1E0}"/>
            </c:ext>
          </c:extLst>
        </c:ser>
        <c:ser>
          <c:idx val="5"/>
          <c:order val="5"/>
          <c:tx>
            <c:strRef>
              <c:f>Sheet1!$A$11</c:f>
              <c:strCache>
                <c:ptCount val="1"/>
                <c:pt idx="0">
                  <c:v>6 wins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Sheet1!$B$5:$K$5</c:f>
              <c:numCache>
                <c:formatCode>"Year"\ 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Sheet1!$B$11:$K$11</c:f>
              <c:numCache>
                <c:formatCode>0.000%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0.10791816308099994</c:v>
                </c:pt>
                <c:pt idx="6">
                  <c:v>0.3215256288635398</c:v>
                </c:pt>
                <c:pt idx="7">
                  <c:v>0.53254099539812938</c:v>
                </c:pt>
                <c:pt idx="8">
                  <c:v>0.70915363171803891</c:v>
                </c:pt>
                <c:pt idx="9">
                  <c:v>0.83316714955927362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803-4908-A469-50D138B4F1E0}"/>
            </c:ext>
          </c:extLst>
        </c:ser>
        <c:ser>
          <c:idx val="6"/>
          <c:order val="6"/>
          <c:tx>
            <c:strRef>
              <c:f>Sheet1!$A$12</c:f>
              <c:strCache>
                <c:ptCount val="1"/>
                <c:pt idx="0">
                  <c:v>7 wins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Sheet1!$B$5:$K$5</c:f>
              <c:numCache>
                <c:formatCode>"Year"\ 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Sheet1!$B$12:$K$12</c:f>
              <c:numCache>
                <c:formatCode>0.000%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7.4463532525889969E-2</c:v>
                </c:pt>
                <c:pt idx="7">
                  <c:v>0.24215480217977464</c:v>
                </c:pt>
                <c:pt idx="8">
                  <c:v>0.43909447202496898</c:v>
                </c:pt>
                <c:pt idx="9">
                  <c:v>0.62387130079714437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803-4908-A469-50D138B4F1E0}"/>
            </c:ext>
          </c:extLst>
        </c:ser>
        <c:ser>
          <c:idx val="7"/>
          <c:order val="7"/>
          <c:tx>
            <c:strRef>
              <c:f>Sheet1!$A$13</c:f>
              <c:strCache>
                <c:ptCount val="1"/>
                <c:pt idx="0">
                  <c:v>8 wins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Sheet1!$B$5:$K$5</c:f>
              <c:numCache>
                <c:formatCode>"Year"\ 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Sheet1!$B$13:$K$13</c:f>
              <c:numCache>
                <c:formatCode>0.000%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5.1379837442864069E-2</c:v>
                </c:pt>
                <c:pt idx="8">
                  <c:v>0.18148043489839999</c:v>
                </c:pt>
                <c:pt idx="9">
                  <c:v>0.35767012909968965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803-4908-A469-50D138B4F1E0}"/>
            </c:ext>
          </c:extLst>
        </c:ser>
        <c:ser>
          <c:idx val="8"/>
          <c:order val="8"/>
          <c:tx>
            <c:strRef>
              <c:f>Sheet1!$A$14</c:f>
              <c:strCache>
                <c:ptCount val="1"/>
                <c:pt idx="0">
                  <c:v>9 wins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Sheet1!$B$5:$K$5</c:f>
              <c:numCache>
                <c:formatCode>"Year"\ 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Sheet1!$B$14:$K$14</c:f>
              <c:numCache>
                <c:formatCode>0.000%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3.5452087835576206E-2</c:v>
                </c:pt>
                <c:pt idx="9">
                  <c:v>0.1354780220780239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803-4908-A469-50D138B4F1E0}"/>
            </c:ext>
          </c:extLst>
        </c:ser>
        <c:ser>
          <c:idx val="9"/>
          <c:order val="9"/>
          <c:tx>
            <c:strRef>
              <c:f>Sheet1!$A$15</c:f>
              <c:strCache>
                <c:ptCount val="1"/>
                <c:pt idx="0">
                  <c:v>10 wins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Sheet1!$B$5:$K$5</c:f>
              <c:numCache>
                <c:formatCode>"Year"\ 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Sheet1!$B$15:$K$15</c:f>
              <c:numCache>
                <c:formatCode>0.000%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2.4461940606547578E-2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803-4908-A469-50D138B4F1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7120143"/>
        <c:axId val="1833543455"/>
      </c:lineChart>
      <c:catAx>
        <c:axId val="1837120143"/>
        <c:scaling>
          <c:orientation val="minMax"/>
        </c:scaling>
        <c:delete val="0"/>
        <c:axPos val="b"/>
        <c:numFmt formatCode="&quot;Year&quot;\ 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543455"/>
        <c:crosses val="autoZero"/>
        <c:auto val="1"/>
        <c:lblAlgn val="ctr"/>
        <c:lblOffset val="100"/>
        <c:noMultiLvlLbl val="0"/>
      </c:catAx>
      <c:valAx>
        <c:axId val="1833543455"/>
        <c:scaling>
          <c:orientation val="minMax"/>
          <c:max val="1"/>
        </c:scaling>
        <c:delete val="0"/>
        <c:axPos val="l"/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120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sz="1800" b="0" i="0" baseline="0">
                <a:effectLst/>
              </a:rPr>
              <a:t>Probability of success (in # wins)</a:t>
            </a:r>
            <a:endParaRPr lang="en-A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Sheet1!$A$6</c:f>
              <c:strCache>
                <c:ptCount val="1"/>
                <c:pt idx="0">
                  <c:v>1 win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Sheet1!$B$5:$F$5</c:f>
              <c:numCache>
                <c:formatCode>"Year"\ 0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Sheet1!$B$6:$F$6</c:f>
              <c:numCache>
                <c:formatCode>0.000%</c:formatCode>
                <c:ptCount val="5"/>
                <c:pt idx="0">
                  <c:v>0.69</c:v>
                </c:pt>
                <c:pt idx="1">
                  <c:v>0.90389999999999993</c:v>
                </c:pt>
                <c:pt idx="2">
                  <c:v>0.97020899999999999</c:v>
                </c:pt>
                <c:pt idx="3">
                  <c:v>0.99076478999999995</c:v>
                </c:pt>
                <c:pt idx="4">
                  <c:v>0.99713708489999997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EC-4145-A1AA-619538E87FE1}"/>
            </c:ext>
          </c:extLst>
        </c:ser>
        <c:ser>
          <c:idx val="1"/>
          <c:order val="1"/>
          <c:tx>
            <c:strRef>
              <c:f>Sheet1!$A$7</c:f>
              <c:strCache>
                <c:ptCount val="1"/>
                <c:pt idx="0">
                  <c:v>2 wins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Sheet1!$B$5:$F$5</c:f>
              <c:numCache>
                <c:formatCode>"Year"\ 0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Sheet1!$B$7:$F$7</c:f>
              <c:numCache>
                <c:formatCode>0.000%</c:formatCode>
                <c:ptCount val="5"/>
                <c:pt idx="0">
                  <c:v>0</c:v>
                </c:pt>
                <c:pt idx="1">
                  <c:v>0.47609999999999991</c:v>
                </c:pt>
                <c:pt idx="2">
                  <c:v>0.54240899999999992</c:v>
                </c:pt>
                <c:pt idx="3">
                  <c:v>0.79183778999999987</c:v>
                </c:pt>
                <c:pt idx="4">
                  <c:v>0.9149139248999999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EC-4145-A1AA-619538E87FE1}"/>
            </c:ext>
          </c:extLst>
        </c:ser>
        <c:ser>
          <c:idx val="2"/>
          <c:order val="2"/>
          <c:tx>
            <c:strRef>
              <c:f>Sheet1!$A$8</c:f>
              <c:strCache>
                <c:ptCount val="1"/>
                <c:pt idx="0">
                  <c:v>3 wins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Sheet1!$B$5:$F$5</c:f>
              <c:numCache>
                <c:formatCode>"Year"\ 0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Sheet1!$B$8:$F$8</c:f>
              <c:numCache>
                <c:formatCode>0.000%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0.32850899999999994</c:v>
                </c:pt>
                <c:pt idx="3">
                  <c:v>0.6545781599999998</c:v>
                </c:pt>
                <c:pt idx="4">
                  <c:v>0.8581799444999999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EC-4145-A1AA-619538E87FE1}"/>
            </c:ext>
          </c:extLst>
        </c:ser>
        <c:ser>
          <c:idx val="3"/>
          <c:order val="3"/>
          <c:tx>
            <c:strRef>
              <c:f>Sheet1!$A$9</c:f>
              <c:strCache>
                <c:ptCount val="1"/>
                <c:pt idx="0">
                  <c:v>4 wins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Sheet1!$B$5:$F$5</c:f>
              <c:numCache>
                <c:formatCode>"Year"\ 0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Sheet1!$B$9:$F$9</c:f>
              <c:numCache>
                <c:formatCode>0.000%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0.22667120999999993</c:v>
                </c:pt>
                <c:pt idx="4">
                  <c:v>0.54248279549999989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1EC-4145-A1AA-619538E87FE1}"/>
            </c:ext>
          </c:extLst>
        </c:ser>
        <c:ser>
          <c:idx val="4"/>
          <c:order val="4"/>
          <c:tx>
            <c:strRef>
              <c:f>Sheet1!$A$10</c:f>
              <c:strCache>
                <c:ptCount val="1"/>
                <c:pt idx="0">
                  <c:v>5 wins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Sheet1!$B$5:$F$5</c:f>
              <c:numCache>
                <c:formatCode>"Year"\ 0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Sheet1!$B$10:$F$10</c:f>
              <c:numCache>
                <c:formatCode>0.000%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0.15640313489999993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1EC-4145-A1AA-619538E87F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4015071"/>
        <c:axId val="1834014239"/>
      </c:lineChart>
      <c:catAx>
        <c:axId val="1834015071"/>
        <c:scaling>
          <c:orientation val="minMax"/>
        </c:scaling>
        <c:delete val="0"/>
        <c:axPos val="b"/>
        <c:numFmt formatCode="&quot;Year&quot;\ 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4014239"/>
        <c:crosses val="autoZero"/>
        <c:auto val="1"/>
        <c:lblAlgn val="ctr"/>
        <c:lblOffset val="100"/>
        <c:noMultiLvlLbl val="0"/>
      </c:catAx>
      <c:valAx>
        <c:axId val="183401423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4015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81756</xdr:colOff>
      <xdr:row>15</xdr:row>
      <xdr:rowOff>118268</xdr:rowOff>
    </xdr:from>
    <xdr:to>
      <xdr:col>13</xdr:col>
      <xdr:colOff>135731</xdr:colOff>
      <xdr:row>39</xdr:row>
      <xdr:rowOff>75407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4669A9B-BA3B-4CC2-B9EB-44F6F0C2F3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46832</xdr:colOff>
      <xdr:row>15</xdr:row>
      <xdr:rowOff>121444</xdr:rowOff>
    </xdr:from>
    <xdr:to>
      <xdr:col>6</xdr:col>
      <xdr:colOff>592933</xdr:colOff>
      <xdr:row>39</xdr:row>
      <xdr:rowOff>75406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8315D91-6EA0-426C-955A-73767F3558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C8516-8E8C-40AD-8F7B-149D15CD1D4D}">
  <dimension ref="A1:L25"/>
  <sheetViews>
    <sheetView tabSelected="1" workbookViewId="0">
      <selection activeCell="I3" sqref="I3"/>
    </sheetView>
  </sheetViews>
  <sheetFormatPr defaultRowHeight="14.5" x14ac:dyDescent="0.35"/>
  <cols>
    <col min="5" max="5" width="10.81640625" bestFit="1" customWidth="1"/>
    <col min="6" max="11" width="11.81640625" bestFit="1" customWidth="1"/>
  </cols>
  <sheetData>
    <row r="1" spans="1:12" x14ac:dyDescent="0.3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x14ac:dyDescent="0.35">
      <c r="A2" s="2" t="s">
        <v>0</v>
      </c>
      <c r="B2" s="2">
        <v>0.69</v>
      </c>
      <c r="C2" s="2" t="s">
        <v>11</v>
      </c>
      <c r="D2" s="2"/>
      <c r="E2" s="2"/>
      <c r="F2" s="2"/>
      <c r="G2" s="2"/>
      <c r="H2" s="2"/>
      <c r="I2" s="2"/>
      <c r="J2" s="2"/>
      <c r="K2" s="2"/>
      <c r="L2" s="2"/>
    </row>
    <row r="3" spans="1:12" x14ac:dyDescent="0.3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1:12" x14ac:dyDescent="0.3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</row>
    <row r="5" spans="1:12" ht="15" thickBot="1" x14ac:dyDescent="0.4">
      <c r="A5" s="2"/>
      <c r="B5" s="3">
        <v>1</v>
      </c>
      <c r="C5" s="3">
        <v>2</v>
      </c>
      <c r="D5" s="3">
        <v>3</v>
      </c>
      <c r="E5" s="3">
        <v>4</v>
      </c>
      <c r="F5" s="3">
        <v>5</v>
      </c>
      <c r="G5" s="3">
        <v>6</v>
      </c>
      <c r="H5" s="3">
        <v>7</v>
      </c>
      <c r="I5" s="3">
        <v>8</v>
      </c>
      <c r="J5" s="3">
        <v>9</v>
      </c>
      <c r="K5" s="3">
        <v>10</v>
      </c>
      <c r="L5" s="2"/>
    </row>
    <row r="6" spans="1:12" x14ac:dyDescent="0.35">
      <c r="A6" s="2" t="s">
        <v>1</v>
      </c>
      <c r="B6" s="4">
        <f>1-(1-$B$2)^B$5</f>
        <v>0.69</v>
      </c>
      <c r="C6" s="5">
        <f t="shared" ref="C6:K6" si="0">1-(1-$B$2)^C$5</f>
        <v>0.90389999999999993</v>
      </c>
      <c r="D6" s="5">
        <f t="shared" si="0"/>
        <v>0.97020899999999999</v>
      </c>
      <c r="E6" s="5">
        <f t="shared" si="0"/>
        <v>0.99076478999999995</v>
      </c>
      <c r="F6" s="6">
        <f t="shared" si="0"/>
        <v>0.99713708489999997</v>
      </c>
      <c r="G6" s="7">
        <f t="shared" si="0"/>
        <v>0.99911249631900001</v>
      </c>
      <c r="H6" s="7">
        <f t="shared" si="0"/>
        <v>0.99972487385888997</v>
      </c>
      <c r="I6" s="7">
        <f t="shared" si="0"/>
        <v>0.99991471089625594</v>
      </c>
      <c r="J6" s="7">
        <f t="shared" si="0"/>
        <v>0.99997356037783935</v>
      </c>
      <c r="K6" s="7">
        <f t="shared" si="0"/>
        <v>0.99999180371713015</v>
      </c>
      <c r="L6" s="2"/>
    </row>
    <row r="7" spans="1:12" x14ac:dyDescent="0.35">
      <c r="A7" s="2" t="s">
        <v>2</v>
      </c>
      <c r="B7" s="8">
        <v>0</v>
      </c>
      <c r="C7" s="7">
        <f>$B$2^C$5</f>
        <v>0.47609999999999991</v>
      </c>
      <c r="D7" s="7">
        <f>D6-D17</f>
        <v>0.54240899999999992</v>
      </c>
      <c r="E7" s="7">
        <f>E6-E17</f>
        <v>0.79183778999999987</v>
      </c>
      <c r="F7" s="9">
        <f t="shared" ref="F7:K7" si="1">F6-F17</f>
        <v>0.9149139248999999</v>
      </c>
      <c r="G7" s="7">
        <f t="shared" si="1"/>
        <v>0.96725102181900002</v>
      </c>
      <c r="H7" s="7">
        <f t="shared" si="1"/>
        <v>0.98787240534488996</v>
      </c>
      <c r="I7" s="7">
        <f t="shared" si="1"/>
        <v>0.99562806811702598</v>
      </c>
      <c r="J7" s="7">
        <f t="shared" si="1"/>
        <v>0.99845486407891215</v>
      </c>
      <c r="K7" s="7">
        <f t="shared" si="1"/>
        <v>0.99946215838287933</v>
      </c>
      <c r="L7" s="2"/>
    </row>
    <row r="8" spans="1:12" x14ac:dyDescent="0.35">
      <c r="A8" s="2" t="s">
        <v>3</v>
      </c>
      <c r="B8" s="8">
        <v>0</v>
      </c>
      <c r="C8" s="7">
        <v>0</v>
      </c>
      <c r="D8" s="7">
        <f>$B$2^D$5</f>
        <v>0.32850899999999994</v>
      </c>
      <c r="E8" s="7">
        <f>E7-E18</f>
        <v>0.6545781599999998</v>
      </c>
      <c r="F8" s="9">
        <f t="shared" ref="F8:K8" si="2">F7-F18</f>
        <v>0.8581799444999999</v>
      </c>
      <c r="G8" s="7">
        <f t="shared" si="2"/>
        <v>0.94526660441400001</v>
      </c>
      <c r="H8" s="7">
        <f t="shared" si="2"/>
        <v>0.97969420207022995</v>
      </c>
      <c r="I8" s="7">
        <f t="shared" si="2"/>
        <v>0.99267028459935724</v>
      </c>
      <c r="J8" s="7">
        <f t="shared" si="2"/>
        <v>0.99740696363265235</v>
      </c>
      <c r="K8" s="7">
        <f t="shared" si="2"/>
        <v>0.99909670310224619</v>
      </c>
      <c r="L8" s="2"/>
    </row>
    <row r="9" spans="1:12" x14ac:dyDescent="0.35">
      <c r="A9" s="2" t="s">
        <v>4</v>
      </c>
      <c r="B9" s="8">
        <v>0</v>
      </c>
      <c r="C9" s="7">
        <v>0</v>
      </c>
      <c r="D9" s="7">
        <v>0</v>
      </c>
      <c r="E9" s="7">
        <f>$B$2^E$5</f>
        <v>0.22667120999999993</v>
      </c>
      <c r="F9" s="9">
        <f>F8-F19</f>
        <v>0.54248279549999989</v>
      </c>
      <c r="G9" s="7">
        <f t="shared" ref="G9:K14" si="3">G8-G19</f>
        <v>0.74953437203399997</v>
      </c>
      <c r="H9" s="7">
        <f t="shared" si="3"/>
        <v>0.87350946600407986</v>
      </c>
      <c r="I9" s="7">
        <f t="shared" si="3"/>
        <v>0.94000265551054685</v>
      </c>
      <c r="J9" s="7">
        <f t="shared" si="3"/>
        <v>0.97291651610635554</v>
      </c>
      <c r="K9" s="7">
        <f t="shared" si="3"/>
        <v>0.98825093348345761</v>
      </c>
      <c r="L9" s="2"/>
    </row>
    <row r="10" spans="1:12" ht="15" thickBot="1" x14ac:dyDescent="0.4">
      <c r="A10" s="2" t="s">
        <v>5</v>
      </c>
      <c r="B10" s="10">
        <v>0</v>
      </c>
      <c r="C10" s="11">
        <v>0</v>
      </c>
      <c r="D10" s="11">
        <v>0</v>
      </c>
      <c r="E10" s="11">
        <v>0</v>
      </c>
      <c r="F10" s="12">
        <f>$B$2^F$5</f>
        <v>0.15640313489999993</v>
      </c>
      <c r="G10" s="7">
        <f t="shared" si="3"/>
        <v>0.42278782281899996</v>
      </c>
      <c r="H10" s="7">
        <f t="shared" si="3"/>
        <v>0.6371627954052298</v>
      </c>
      <c r="I10" s="7">
        <f t="shared" si="3"/>
        <v>0.79346771973925978</v>
      </c>
      <c r="J10" s="7">
        <f t="shared" si="3"/>
        <v>0.89115002194597737</v>
      </c>
      <c r="K10" s="7">
        <f t="shared" si="3"/>
        <v>0.94600491150059551</v>
      </c>
      <c r="L10" s="2"/>
    </row>
    <row r="11" spans="1:12" x14ac:dyDescent="0.35">
      <c r="A11" s="2" t="s">
        <v>6</v>
      </c>
      <c r="B11" s="7">
        <v>0</v>
      </c>
      <c r="C11" s="7">
        <v>0</v>
      </c>
      <c r="D11" s="7">
        <v>0</v>
      </c>
      <c r="E11" s="7">
        <v>0</v>
      </c>
      <c r="F11" s="7">
        <v>0</v>
      </c>
      <c r="G11" s="7">
        <f>$B$2^G$5</f>
        <v>0.10791816308099994</v>
      </c>
      <c r="H11" s="7">
        <f t="shared" si="3"/>
        <v>0.3215256288635398</v>
      </c>
      <c r="I11" s="7">
        <f t="shared" si="3"/>
        <v>0.53254099539812938</v>
      </c>
      <c r="J11" s="7">
        <f t="shared" si="3"/>
        <v>0.70915363171803891</v>
      </c>
      <c r="K11" s="7">
        <f t="shared" si="3"/>
        <v>0.83316714955927362</v>
      </c>
      <c r="L11" s="2"/>
    </row>
    <row r="12" spans="1:12" x14ac:dyDescent="0.35">
      <c r="A12" s="2" t="s">
        <v>7</v>
      </c>
      <c r="B12" s="7">
        <v>0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  <c r="H12" s="7">
        <f>$B$2^H$5</f>
        <v>7.4463532525889969E-2</v>
      </c>
      <c r="I12" s="7">
        <f t="shared" si="3"/>
        <v>0.24215480217977464</v>
      </c>
      <c r="J12" s="7">
        <f t="shared" si="3"/>
        <v>0.43909447202496898</v>
      </c>
      <c r="K12" s="7">
        <f t="shared" si="3"/>
        <v>0.62387130079714437</v>
      </c>
      <c r="L12" s="2"/>
    </row>
    <row r="13" spans="1:12" x14ac:dyDescent="0.35">
      <c r="A13" s="2" t="s">
        <v>8</v>
      </c>
      <c r="B13" s="7">
        <v>0</v>
      </c>
      <c r="C13" s="7">
        <v>0</v>
      </c>
      <c r="D13" s="7">
        <v>0</v>
      </c>
      <c r="E13" s="7">
        <v>0</v>
      </c>
      <c r="F13" s="7">
        <v>0</v>
      </c>
      <c r="G13" s="7">
        <v>0</v>
      </c>
      <c r="H13" s="7">
        <v>0</v>
      </c>
      <c r="I13" s="7">
        <f>$B$2^I$5</f>
        <v>5.1379837442864069E-2</v>
      </c>
      <c r="J13" s="7">
        <f t="shared" si="3"/>
        <v>0.18148043489839999</v>
      </c>
      <c r="K13" s="7">
        <f t="shared" si="3"/>
        <v>0.35767012909968965</v>
      </c>
      <c r="L13" s="2"/>
    </row>
    <row r="14" spans="1:12" x14ac:dyDescent="0.35">
      <c r="A14" s="2" t="s">
        <v>9</v>
      </c>
      <c r="B14" s="7">
        <v>0</v>
      </c>
      <c r="C14" s="7">
        <v>0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f>$B$2^J$5</f>
        <v>3.5452087835576206E-2</v>
      </c>
      <c r="K14" s="7">
        <f>K13-K24</f>
        <v>0.1354780220780239</v>
      </c>
      <c r="L14" s="2"/>
    </row>
    <row r="15" spans="1:12" x14ac:dyDescent="0.35">
      <c r="A15" s="2" t="s">
        <v>10</v>
      </c>
      <c r="B15" s="7">
        <v>0</v>
      </c>
      <c r="C15" s="7">
        <v>0</v>
      </c>
      <c r="D15" s="7">
        <v>0</v>
      </c>
      <c r="E15" s="7">
        <v>0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>
        <f>$B$2^K$5</f>
        <v>2.4461940606547578E-2</v>
      </c>
      <c r="L15" s="2"/>
    </row>
    <row r="16" spans="1:12" x14ac:dyDescent="0.3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</row>
    <row r="17" spans="1:11" hidden="1" x14ac:dyDescent="0.35">
      <c r="A17" s="1">
        <v>1</v>
      </c>
      <c r="D17">
        <f>(1-$B$2)^B$5*$B$2*C$5</f>
        <v>0.42780000000000001</v>
      </c>
      <c r="E17">
        <f t="shared" ref="E17:K17" si="4">(1-$B$2)^C$5*$B$2*D$5</f>
        <v>0.19892700000000008</v>
      </c>
      <c r="F17">
        <f t="shared" si="4"/>
        <v>8.2223160000000031E-2</v>
      </c>
      <c r="G17">
        <f t="shared" si="4"/>
        <v>3.1861474500000021E-2</v>
      </c>
      <c r="H17">
        <f t="shared" si="4"/>
        <v>1.1852468514000011E-2</v>
      </c>
      <c r="I17">
        <f t="shared" si="4"/>
        <v>4.2866427792300037E-3</v>
      </c>
      <c r="J17">
        <f t="shared" si="4"/>
        <v>1.5186962989272015E-3</v>
      </c>
      <c r="K17">
        <f t="shared" si="4"/>
        <v>5.2964533425086161E-4</v>
      </c>
    </row>
    <row r="18" spans="1:11" hidden="1" x14ac:dyDescent="0.35">
      <c r="A18" s="1">
        <v>2</v>
      </c>
      <c r="E18">
        <f>($B$2^$C$5*(1-$B$2)^C$5)*D$5</f>
        <v>0.13725963000000002</v>
      </c>
      <c r="F18">
        <f t="shared" ref="F18:K18" si="5">($B$2^$C$5*(1-$B$2)^D$5)*E$5</f>
        <v>5.6733980400000016E-2</v>
      </c>
      <c r="G18">
        <f t="shared" si="5"/>
        <v>2.1984417405000008E-2</v>
      </c>
      <c r="H18">
        <f t="shared" si="5"/>
        <v>8.178203274660005E-3</v>
      </c>
      <c r="I18">
        <f t="shared" si="5"/>
        <v>2.9577835176687025E-3</v>
      </c>
      <c r="J18">
        <f t="shared" si="5"/>
        <v>1.047900446259769E-3</v>
      </c>
      <c r="K18">
        <f t="shared" si="5"/>
        <v>3.654552806330945E-4</v>
      </c>
    </row>
    <row r="19" spans="1:11" hidden="1" x14ac:dyDescent="0.35">
      <c r="A19" s="1">
        <v>3</v>
      </c>
      <c r="F19">
        <f>($B$2^$D$5*(1-$B$2)^C$5)*COMBIN(F$5,$A19)</f>
        <v>0.31569714900000001</v>
      </c>
      <c r="G19">
        <f t="shared" ref="G19:K19" si="6">($B$2^$D$5*(1-$B$2)^D$5)*COMBIN(G$5,$A19)</f>
        <v>0.19573223238000007</v>
      </c>
      <c r="H19">
        <f t="shared" si="6"/>
        <v>0.10618473606615005</v>
      </c>
      <c r="I19">
        <f t="shared" si="6"/>
        <v>5.2667629088810439E-2</v>
      </c>
      <c r="J19">
        <f t="shared" si="6"/>
        <v>2.4490447526296848E-2</v>
      </c>
      <c r="K19">
        <f t="shared" si="6"/>
        <v>1.0845769618788609E-2</v>
      </c>
    </row>
    <row r="20" spans="1:11" hidden="1" x14ac:dyDescent="0.35">
      <c r="A20" s="1">
        <v>4</v>
      </c>
      <c r="G20">
        <f>($B$2^$A20*(1-$B$2)^C$5)*COMBIN(G$5,$A20)</f>
        <v>0.32674654921500002</v>
      </c>
      <c r="H20">
        <f t="shared" ref="H20:K21" si="7">($B$2^$A20*(1-$B$2)^D$5)*COMBIN(H$5,$A20)</f>
        <v>0.23634667059885006</v>
      </c>
      <c r="I20">
        <f t="shared" si="7"/>
        <v>0.14653493577128704</v>
      </c>
      <c r="J20">
        <f t="shared" si="7"/>
        <v>8.1766494160378192E-2</v>
      </c>
      <c r="K20">
        <f t="shared" si="7"/>
        <v>4.2246021982862064E-2</v>
      </c>
    </row>
    <row r="21" spans="1:11" hidden="1" x14ac:dyDescent="0.35">
      <c r="A21" s="1">
        <v>5</v>
      </c>
      <c r="H21">
        <f>($B$2^$A21*(1-$B$2)^C$5)*COMBIN(H$5,$A21)</f>
        <v>0.31563716654169</v>
      </c>
      <c r="I21">
        <f t="shared" ref="I21:K22" si="8">($B$2^$A21*(1-$B$2)^D$5)*COMBIN(I$5,$A21)</f>
        <v>0.2609267243411304</v>
      </c>
      <c r="J21">
        <f t="shared" si="8"/>
        <v>0.18199639022793851</v>
      </c>
      <c r="K21">
        <f t="shared" si="8"/>
        <v>0.11283776194132189</v>
      </c>
    </row>
    <row r="22" spans="1:11" hidden="1" x14ac:dyDescent="0.35">
      <c r="A22" s="1">
        <v>6</v>
      </c>
      <c r="I22">
        <f>($B$2^$A22*(1-$B$2)^C$5)*COMBIN(I$5,$A22)</f>
        <v>0.29038619321835474</v>
      </c>
      <c r="J22">
        <f t="shared" ref="J22:K23" si="9">($B$2^$A22*(1-$B$2)^D$5)*COMBIN(J$5,$A22)</f>
        <v>0.27005915969306993</v>
      </c>
      <c r="K22">
        <f t="shared" si="9"/>
        <v>0.20929584876212923</v>
      </c>
    </row>
    <row r="23" spans="1:11" hidden="1" x14ac:dyDescent="0.35">
      <c r="A23" s="1">
        <v>7</v>
      </c>
      <c r="J23">
        <f>($B$2^$A23*(1-$B$2)^C$5)*COMBIN(J$5,$A23)</f>
        <v>0.257614037126569</v>
      </c>
      <c r="K23">
        <f>($B$2^$A23*(1-$B$2)^D$5)*COMBIN(K$5,$A23)</f>
        <v>0.26620117169745472</v>
      </c>
    </row>
    <row r="24" spans="1:11" hidden="1" x14ac:dyDescent="0.35">
      <c r="A24" s="1">
        <v>8</v>
      </c>
      <c r="K24">
        <f>($B$2^$A24*(1-$B$2)^C$5)*COMBIN(K$5,$A24)</f>
        <v>0.22219210702166575</v>
      </c>
    </row>
    <row r="25" spans="1:11" hidden="1" x14ac:dyDescent="0.35">
      <c r="A25" s="1">
        <v>9</v>
      </c>
    </row>
  </sheetData>
  <phoneticPr fontId="2" type="noConversion"/>
  <conditionalFormatting sqref="B6:K1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 Tay</dc:creator>
  <cp:lastModifiedBy>Raphael Tay</cp:lastModifiedBy>
  <dcterms:created xsi:type="dcterms:W3CDTF">2022-03-25T22:22:23Z</dcterms:created>
  <dcterms:modified xsi:type="dcterms:W3CDTF">2022-03-25T23:16:20Z</dcterms:modified>
</cp:coreProperties>
</file>