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00.Report\00.Excel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1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1" i="2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I1" i="1"/>
  <c r="G1" i="1"/>
  <c r="E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1" i="1"/>
  <c r="C95" i="1" l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3" i="1"/>
  <c r="C49" i="1"/>
  <c r="C45" i="1"/>
  <c r="C41" i="1"/>
  <c r="C37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  <c r="C96" i="1"/>
  <c r="C8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C36" i="1" s="1"/>
  <c r="B37" i="1"/>
  <c r="B38" i="1"/>
  <c r="C38" i="1" s="1"/>
  <c r="B39" i="1"/>
  <c r="C39" i="1" s="1"/>
  <c r="B40" i="1"/>
  <c r="C40" i="1" s="1"/>
  <c r="B41" i="1"/>
  <c r="B42" i="1"/>
  <c r="C42" i="1" s="1"/>
  <c r="B43" i="1"/>
  <c r="C43" i="1" s="1"/>
  <c r="B44" i="1"/>
  <c r="C44" i="1" s="1"/>
  <c r="B45" i="1"/>
  <c r="B46" i="1"/>
  <c r="C46" i="1" s="1"/>
  <c r="B47" i="1"/>
  <c r="C47" i="1" s="1"/>
  <c r="B48" i="1"/>
  <c r="C48" i="1" s="1"/>
  <c r="B49" i="1"/>
  <c r="B50" i="1"/>
  <c r="C50" i="1" s="1"/>
  <c r="B51" i="1"/>
  <c r="C51" i="1" s="1"/>
  <c r="B52" i="1"/>
  <c r="C52" i="1" s="1"/>
  <c r="B53" i="1"/>
  <c r="B54" i="1"/>
  <c r="C54" i="1" s="1"/>
  <c r="B55" i="1"/>
  <c r="C55" i="1" s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1" i="1"/>
</calcChain>
</file>

<file path=xl/sharedStrings.xml><?xml version="1.0" encoding="utf-8"?>
<sst xmlns="http://schemas.openxmlformats.org/spreadsheetml/2006/main" count="440" uniqueCount="250">
  <si>
    <t xml:space="preserve">    "advertiserId" : "00000000-0000-0000-0000-000000000000",</t>
  </si>
  <si>
    <t xml:space="preserve">    "advertiserName" : null,</t>
  </si>
  <si>
    <t xml:space="preserve">    "affiliateNetworkId" : "0c3ff828-1d68-4016-916a-8cb5525c7f71",</t>
  </si>
  <si>
    <t xml:space="preserve">    "affiliateNetworkName" : "CheeseMobile-THAILAND",</t>
  </si>
  <si>
    <t xml:space="preserve">    "appendClickIdToOfferUrl" : true,</t>
  </si>
  <si>
    <t xml:space="preserve">    "applicationBundle" : "UNKNOWN",</t>
  </si>
  <si>
    <t xml:space="preserve">    "applicationId" : "UNKNOWN",</t>
  </si>
  <si>
    <t xml:space="preserve">    "applicationName" : "",</t>
  </si>
  <si>
    <t xml:space="preserve">    "campaignCountry" : "Thailand",</t>
  </si>
  <si>
    <t xml:space="preserve">    "city" : "Bangkok",</t>
  </si>
  <si>
    <t xml:space="preserve">    "clickRedirectType" : null,</t>
  </si>
  <si>
    <t xml:space="preserve">    "clientId" : "8fc9f1b7-d82f-4adc-9ecd-32b508b42b50",</t>
  </si>
  <si>
    <t xml:space="preserve">    "connectionType" : "MOBILE",</t>
  </si>
  <si>
    <t xml:space="preserve">    "connectionTypeName" : "Mobile",</t>
  </si>
  <si>
    <t xml:space="preserve">    "conversionActionId" : "00000000-0000-0000-0000-000000000000",</t>
  </si>
  <si>
    <t xml:space="preserve">    "conversionActionName" : null,</t>
  </si>
  <si>
    <t xml:space="preserve">    "conversionType" : "",</t>
  </si>
  <si>
    <t xml:space="preserve">    "conversions" : 1,</t>
  </si>
  <si>
    <t xml:space="preserve">    "costArgument" : null,</t>
  </si>
  <si>
    <t xml:space="preserve">    "costModel" : "CPA",</t>
  </si>
  <si>
    <t xml:space="preserve">    "countryCode" : "TH",</t>
  </si>
  <si>
    <t xml:space="preserve">    "countryName" : "Thailand",</t>
  </si>
  <si>
    <t xml:space="preserve">    "cpc" : null,</t>
  </si>
  <si>
    <t xml:space="preserve">    "cpm" : null,</t>
  </si>
  <si>
    <t xml:space="preserve">    "customVariable1" : "",</t>
  </si>
  <si>
    <t xml:space="preserve">    "customVariable1-TS" : null,</t>
  </si>
  <si>
    <t xml:space="preserve">    "customVariable10" : "",</t>
  </si>
  <si>
    <t xml:space="preserve">    "customVariable10-TS" : null,</t>
  </si>
  <si>
    <t xml:space="preserve">    "customVariable3" : "",</t>
  </si>
  <si>
    <t xml:space="preserve">    "customVariable3-TS" : null,</t>
  </si>
  <si>
    <t xml:space="preserve">    "customVariable4" : "",</t>
  </si>
  <si>
    <t xml:space="preserve">    "customVariable4-TS" : null,</t>
  </si>
  <si>
    <t xml:space="preserve">    "customVariable5" : "",</t>
  </si>
  <si>
    <t xml:space="preserve">    "customVariable5-TS" : null,</t>
  </si>
  <si>
    <t xml:space="preserve">    "customVariable6" : "",</t>
  </si>
  <si>
    <t xml:space="preserve">    "customVariable6-TS" : null,</t>
  </si>
  <si>
    <t xml:space="preserve">    "customVariable7" : "",</t>
  </si>
  <si>
    <t xml:space="preserve">    "customVariable7-TS" : null,</t>
  </si>
  <si>
    <t xml:space="preserve">    "customVariable8" : "",</t>
  </si>
  <si>
    <t xml:space="preserve">    "customVariable8-TS" : null,</t>
  </si>
  <si>
    <t xml:space="preserve">    "customVariable9" : "",</t>
  </si>
  <si>
    <t xml:space="preserve">    "customVariable9-TS" : null,</t>
  </si>
  <si>
    <t xml:space="preserve">    "device" : "MOBILE",</t>
  </si>
  <si>
    <t xml:space="preserve">    "deviceName" : "Mobile phone",</t>
  </si>
  <si>
    <t xml:space="preserve">    "externalCampaignId" : null,</t>
  </si>
  <si>
    <t xml:space="preserve">    "landerCountry" : "Thailand",</t>
  </si>
  <si>
    <t xml:space="preserve">    "landerId" : "14fcc93f-3014-4c23-99ad-2eab639bef18",</t>
  </si>
  <si>
    <t xml:space="preserve">    "landerName" : "Thailand - RaptorAdsCloud - SECURITY",</t>
  </si>
  <si>
    <t xml:space="preserve">    "landerUrl" : "http://www.raptorads.cloud",</t>
  </si>
  <si>
    <t xml:space="preserve">    "numberOfOffers" : 1,</t>
  </si>
  <si>
    <t xml:space="preserve">    "offerCountry" : "Thailand",</t>
  </si>
  <si>
    <t xml:space="preserve">    "offerUrl" : "http://lp.contentdd.net/webLP/webLP.ashx?ccode=12Rasi6&amp;amp;pn=12&amp;amp;pnc=rap&amp;amp;cid={clickid}",</t>
  </si>
  <si>
    <t xml:space="preserve">    "onlyWhitelistedPostbackIps" : false,</t>
  </si>
  <si>
    <t xml:space="preserve">    "os" : "Android",</t>
  </si>
  <si>
    <t xml:space="preserve">    "payout" : 1.0,</t>
  </si>
  <si>
    <t xml:space="preserve">    "pixelUrl" : null,</t>
  </si>
  <si>
    <t xml:space="preserve">    "publisherId" : "00000000-0000-0000-0000-000000000000",</t>
  </si>
  <si>
    <t xml:space="preserve">    "publisherName" : null,</t>
  </si>
  <si>
    <t xml:space="preserve">    "region" : "Krung Thep Maha Nakhon Bangkok",</t>
  </si>
  <si>
    <t xml:space="preserve">    "registrationHour" : "2017-02-21 12:00:00 AM",</t>
  </si>
  <si>
    <t xml:space="preserve">    "revenue" : 1.0,</t>
  </si>
  <si>
    <t xml:space="preserve">    "siteId" : "UNKNOWN",</t>
  </si>
  <si>
    <t xml:space="preserve">    "type" : "CUSTOM",</t>
  </si>
  <si>
    <t xml:space="preserve">    "brand" : "Acer",</t>
  </si>
  <si>
    <t xml:space="preserve">    "browser" : "Android Browser",</t>
  </si>
  <si>
    <t xml:space="preserve">    "browserVersion" : "Android Browser 4",</t>
  </si>
  <si>
    <t xml:space="preserve">    "campaignId" : "5e7be7c7-f0ed-4739-9593-f2f5212865f8",</t>
  </si>
  <si>
    <t xml:space="preserve">    "campaignName" : "Billy - Thailand - CheeseMobile HORO_V2-AIS",</t>
  </si>
  <si>
    <t xml:space="preserve">    "campaignNamePostfix" : "CheeseMobile HORO_V2-AIS",</t>
  </si>
  <si>
    <t xml:space="preserve">    "campaignUrl" : "http://track.raptorads.com/5e7be7c7-f0ed-4739-9593-f2f5212865f8?aff_id={publisher_id}&amp;amp;vld={visitor_id}",</t>
  </si>
  <si>
    <t xml:space="preserve">    "clickId" : "dKKCA5ALLPL1F6E31RVEDN04",</t>
  </si>
  <si>
    <t xml:space="preserve">    "clickIdArgument" : "vld",</t>
  </si>
  <si>
    <t xml:space="preserve">    "cost" : 0.7,</t>
  </si>
  <si>
    <t xml:space="preserve">    "cpa" : 0.7,</t>
  </si>
  <si>
    <t xml:space="preserve">    "customVariable2" : "golf-aby-QVpq0OVW_13853",</t>
  </si>
  <si>
    <t xml:space="preserve">    "customVariable2-TS" : "aff_id",</t>
  </si>
  <si>
    <t xml:space="preserve">    "externalId" : "bmconv_20170221072153_51718c98_f3cd_494e_b8a4_6d61789c2514",</t>
  </si>
  <si>
    <t xml:space="preserve">    "flowId" : "f8d62d6a-eca4-439d-9566-ac430c1c1f26",</t>
  </si>
  <si>
    <t xml:space="preserve">    "flowName" : "Thailand - Cheese HORO_V2 - AIS - FOR CPA NETWORKS",</t>
  </si>
  <si>
    <t xml:space="preserve">    "ip" : "49.230.23.114",</t>
  </si>
  <si>
    <t xml:space="preserve">    "isp" : "Advanced Wireless Network Company Limited",</t>
  </si>
  <si>
    <t xml:space="preserve">    "mobileCarrier" : "AIS",</t>
  </si>
  <si>
    <t xml:space="preserve">    "model" : "Acer Liquid",</t>
  </si>
  <si>
    <t xml:space="preserve">    "offerId" : "e59c7e71-c0a2-43fa-a9f0-c2425dd8b61c",</t>
  </si>
  <si>
    <t xml:space="preserve">    "offerName" : "CheeseMobile-THAILAND - Thailand - 450466606 - HORO_V2-AIS",</t>
  </si>
  <si>
    <t xml:space="preserve">    "osVersion" : "Android 4.2",</t>
  </si>
  <si>
    <t xml:space="preserve">    "postbackTimestamp" : "2017-02-21 01:25:55 AM",</t>
  </si>
  <si>
    <t xml:space="preserve">    "postbackUrl" : "http://trk.billysrv.com/conversion.php?vId={externalid}&amp;amp;aff_id={var2}",</t>
  </si>
  <si>
    <t xml:space="preserve">    "profit" : 0.30000000000000004,</t>
  </si>
  <si>
    <t xml:space="preserve">    "referrer" : "http://rocktraff.com/l/1083405888c13698b27?vId=bmconv_20170221072153_51718c98_f3cd_494e_b8a4_6d61789c2514&amp;amp;sub=zv0633f107f7fe11e6bfcd06d9ad900241b091c429d1954ef7b1fbab6e033d7a0c0187749c463ac1e3c3&amp;amp;sub2=golf-aby-QVpq0OVW&amp;amp;test=a",</t>
  </si>
  <si>
    <t xml:space="preserve">    "referrerDomain" : "rocktraff.com",</t>
  </si>
  <si>
    <t xml:space="preserve">    "roi" : 42.85714285714287,</t>
  </si>
  <si>
    <t xml:space="preserve">    "trafficSourceId" : "62776192-4f59-4920-b166-7b1cd641edad",</t>
  </si>
  <si>
    <t xml:space="preserve">    "trafficSourceName" : "Billy",</t>
  </si>
  <si>
    <t xml:space="preserve">    "transactionId" : "66610424974",</t>
  </si>
  <si>
    <t xml:space="preserve">    "visitTimestamp" : "2017-02-21 01:21:54 AM"</t>
  </si>
  <si>
    <t>'"</t>
  </si>
  <si>
    <t>"'</t>
  </si>
  <si>
    <t>advertiserId</t>
  </si>
  <si>
    <t>advertiserName</t>
  </si>
  <si>
    <t>affiliateNetworkId</t>
  </si>
  <si>
    <t>affiliateNetworkName</t>
  </si>
  <si>
    <t>appendClickIdToOfferUrl</t>
  </si>
  <si>
    <t>applicationBundle</t>
  </si>
  <si>
    <t>applicationId</t>
  </si>
  <si>
    <t>applicationName</t>
  </si>
  <si>
    <t>brand</t>
  </si>
  <si>
    <t>browser</t>
  </si>
  <si>
    <t>browserVersion</t>
  </si>
  <si>
    <t>campaignCountry</t>
  </si>
  <si>
    <t>campaignId</t>
  </si>
  <si>
    <t>campaignName</t>
  </si>
  <si>
    <t>campaignNamePostfix</t>
  </si>
  <si>
    <t>campaignUrl</t>
  </si>
  <si>
    <t>city</t>
  </si>
  <si>
    <t>clickId</t>
  </si>
  <si>
    <t>clickIdArgument</t>
  </si>
  <si>
    <t>clickRedirectType</t>
  </si>
  <si>
    <t>clientId</t>
  </si>
  <si>
    <t>connectionType</t>
  </si>
  <si>
    <t>connectionTypeName</t>
  </si>
  <si>
    <t>conversionActionId</t>
  </si>
  <si>
    <t>conversionActionName</t>
  </si>
  <si>
    <t>conversionType</t>
  </si>
  <si>
    <t>conversions</t>
  </si>
  <si>
    <t>cost</t>
  </si>
  <si>
    <t>costArgument</t>
  </si>
  <si>
    <t>costModel</t>
  </si>
  <si>
    <t>countryCode</t>
  </si>
  <si>
    <t>countryName</t>
  </si>
  <si>
    <t>cpa</t>
  </si>
  <si>
    <t>cpc</t>
  </si>
  <si>
    <t>cpm</t>
  </si>
  <si>
    <t>device</t>
  </si>
  <si>
    <t>deviceName</t>
  </si>
  <si>
    <t>externalCampaignId</t>
  </si>
  <si>
    <t>externalId</t>
  </si>
  <si>
    <t>flowId</t>
  </si>
  <si>
    <t>flowName</t>
  </si>
  <si>
    <t>ip</t>
  </si>
  <si>
    <t>isp</t>
  </si>
  <si>
    <t>landerCountry</t>
  </si>
  <si>
    <t>landerId</t>
  </si>
  <si>
    <t>landerName</t>
  </si>
  <si>
    <t>landerUrl</t>
  </si>
  <si>
    <t>mobileCarrier</t>
  </si>
  <si>
    <t>model</t>
  </si>
  <si>
    <t>numberOfOffers</t>
  </si>
  <si>
    <t>offerCountry</t>
  </si>
  <si>
    <t>offerId</t>
  </si>
  <si>
    <t>offerName</t>
  </si>
  <si>
    <t>offerUrl</t>
  </si>
  <si>
    <t>onlyWhitelistedPostbackIps</t>
  </si>
  <si>
    <t>os</t>
  </si>
  <si>
    <t>osVersion</t>
  </si>
  <si>
    <t>payout</t>
  </si>
  <si>
    <t>pixelUrl</t>
  </si>
  <si>
    <t>postbackTimestamp</t>
  </si>
  <si>
    <t>postbackUrl</t>
  </si>
  <si>
    <t>profit</t>
  </si>
  <si>
    <t>publisherId</t>
  </si>
  <si>
    <t>publisherName</t>
  </si>
  <si>
    <t>referrer</t>
  </si>
  <si>
    <t>referrerDomain</t>
  </si>
  <si>
    <t>region</t>
  </si>
  <si>
    <t>registrationHour</t>
  </si>
  <si>
    <t>revenue</t>
  </si>
  <si>
    <t>roi</t>
  </si>
  <si>
    <t>siteId</t>
  </si>
  <si>
    <t>trafficSourceId</t>
  </si>
  <si>
    <t>trafficSourceName</t>
  </si>
  <si>
    <t>transactionId</t>
  </si>
  <si>
    <t>type</t>
  </si>
  <si>
    <t>visitTimestamp</t>
  </si>
  <si>
    <t>'".$row['advertiserId']."'</t>
  </si>
  <si>
    <t>'".$row['advertiserName']."'</t>
  </si>
  <si>
    <t>'".$row['affiliateNetworkId']."'</t>
  </si>
  <si>
    <t>'".$row['affiliateNetworkName']."'</t>
  </si>
  <si>
    <t>'".$row['appendClickIdToOfferUrl']."'</t>
  </si>
  <si>
    <t>'".$row['applicationBundle']."'</t>
  </si>
  <si>
    <t>'".$row['applicationId']."'</t>
  </si>
  <si>
    <t>'".$row['applicationName']."'</t>
  </si>
  <si>
    <t>'".$row['brand']."'</t>
  </si>
  <si>
    <t>'".$row['browser']."'</t>
  </si>
  <si>
    <t>'".$row['browserVersion']."'</t>
  </si>
  <si>
    <t>'".$row['campaignCountry']."'</t>
  </si>
  <si>
    <t>'".$row['campaignId']."'</t>
  </si>
  <si>
    <t>'".$row['campaignName']."'</t>
  </si>
  <si>
    <t>'".$row['campaignNamePostfix']."'</t>
  </si>
  <si>
    <t>'".$row['campaignUrl']."'</t>
  </si>
  <si>
    <t>'".$row['city']."'</t>
  </si>
  <si>
    <t>'".$row['clickId']."'</t>
  </si>
  <si>
    <t>'".$row['clickIdArgument']."'</t>
  </si>
  <si>
    <t>'".$row['clickRedirectType']."'</t>
  </si>
  <si>
    <t>'".$row['clientId']."'</t>
  </si>
  <si>
    <t>'".$row['connectionType']."'</t>
  </si>
  <si>
    <t>'".$row['connectionTypeName']."'</t>
  </si>
  <si>
    <t>'".$row['conversionActionId']."'</t>
  </si>
  <si>
    <t>'".$row['conversionActionName']."'</t>
  </si>
  <si>
    <t>'".$row['conversionType']."'</t>
  </si>
  <si>
    <t>'".$row['conversions']."'</t>
  </si>
  <si>
    <t>'".$row['cost']."'</t>
  </si>
  <si>
    <t>'".$row['costArgument']."'</t>
  </si>
  <si>
    <t>'".$row['costModel']."'</t>
  </si>
  <si>
    <t>'".$row['countryCode']."'</t>
  </si>
  <si>
    <t>'".$row['countryName']."'</t>
  </si>
  <si>
    <t>'".$row['cpa']."'</t>
  </si>
  <si>
    <t>'".$row['cpc']."'</t>
  </si>
  <si>
    <t>'".$row['cpm']."'</t>
  </si>
  <si>
    <t>'".$row['device']."'</t>
  </si>
  <si>
    <t>'".$row['deviceName']."'</t>
  </si>
  <si>
    <t>'".$row['externalCampaignId']."'</t>
  </si>
  <si>
    <t>'".$row['externalId']."'</t>
  </si>
  <si>
    <t>'".$row['flowId']."'</t>
  </si>
  <si>
    <t>'".$row['flowName']."'</t>
  </si>
  <si>
    <t>'".$row['ip']."'</t>
  </si>
  <si>
    <t>'".$row['isp']."'</t>
  </si>
  <si>
    <t>'".$row['landerCountry']."'</t>
  </si>
  <si>
    <t>'".$row['landerId']."'</t>
  </si>
  <si>
    <t>'".$row['landerName']."'</t>
  </si>
  <si>
    <t>'".$row['landerUrl']."'</t>
  </si>
  <si>
    <t>'".$row['mobileCarrier']."'</t>
  </si>
  <si>
    <t>'".$row['model']."'</t>
  </si>
  <si>
    <t>'".$row['numberOfOffers']."'</t>
  </si>
  <si>
    <t>'".$row['offerCountry']."'</t>
  </si>
  <si>
    <t>'".$row['offerId']."'</t>
  </si>
  <si>
    <t>'".$row['offerName']."'</t>
  </si>
  <si>
    <t>'".$row['offerUrl']."'</t>
  </si>
  <si>
    <t>'".$row['onlyWhitelistedPostbackIps']."'</t>
  </si>
  <si>
    <t>'".$row['os']."'</t>
  </si>
  <si>
    <t>'".$row['osVersion']."'</t>
  </si>
  <si>
    <t>'".$row['payout']."'</t>
  </si>
  <si>
    <t>'".$row['pixelUrl']."'</t>
  </si>
  <si>
    <t>'".$row['postbackTimestamp']."'</t>
  </si>
  <si>
    <t>'".$row['postbackUrl']."'</t>
  </si>
  <si>
    <t>'".$row['profit']."'</t>
  </si>
  <si>
    <t>'".$row['publisherId']."'</t>
  </si>
  <si>
    <t>'".$row['publisherName']."'</t>
  </si>
  <si>
    <t>'".$row['referrer']."'</t>
  </si>
  <si>
    <t>'".$row['referrerDomain']."'</t>
  </si>
  <si>
    <t>'".$row['region']."'</t>
  </si>
  <si>
    <t>'".$row['registrationHour']."'</t>
  </si>
  <si>
    <t>'".$row['revenue']."'</t>
  </si>
  <si>
    <t>'".$row['roi']."'</t>
  </si>
  <si>
    <t>'".$row['siteId']."'</t>
  </si>
  <si>
    <t>'".$row['trafficSourceId']."'</t>
  </si>
  <si>
    <t>'".$row['trafficSourceName']."'</t>
  </si>
  <si>
    <t>'".$row['transactionId']."'</t>
  </si>
  <si>
    <t>'".$row['type']."'</t>
  </si>
  <si>
    <t>'".$row['visitTimestamp']."'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</si>
</sst>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6"/>
  <sheetViews>
    <sheetView topLeftCell="C73" workbookViewId="0">
      <selection activeCell="I1" sqref="I1:I96"/>
    </sheetView>
  </sheetViews>
  <sheetFormatPr defaultColWidth="6" defaultRowHeight="15" x14ac:dyDescent="0.25"/>
  <cols>
    <col min="1" max="1" width="69.140625" customWidth="1"/>
    <col min="2" max="2" width="56.7109375" customWidth="1"/>
    <col min="3" max="3" width="40" customWidth="1"/>
    <col min="4" max="4" width="26.85546875" bestFit="1" customWidth="1"/>
    <col min="5" max="5" width="31.7109375" customWidth="1"/>
    <col min="7" max="7" width="25" customWidth="1"/>
  </cols>
  <sheetData>
    <row r="1" spans="1:9" x14ac:dyDescent="0.25">
      <c r="A1" t="s">
        <v>0</v>
      </c>
      <c r="B1" s="1" t="str">
        <f>TRIM(MID(SUBSTITUTE(A1,"""",REPT(" ",999)),2*COLUMNS($AP:AP)*999-998,999))</f>
        <v>advertiserId</v>
      </c>
      <c r="C1" t="str">
        <f t="shared" ref="C1:C32" si="0">"`"&amp;B1 &amp;"`" &amp; " varchar(255),"</f>
        <v>`advertiserId` varchar(255),</v>
      </c>
      <c r="D1" t="str">
        <f>B1&amp;","</f>
        <v>advertiserId,</v>
      </c>
      <c r="E1" t="str">
        <f>".$row['"&amp;B1&amp;"']."</f>
        <v>.$row['advertiserId'].</v>
      </c>
      <c r="F1" s="2" t="s">
        <v>96</v>
      </c>
      <c r="G1" t="str">
        <f>F1&amp;E1</f>
        <v>'".$row['advertiserId'].</v>
      </c>
      <c r="H1" s="2" t="s">
        <v>97</v>
      </c>
      <c r="I1" t="str">
        <f>G1&amp;H1</f>
        <v>'".$row['advertiserId']."'</v>
      </c>
    </row>
    <row r="2" spans="1:9" x14ac:dyDescent="0.25">
      <c r="A2" t="s">
        <v>1</v>
      </c>
      <c r="B2" s="1" t="str">
        <f>TRIM(MID(SUBSTITUTE(A2,"""",REPT(" ",999)),2*COLUMNS($AP:AP)*999-998,999))</f>
        <v>advertiserName</v>
      </c>
      <c r="C2" t="str">
        <f t="shared" si="0"/>
        <v>`advertiserName` varchar(255),</v>
      </c>
      <c r="D2" t="str">
        <f t="shared" ref="D2:D65" si="1">B2&amp;","</f>
        <v>advertiserName,</v>
      </c>
      <c r="E2" t="str">
        <f t="shared" ref="E2:E65" si="2">".$row['"&amp;B2&amp;"']."</f>
        <v>.$row['advertiserName'].</v>
      </c>
      <c r="F2" s="2" t="s">
        <v>96</v>
      </c>
      <c r="G2" t="str">
        <f t="shared" ref="G2:G65" si="3">F2&amp;E2</f>
        <v>'".$row['advertiserName'].</v>
      </c>
      <c r="H2" s="2" t="s">
        <v>97</v>
      </c>
      <c r="I2" t="str">
        <f t="shared" ref="I2:I65" si="4">G2&amp;H2</f>
        <v>'".$row['advertiserName']."'</v>
      </c>
    </row>
    <row r="3" spans="1:9" x14ac:dyDescent="0.25">
      <c r="A3" t="s">
        <v>2</v>
      </c>
      <c r="B3" s="1" t="str">
        <f>TRIM(MID(SUBSTITUTE(A3,"""",REPT(" ",999)),2*COLUMNS($AP:AP)*999-998,999))</f>
        <v>affiliateNetworkId</v>
      </c>
      <c r="C3" t="str">
        <f t="shared" si="0"/>
        <v>`affiliateNetworkId` varchar(255),</v>
      </c>
      <c r="D3" t="str">
        <f t="shared" si="1"/>
        <v>affiliateNetworkId,</v>
      </c>
      <c r="E3" t="str">
        <f t="shared" si="2"/>
        <v>.$row['affiliateNetworkId'].</v>
      </c>
      <c r="F3" s="2" t="s">
        <v>96</v>
      </c>
      <c r="G3" t="str">
        <f t="shared" si="3"/>
        <v>'".$row['affiliateNetworkId'].</v>
      </c>
      <c r="H3" s="2" t="s">
        <v>97</v>
      </c>
      <c r="I3" t="str">
        <f t="shared" si="4"/>
        <v>'".$row['affiliateNetworkId']."'</v>
      </c>
    </row>
    <row r="4" spans="1:9" x14ac:dyDescent="0.25">
      <c r="A4" t="s">
        <v>3</v>
      </c>
      <c r="B4" s="1" t="str">
        <f>TRIM(MID(SUBSTITUTE(A4,"""",REPT(" ",999)),2*COLUMNS($AP:AP)*999-998,999))</f>
        <v>affiliateNetworkName</v>
      </c>
      <c r="C4" t="str">
        <f t="shared" si="0"/>
        <v>`affiliateNetworkName` varchar(255),</v>
      </c>
      <c r="D4" t="str">
        <f t="shared" si="1"/>
        <v>affiliateNetworkName,</v>
      </c>
      <c r="E4" t="str">
        <f t="shared" si="2"/>
        <v>.$row['affiliateNetworkName'].</v>
      </c>
      <c r="F4" s="2" t="s">
        <v>96</v>
      </c>
      <c r="G4" t="str">
        <f t="shared" si="3"/>
        <v>'".$row['affiliateNetworkName'].</v>
      </c>
      <c r="H4" s="2" t="s">
        <v>97</v>
      </c>
      <c r="I4" t="str">
        <f t="shared" si="4"/>
        <v>'".$row['affiliateNetworkName']."'</v>
      </c>
    </row>
    <row r="5" spans="1:9" x14ac:dyDescent="0.25">
      <c r="A5" t="s">
        <v>4</v>
      </c>
      <c r="B5" s="1" t="str">
        <f>TRIM(MID(SUBSTITUTE(A5,"""",REPT(" ",999)),2*COLUMNS($AP:AP)*999-998,999))</f>
        <v>appendClickIdToOfferUrl</v>
      </c>
      <c r="C5" t="str">
        <f t="shared" si="0"/>
        <v>`appendClickIdToOfferUrl` varchar(255),</v>
      </c>
      <c r="D5" t="str">
        <f t="shared" si="1"/>
        <v>appendClickIdToOfferUrl,</v>
      </c>
      <c r="E5" t="str">
        <f t="shared" si="2"/>
        <v>.$row['appendClickIdToOfferUrl'].</v>
      </c>
      <c r="F5" s="2" t="s">
        <v>96</v>
      </c>
      <c r="G5" t="str">
        <f t="shared" si="3"/>
        <v>'".$row['appendClickIdToOfferUrl'].</v>
      </c>
      <c r="H5" s="2" t="s">
        <v>97</v>
      </c>
      <c r="I5" t="str">
        <f t="shared" si="4"/>
        <v>'".$row['appendClickIdToOfferUrl']."'</v>
      </c>
    </row>
    <row r="6" spans="1:9" x14ac:dyDescent="0.25">
      <c r="A6" t="s">
        <v>5</v>
      </c>
      <c r="B6" s="1" t="str">
        <f>TRIM(MID(SUBSTITUTE(A6,"""",REPT(" ",999)),2*COLUMNS($AP:AP)*999-998,999))</f>
        <v>applicationBundle</v>
      </c>
      <c r="C6" t="str">
        <f t="shared" si="0"/>
        <v>`applicationBundle` varchar(255),</v>
      </c>
      <c r="D6" t="str">
        <f t="shared" si="1"/>
        <v>applicationBundle,</v>
      </c>
      <c r="E6" t="str">
        <f t="shared" si="2"/>
        <v>.$row['applicationBundle'].</v>
      </c>
      <c r="F6" s="2" t="s">
        <v>96</v>
      </c>
      <c r="G6" t="str">
        <f t="shared" si="3"/>
        <v>'".$row['applicationBundle'].</v>
      </c>
      <c r="H6" s="2" t="s">
        <v>97</v>
      </c>
      <c r="I6" t="str">
        <f t="shared" si="4"/>
        <v>'".$row['applicationBundle']."'</v>
      </c>
    </row>
    <row r="7" spans="1:9" x14ac:dyDescent="0.25">
      <c r="A7" t="s">
        <v>6</v>
      </c>
      <c r="B7" s="1" t="str">
        <f>TRIM(MID(SUBSTITUTE(A7,"""",REPT(" ",999)),2*COLUMNS($AP:AP)*999-998,999))</f>
        <v>applicationId</v>
      </c>
      <c r="C7" t="str">
        <f t="shared" si="0"/>
        <v>`applicationId` varchar(255),</v>
      </c>
      <c r="D7" t="str">
        <f t="shared" si="1"/>
        <v>applicationId,</v>
      </c>
      <c r="E7" t="str">
        <f t="shared" si="2"/>
        <v>.$row['applicationId'].</v>
      </c>
      <c r="F7" s="2" t="s">
        <v>96</v>
      </c>
      <c r="G7" t="str">
        <f t="shared" si="3"/>
        <v>'".$row['applicationId'].</v>
      </c>
      <c r="H7" s="2" t="s">
        <v>97</v>
      </c>
      <c r="I7" t="str">
        <f t="shared" si="4"/>
        <v>'".$row['applicationId']."'</v>
      </c>
    </row>
    <row r="8" spans="1:9" x14ac:dyDescent="0.25">
      <c r="A8" t="s">
        <v>7</v>
      </c>
      <c r="B8" s="1" t="str">
        <f>TRIM(MID(SUBSTITUTE(A8,"""",REPT(" ",999)),2*COLUMNS($AP:AP)*999-998,999))</f>
        <v>applicationName</v>
      </c>
      <c r="C8" t="str">
        <f t="shared" si="0"/>
        <v>`applicationName` varchar(255),</v>
      </c>
      <c r="D8" t="str">
        <f t="shared" si="1"/>
        <v>applicationName,</v>
      </c>
      <c r="E8" t="str">
        <f t="shared" si="2"/>
        <v>.$row['applicationName'].</v>
      </c>
      <c r="F8" s="2" t="s">
        <v>96</v>
      </c>
      <c r="G8" t="str">
        <f t="shared" si="3"/>
        <v>'".$row['applicationName'].</v>
      </c>
      <c r="H8" s="2" t="s">
        <v>97</v>
      </c>
      <c r="I8" t="str">
        <f t="shared" si="4"/>
        <v>'".$row['applicationName']."'</v>
      </c>
    </row>
    <row r="9" spans="1:9" x14ac:dyDescent="0.25">
      <c r="A9" t="s">
        <v>63</v>
      </c>
      <c r="B9" s="1" t="str">
        <f>TRIM(MID(SUBSTITUTE(A9,"""",REPT(" ",999)),2*COLUMNS($AP:AP)*999-998,999))</f>
        <v>brand</v>
      </c>
      <c r="C9" t="str">
        <f t="shared" si="0"/>
        <v>`brand` varchar(255),</v>
      </c>
      <c r="D9" t="str">
        <f t="shared" si="1"/>
        <v>brand,</v>
      </c>
      <c r="E9" t="str">
        <f t="shared" si="2"/>
        <v>.$row['brand'].</v>
      </c>
      <c r="F9" s="2" t="s">
        <v>96</v>
      </c>
      <c r="G9" t="str">
        <f t="shared" si="3"/>
        <v>'".$row['brand'].</v>
      </c>
      <c r="H9" s="2" t="s">
        <v>97</v>
      </c>
      <c r="I9" t="str">
        <f t="shared" si="4"/>
        <v>'".$row['brand']."'</v>
      </c>
    </row>
    <row r="10" spans="1:9" x14ac:dyDescent="0.25">
      <c r="A10" t="s">
        <v>64</v>
      </c>
      <c r="B10" s="1" t="str">
        <f>TRIM(MID(SUBSTITUTE(A10,"""",REPT(" ",999)),2*COLUMNS($AP:AP)*999-998,999))</f>
        <v>browser</v>
      </c>
      <c r="C10" t="str">
        <f t="shared" si="0"/>
        <v>`browser` varchar(255),</v>
      </c>
      <c r="D10" t="str">
        <f t="shared" si="1"/>
        <v>browser,</v>
      </c>
      <c r="E10" t="str">
        <f t="shared" si="2"/>
        <v>.$row['browser'].</v>
      </c>
      <c r="F10" s="2" t="s">
        <v>96</v>
      </c>
      <c r="G10" t="str">
        <f t="shared" si="3"/>
        <v>'".$row['browser'].</v>
      </c>
      <c r="H10" s="2" t="s">
        <v>97</v>
      </c>
      <c r="I10" t="str">
        <f t="shared" si="4"/>
        <v>'".$row['browser']."'</v>
      </c>
    </row>
    <row r="11" spans="1:9" x14ac:dyDescent="0.25">
      <c r="A11" t="s">
        <v>65</v>
      </c>
      <c r="B11" s="1" t="str">
        <f>TRIM(MID(SUBSTITUTE(A11,"""",REPT(" ",999)),2*COLUMNS($AP:AP)*999-998,999))</f>
        <v>browserVersion</v>
      </c>
      <c r="C11" t="str">
        <f t="shared" si="0"/>
        <v>`browserVersion` varchar(255),</v>
      </c>
      <c r="D11" t="str">
        <f t="shared" si="1"/>
        <v>browserVersion,</v>
      </c>
      <c r="E11" t="str">
        <f t="shared" si="2"/>
        <v>.$row['browserVersion'].</v>
      </c>
      <c r="F11" s="2" t="s">
        <v>96</v>
      </c>
      <c r="G11" t="str">
        <f t="shared" si="3"/>
        <v>'".$row['browserVersion'].</v>
      </c>
      <c r="H11" s="2" t="s">
        <v>97</v>
      </c>
      <c r="I11" t="str">
        <f t="shared" si="4"/>
        <v>'".$row['browserVersion']."'</v>
      </c>
    </row>
    <row r="12" spans="1:9" x14ac:dyDescent="0.25">
      <c r="A12" t="s">
        <v>8</v>
      </c>
      <c r="B12" s="1" t="str">
        <f>TRIM(MID(SUBSTITUTE(A12,"""",REPT(" ",999)),2*COLUMNS($AP:AP)*999-998,999))</f>
        <v>campaignCountry</v>
      </c>
      <c r="C12" t="str">
        <f t="shared" si="0"/>
        <v>`campaignCountry` varchar(255),</v>
      </c>
      <c r="D12" t="str">
        <f t="shared" si="1"/>
        <v>campaignCountry,</v>
      </c>
      <c r="E12" t="str">
        <f t="shared" si="2"/>
        <v>.$row['campaignCountry'].</v>
      </c>
      <c r="F12" s="2" t="s">
        <v>96</v>
      </c>
      <c r="G12" t="str">
        <f t="shared" si="3"/>
        <v>'".$row['campaignCountry'].</v>
      </c>
      <c r="H12" s="2" t="s">
        <v>97</v>
      </c>
      <c r="I12" t="str">
        <f t="shared" si="4"/>
        <v>'".$row['campaignCountry']."'</v>
      </c>
    </row>
    <row r="13" spans="1:9" x14ac:dyDescent="0.25">
      <c r="A13" t="s">
        <v>66</v>
      </c>
      <c r="B13" s="1" t="str">
        <f>TRIM(MID(SUBSTITUTE(A13,"""",REPT(" ",999)),2*COLUMNS($AP:AP)*999-998,999))</f>
        <v>campaignId</v>
      </c>
      <c r="C13" t="str">
        <f t="shared" si="0"/>
        <v>`campaignId` varchar(255),</v>
      </c>
      <c r="D13" t="str">
        <f t="shared" si="1"/>
        <v>campaignId,</v>
      </c>
      <c r="E13" t="str">
        <f t="shared" si="2"/>
        <v>.$row['campaignId'].</v>
      </c>
      <c r="F13" s="2" t="s">
        <v>96</v>
      </c>
      <c r="G13" t="str">
        <f t="shared" si="3"/>
        <v>'".$row['campaignId'].</v>
      </c>
      <c r="H13" s="2" t="s">
        <v>97</v>
      </c>
      <c r="I13" t="str">
        <f t="shared" si="4"/>
        <v>'".$row['campaignId']."'</v>
      </c>
    </row>
    <row r="14" spans="1:9" x14ac:dyDescent="0.25">
      <c r="A14" t="s">
        <v>67</v>
      </c>
      <c r="B14" s="1" t="str">
        <f>TRIM(MID(SUBSTITUTE(A14,"""",REPT(" ",999)),2*COLUMNS($AP:AP)*999-998,999))</f>
        <v>campaignName</v>
      </c>
      <c r="C14" t="str">
        <f t="shared" si="0"/>
        <v>`campaignName` varchar(255),</v>
      </c>
      <c r="D14" t="str">
        <f t="shared" si="1"/>
        <v>campaignName,</v>
      </c>
      <c r="E14" t="str">
        <f t="shared" si="2"/>
        <v>.$row['campaignName'].</v>
      </c>
      <c r="F14" s="2" t="s">
        <v>96</v>
      </c>
      <c r="G14" t="str">
        <f t="shared" si="3"/>
        <v>'".$row['campaignName'].</v>
      </c>
      <c r="H14" s="2" t="s">
        <v>97</v>
      </c>
      <c r="I14" t="str">
        <f t="shared" si="4"/>
        <v>'".$row['campaignName']."'</v>
      </c>
    </row>
    <row r="15" spans="1:9" x14ac:dyDescent="0.25">
      <c r="A15" t="s">
        <v>68</v>
      </c>
      <c r="B15" s="1" t="str">
        <f>TRIM(MID(SUBSTITUTE(A15,"""",REPT(" ",999)),2*COLUMNS($AP:AP)*999-998,999))</f>
        <v>campaignNamePostfix</v>
      </c>
      <c r="C15" t="str">
        <f t="shared" si="0"/>
        <v>`campaignNamePostfix` varchar(255),</v>
      </c>
      <c r="D15" t="str">
        <f t="shared" si="1"/>
        <v>campaignNamePostfix,</v>
      </c>
      <c r="E15" t="str">
        <f t="shared" si="2"/>
        <v>.$row['campaignNamePostfix'].</v>
      </c>
      <c r="F15" s="2" t="s">
        <v>96</v>
      </c>
      <c r="G15" t="str">
        <f t="shared" si="3"/>
        <v>'".$row['campaignNamePostfix'].</v>
      </c>
      <c r="H15" s="2" t="s">
        <v>97</v>
      </c>
      <c r="I15" t="str">
        <f t="shared" si="4"/>
        <v>'".$row['campaignNamePostfix']."'</v>
      </c>
    </row>
    <row r="16" spans="1:9" x14ac:dyDescent="0.25">
      <c r="A16" t="s">
        <v>69</v>
      </c>
      <c r="B16" s="1" t="str">
        <f>TRIM(MID(SUBSTITUTE(A16,"""",REPT(" ",999)),2*COLUMNS($AP:AP)*999-998,999))</f>
        <v>campaignUrl</v>
      </c>
      <c r="C16" t="str">
        <f t="shared" si="0"/>
        <v>`campaignUrl` varchar(255),</v>
      </c>
      <c r="D16" t="str">
        <f t="shared" si="1"/>
        <v>campaignUrl,</v>
      </c>
      <c r="E16" t="str">
        <f t="shared" si="2"/>
        <v>.$row['campaignUrl'].</v>
      </c>
      <c r="F16" s="2" t="s">
        <v>96</v>
      </c>
      <c r="G16" t="str">
        <f t="shared" si="3"/>
        <v>'".$row['campaignUrl'].</v>
      </c>
      <c r="H16" s="2" t="s">
        <v>97</v>
      </c>
      <c r="I16" t="str">
        <f t="shared" si="4"/>
        <v>'".$row['campaignUrl']."'</v>
      </c>
    </row>
    <row r="17" spans="1:9" x14ac:dyDescent="0.25">
      <c r="A17" t="s">
        <v>9</v>
      </c>
      <c r="B17" s="1" t="str">
        <f>TRIM(MID(SUBSTITUTE(A17,"""",REPT(" ",999)),2*COLUMNS($AP:AP)*999-998,999))</f>
        <v>city</v>
      </c>
      <c r="C17" t="str">
        <f t="shared" si="0"/>
        <v>`city` varchar(255),</v>
      </c>
      <c r="D17" t="str">
        <f t="shared" si="1"/>
        <v>city,</v>
      </c>
      <c r="E17" t="str">
        <f t="shared" si="2"/>
        <v>.$row['city'].</v>
      </c>
      <c r="F17" s="2" t="s">
        <v>96</v>
      </c>
      <c r="G17" t="str">
        <f t="shared" si="3"/>
        <v>'".$row['city'].</v>
      </c>
      <c r="H17" s="2" t="s">
        <v>97</v>
      </c>
      <c r="I17" t="str">
        <f t="shared" si="4"/>
        <v>'".$row['city']."'</v>
      </c>
    </row>
    <row r="18" spans="1:9" x14ac:dyDescent="0.25">
      <c r="A18" t="s">
        <v>70</v>
      </c>
      <c r="B18" s="1" t="str">
        <f>TRIM(MID(SUBSTITUTE(A18,"""",REPT(" ",999)),2*COLUMNS($AP:AP)*999-998,999))</f>
        <v>clickId</v>
      </c>
      <c r="C18" t="str">
        <f t="shared" si="0"/>
        <v>`clickId` varchar(255),</v>
      </c>
      <c r="D18" t="str">
        <f t="shared" si="1"/>
        <v>clickId,</v>
      </c>
      <c r="E18" t="str">
        <f t="shared" si="2"/>
        <v>.$row['clickId'].</v>
      </c>
      <c r="F18" s="2" t="s">
        <v>96</v>
      </c>
      <c r="G18" t="str">
        <f t="shared" si="3"/>
        <v>'".$row['clickId'].</v>
      </c>
      <c r="H18" s="2" t="s">
        <v>97</v>
      </c>
      <c r="I18" t="str">
        <f t="shared" si="4"/>
        <v>'".$row['clickId']."'</v>
      </c>
    </row>
    <row r="19" spans="1:9" x14ac:dyDescent="0.25">
      <c r="A19" t="s">
        <v>71</v>
      </c>
      <c r="B19" s="1" t="str">
        <f>TRIM(MID(SUBSTITUTE(A19,"""",REPT(" ",999)),2*COLUMNS($AP:AP)*999-998,999))</f>
        <v>clickIdArgument</v>
      </c>
      <c r="C19" t="str">
        <f t="shared" si="0"/>
        <v>`clickIdArgument` varchar(255),</v>
      </c>
      <c r="D19" t="str">
        <f t="shared" si="1"/>
        <v>clickIdArgument,</v>
      </c>
      <c r="E19" t="str">
        <f t="shared" si="2"/>
        <v>.$row['clickIdArgument'].</v>
      </c>
      <c r="F19" s="2" t="s">
        <v>96</v>
      </c>
      <c r="G19" t="str">
        <f t="shared" si="3"/>
        <v>'".$row['clickIdArgument'].</v>
      </c>
      <c r="H19" s="2" t="s">
        <v>97</v>
      </c>
      <c r="I19" t="str">
        <f t="shared" si="4"/>
        <v>'".$row['clickIdArgument']."'</v>
      </c>
    </row>
    <row r="20" spans="1:9" x14ac:dyDescent="0.25">
      <c r="A20" t="s">
        <v>10</v>
      </c>
      <c r="B20" s="1" t="str">
        <f>TRIM(MID(SUBSTITUTE(A20,"""",REPT(" ",999)),2*COLUMNS($AP:AP)*999-998,999))</f>
        <v>clickRedirectType</v>
      </c>
      <c r="C20" t="str">
        <f t="shared" si="0"/>
        <v>`clickRedirectType` varchar(255),</v>
      </c>
      <c r="D20" t="str">
        <f t="shared" si="1"/>
        <v>clickRedirectType,</v>
      </c>
      <c r="E20" t="str">
        <f t="shared" si="2"/>
        <v>.$row['clickRedirectType'].</v>
      </c>
      <c r="F20" s="2" t="s">
        <v>96</v>
      </c>
      <c r="G20" t="str">
        <f t="shared" si="3"/>
        <v>'".$row['clickRedirectType'].</v>
      </c>
      <c r="H20" s="2" t="s">
        <v>97</v>
      </c>
      <c r="I20" t="str">
        <f t="shared" si="4"/>
        <v>'".$row['clickRedirectType']."'</v>
      </c>
    </row>
    <row r="21" spans="1:9" x14ac:dyDescent="0.25">
      <c r="A21" t="s">
        <v>11</v>
      </c>
      <c r="B21" s="1" t="str">
        <f>TRIM(MID(SUBSTITUTE(A21,"""",REPT(" ",999)),2*COLUMNS($AP:AP)*999-998,999))</f>
        <v>clientId</v>
      </c>
      <c r="C21" t="str">
        <f t="shared" si="0"/>
        <v>`clientId` varchar(255),</v>
      </c>
      <c r="D21" t="str">
        <f t="shared" si="1"/>
        <v>clientId,</v>
      </c>
      <c r="E21" t="str">
        <f t="shared" si="2"/>
        <v>.$row['clientId'].</v>
      </c>
      <c r="F21" s="2" t="s">
        <v>96</v>
      </c>
      <c r="G21" t="str">
        <f t="shared" si="3"/>
        <v>'".$row['clientId'].</v>
      </c>
      <c r="H21" s="2" t="s">
        <v>97</v>
      </c>
      <c r="I21" t="str">
        <f t="shared" si="4"/>
        <v>'".$row['clientId']."'</v>
      </c>
    </row>
    <row r="22" spans="1:9" x14ac:dyDescent="0.25">
      <c r="A22" t="s">
        <v>12</v>
      </c>
      <c r="B22" s="1" t="str">
        <f>TRIM(MID(SUBSTITUTE(A22,"""",REPT(" ",999)),2*COLUMNS($AP:AP)*999-998,999))</f>
        <v>connectionType</v>
      </c>
      <c r="C22" t="str">
        <f t="shared" si="0"/>
        <v>`connectionType` varchar(255),</v>
      </c>
      <c r="D22" t="str">
        <f t="shared" si="1"/>
        <v>connectionType,</v>
      </c>
      <c r="E22" t="str">
        <f t="shared" si="2"/>
        <v>.$row['connectionType'].</v>
      </c>
      <c r="F22" s="2" t="s">
        <v>96</v>
      </c>
      <c r="G22" t="str">
        <f t="shared" si="3"/>
        <v>'".$row['connectionType'].</v>
      </c>
      <c r="H22" s="2" t="s">
        <v>97</v>
      </c>
      <c r="I22" t="str">
        <f t="shared" si="4"/>
        <v>'".$row['connectionType']."'</v>
      </c>
    </row>
    <row r="23" spans="1:9" x14ac:dyDescent="0.25">
      <c r="A23" t="s">
        <v>13</v>
      </c>
      <c r="B23" s="1" t="str">
        <f>TRIM(MID(SUBSTITUTE(A23,"""",REPT(" ",999)),2*COLUMNS($AP:AP)*999-998,999))</f>
        <v>connectionTypeName</v>
      </c>
      <c r="C23" t="str">
        <f t="shared" si="0"/>
        <v>`connectionTypeName` varchar(255),</v>
      </c>
      <c r="D23" t="str">
        <f t="shared" si="1"/>
        <v>connectionTypeName,</v>
      </c>
      <c r="E23" t="str">
        <f t="shared" si="2"/>
        <v>.$row['connectionTypeName'].</v>
      </c>
      <c r="F23" s="2" t="s">
        <v>96</v>
      </c>
      <c r="G23" t="str">
        <f t="shared" si="3"/>
        <v>'".$row['connectionTypeName'].</v>
      </c>
      <c r="H23" s="2" t="s">
        <v>97</v>
      </c>
      <c r="I23" t="str">
        <f t="shared" si="4"/>
        <v>'".$row['connectionTypeName']."'</v>
      </c>
    </row>
    <row r="24" spans="1:9" x14ac:dyDescent="0.25">
      <c r="A24" t="s">
        <v>14</v>
      </c>
      <c r="B24" s="1" t="str">
        <f>TRIM(MID(SUBSTITUTE(A24,"""",REPT(" ",999)),2*COLUMNS($AP:AP)*999-998,999))</f>
        <v>conversionActionId</v>
      </c>
      <c r="C24" t="str">
        <f t="shared" si="0"/>
        <v>`conversionActionId` varchar(255),</v>
      </c>
      <c r="D24" t="str">
        <f t="shared" si="1"/>
        <v>conversionActionId,</v>
      </c>
      <c r="E24" t="str">
        <f t="shared" si="2"/>
        <v>.$row['conversionActionId'].</v>
      </c>
      <c r="F24" s="2" t="s">
        <v>96</v>
      </c>
      <c r="G24" t="str">
        <f t="shared" si="3"/>
        <v>'".$row['conversionActionId'].</v>
      </c>
      <c r="H24" s="2" t="s">
        <v>97</v>
      </c>
      <c r="I24" t="str">
        <f t="shared" si="4"/>
        <v>'".$row['conversionActionId']."'</v>
      </c>
    </row>
    <row r="25" spans="1:9" x14ac:dyDescent="0.25">
      <c r="A25" t="s">
        <v>15</v>
      </c>
      <c r="B25" s="1" t="str">
        <f>TRIM(MID(SUBSTITUTE(A25,"""",REPT(" ",999)),2*COLUMNS($AP:AP)*999-998,999))</f>
        <v>conversionActionName</v>
      </c>
      <c r="C25" t="str">
        <f t="shared" si="0"/>
        <v>`conversionActionName` varchar(255),</v>
      </c>
      <c r="D25" t="str">
        <f t="shared" si="1"/>
        <v>conversionActionName,</v>
      </c>
      <c r="E25" t="str">
        <f t="shared" si="2"/>
        <v>.$row['conversionActionName'].</v>
      </c>
      <c r="F25" s="2" t="s">
        <v>96</v>
      </c>
      <c r="G25" t="str">
        <f t="shared" si="3"/>
        <v>'".$row['conversionActionName'].</v>
      </c>
      <c r="H25" s="2" t="s">
        <v>97</v>
      </c>
      <c r="I25" t="str">
        <f t="shared" si="4"/>
        <v>'".$row['conversionActionName']."'</v>
      </c>
    </row>
    <row r="26" spans="1:9" x14ac:dyDescent="0.25">
      <c r="A26" t="s">
        <v>16</v>
      </c>
      <c r="B26" s="1" t="str">
        <f>TRIM(MID(SUBSTITUTE(A26,"""",REPT(" ",999)),2*COLUMNS($AP:AP)*999-998,999))</f>
        <v>conversionType</v>
      </c>
      <c r="C26" t="str">
        <f t="shared" si="0"/>
        <v>`conversionType` varchar(255),</v>
      </c>
      <c r="D26" t="str">
        <f t="shared" si="1"/>
        <v>conversionType,</v>
      </c>
      <c r="E26" t="str">
        <f t="shared" si="2"/>
        <v>.$row['conversionType'].</v>
      </c>
      <c r="F26" s="2" t="s">
        <v>96</v>
      </c>
      <c r="G26" t="str">
        <f t="shared" si="3"/>
        <v>'".$row['conversionType'].</v>
      </c>
      <c r="H26" s="2" t="s">
        <v>97</v>
      </c>
      <c r="I26" t="str">
        <f t="shared" si="4"/>
        <v>'".$row['conversionType']."'</v>
      </c>
    </row>
    <row r="27" spans="1:9" x14ac:dyDescent="0.25">
      <c r="A27" t="s">
        <v>17</v>
      </c>
      <c r="B27" s="1" t="str">
        <f>TRIM(MID(SUBSTITUTE(A27,"""",REPT(" ",999)),2*COLUMNS($AP:AP)*999-998,999))</f>
        <v>conversions</v>
      </c>
      <c r="C27" t="str">
        <f t="shared" si="0"/>
        <v>`conversions` varchar(255),</v>
      </c>
      <c r="D27" t="str">
        <f t="shared" si="1"/>
        <v>conversions,</v>
      </c>
      <c r="E27" t="str">
        <f t="shared" si="2"/>
        <v>.$row['conversions'].</v>
      </c>
      <c r="F27" s="2" t="s">
        <v>96</v>
      </c>
      <c r="G27" t="str">
        <f t="shared" si="3"/>
        <v>'".$row['conversions'].</v>
      </c>
      <c r="H27" s="2" t="s">
        <v>97</v>
      </c>
      <c r="I27" t="str">
        <f t="shared" si="4"/>
        <v>'".$row['conversions']."'</v>
      </c>
    </row>
    <row r="28" spans="1:9" x14ac:dyDescent="0.25">
      <c r="A28" t="s">
        <v>72</v>
      </c>
      <c r="B28" s="1" t="str">
        <f>TRIM(MID(SUBSTITUTE(A28,"""",REPT(" ",999)),2*COLUMNS($AP:AP)*999-998,999))</f>
        <v>cost</v>
      </c>
      <c r="C28" t="str">
        <f t="shared" si="0"/>
        <v>`cost` varchar(255),</v>
      </c>
      <c r="D28" t="str">
        <f t="shared" si="1"/>
        <v>cost,</v>
      </c>
      <c r="E28" t="str">
        <f t="shared" si="2"/>
        <v>.$row['cost'].</v>
      </c>
      <c r="F28" s="2" t="s">
        <v>96</v>
      </c>
      <c r="G28" t="str">
        <f t="shared" si="3"/>
        <v>'".$row['cost'].</v>
      </c>
      <c r="H28" s="2" t="s">
        <v>97</v>
      </c>
      <c r="I28" t="str">
        <f t="shared" si="4"/>
        <v>'".$row['cost']."'</v>
      </c>
    </row>
    <row r="29" spans="1:9" x14ac:dyDescent="0.25">
      <c r="A29" t="s">
        <v>18</v>
      </c>
      <c r="B29" s="1" t="str">
        <f>TRIM(MID(SUBSTITUTE(A29,"""",REPT(" ",999)),2*COLUMNS($AP:AP)*999-998,999))</f>
        <v>costArgument</v>
      </c>
      <c r="C29" t="str">
        <f t="shared" si="0"/>
        <v>`costArgument` varchar(255),</v>
      </c>
      <c r="D29" t="str">
        <f t="shared" si="1"/>
        <v>costArgument,</v>
      </c>
      <c r="E29" t="str">
        <f t="shared" si="2"/>
        <v>.$row['costArgument'].</v>
      </c>
      <c r="F29" s="2" t="s">
        <v>96</v>
      </c>
      <c r="G29" t="str">
        <f t="shared" si="3"/>
        <v>'".$row['costArgument'].</v>
      </c>
      <c r="H29" s="2" t="s">
        <v>97</v>
      </c>
      <c r="I29" t="str">
        <f t="shared" si="4"/>
        <v>'".$row['costArgument']."'</v>
      </c>
    </row>
    <row r="30" spans="1:9" x14ac:dyDescent="0.25">
      <c r="A30" t="s">
        <v>19</v>
      </c>
      <c r="B30" s="1" t="str">
        <f>TRIM(MID(SUBSTITUTE(A30,"""",REPT(" ",999)),2*COLUMNS($AP:AP)*999-998,999))</f>
        <v>costModel</v>
      </c>
      <c r="C30" t="str">
        <f t="shared" si="0"/>
        <v>`costModel` varchar(255),</v>
      </c>
      <c r="D30" t="str">
        <f t="shared" si="1"/>
        <v>costModel,</v>
      </c>
      <c r="E30" t="str">
        <f t="shared" si="2"/>
        <v>.$row['costModel'].</v>
      </c>
      <c r="F30" s="2" t="s">
        <v>96</v>
      </c>
      <c r="G30" t="str">
        <f t="shared" si="3"/>
        <v>'".$row['costModel'].</v>
      </c>
      <c r="H30" s="2" t="s">
        <v>97</v>
      </c>
      <c r="I30" t="str">
        <f t="shared" si="4"/>
        <v>'".$row['costModel']."'</v>
      </c>
    </row>
    <row r="31" spans="1:9" x14ac:dyDescent="0.25">
      <c r="A31" t="s">
        <v>20</v>
      </c>
      <c r="B31" s="1" t="str">
        <f>TRIM(MID(SUBSTITUTE(A31,"""",REPT(" ",999)),2*COLUMNS($AP:AP)*999-998,999))</f>
        <v>countryCode</v>
      </c>
      <c r="C31" t="str">
        <f t="shared" si="0"/>
        <v>`countryCode` varchar(255),</v>
      </c>
      <c r="D31" t="str">
        <f t="shared" si="1"/>
        <v>countryCode,</v>
      </c>
      <c r="E31" t="str">
        <f t="shared" si="2"/>
        <v>.$row['countryCode'].</v>
      </c>
      <c r="F31" s="2" t="s">
        <v>96</v>
      </c>
      <c r="G31" t="str">
        <f t="shared" si="3"/>
        <v>'".$row['countryCode'].</v>
      </c>
      <c r="H31" s="2" t="s">
        <v>97</v>
      </c>
      <c r="I31" t="str">
        <f t="shared" si="4"/>
        <v>'".$row['countryCode']."'</v>
      </c>
    </row>
    <row r="32" spans="1:9" x14ac:dyDescent="0.25">
      <c r="A32" t="s">
        <v>21</v>
      </c>
      <c r="B32" s="1" t="str">
        <f>TRIM(MID(SUBSTITUTE(A32,"""",REPT(" ",999)),2*COLUMNS($AP:AP)*999-998,999))</f>
        <v>countryName</v>
      </c>
      <c r="C32" t="str">
        <f t="shared" si="0"/>
        <v>`countryName` varchar(255),</v>
      </c>
      <c r="D32" t="str">
        <f t="shared" si="1"/>
        <v>countryName,</v>
      </c>
      <c r="E32" t="str">
        <f t="shared" si="2"/>
        <v>.$row['countryName'].</v>
      </c>
      <c r="F32" s="2" t="s">
        <v>96</v>
      </c>
      <c r="G32" t="str">
        <f t="shared" si="3"/>
        <v>'".$row['countryName'].</v>
      </c>
      <c r="H32" s="2" t="s">
        <v>97</v>
      </c>
      <c r="I32" t="str">
        <f t="shared" si="4"/>
        <v>'".$row['countryName']."'</v>
      </c>
    </row>
    <row r="33" spans="1:9" x14ac:dyDescent="0.25">
      <c r="A33" t="s">
        <v>73</v>
      </c>
      <c r="B33" s="1" t="str">
        <f>TRIM(MID(SUBSTITUTE(A33,"""",REPT(" ",999)),2*COLUMNS($AP:AP)*999-998,999))</f>
        <v>cpa</v>
      </c>
      <c r="C33" t="str">
        <f t="shared" ref="C33:C64" si="5">"`"&amp;B33 &amp;"`" &amp; " varchar(255),"</f>
        <v>`cpa` varchar(255),</v>
      </c>
      <c r="D33" t="str">
        <f t="shared" si="1"/>
        <v>cpa,</v>
      </c>
      <c r="E33" t="str">
        <f t="shared" si="2"/>
        <v>.$row['cpa'].</v>
      </c>
      <c r="F33" s="2" t="s">
        <v>96</v>
      </c>
      <c r="G33" t="str">
        <f t="shared" si="3"/>
        <v>'".$row['cpa'].</v>
      </c>
      <c r="H33" s="2" t="s">
        <v>97</v>
      </c>
      <c r="I33" t="str">
        <f t="shared" si="4"/>
        <v>'".$row['cpa']."'</v>
      </c>
    </row>
    <row r="34" spans="1:9" x14ac:dyDescent="0.25">
      <c r="A34" t="s">
        <v>22</v>
      </c>
      <c r="B34" s="1" t="str">
        <f>TRIM(MID(SUBSTITUTE(A34,"""",REPT(" ",999)),2*COLUMNS($AP:AP)*999-998,999))</f>
        <v>cpc</v>
      </c>
      <c r="C34" t="str">
        <f t="shared" si="5"/>
        <v>`cpc` varchar(255),</v>
      </c>
      <c r="D34" t="str">
        <f t="shared" si="1"/>
        <v>cpc,</v>
      </c>
      <c r="E34" t="str">
        <f t="shared" si="2"/>
        <v>.$row['cpc'].</v>
      </c>
      <c r="F34" s="2" t="s">
        <v>96</v>
      </c>
      <c r="G34" t="str">
        <f t="shared" si="3"/>
        <v>'".$row['cpc'].</v>
      </c>
      <c r="H34" s="2" t="s">
        <v>97</v>
      </c>
      <c r="I34" t="str">
        <f t="shared" si="4"/>
        <v>'".$row['cpc']."'</v>
      </c>
    </row>
    <row r="35" spans="1:9" x14ac:dyDescent="0.25">
      <c r="A35" t="s">
        <v>23</v>
      </c>
      <c r="B35" s="1" t="str">
        <f>TRIM(MID(SUBSTITUTE(A35,"""",REPT(" ",999)),2*COLUMNS($AP:AP)*999-998,999))</f>
        <v>cpm</v>
      </c>
      <c r="C35" t="str">
        <f t="shared" si="5"/>
        <v>`cpm` varchar(255),</v>
      </c>
      <c r="D35" t="str">
        <f t="shared" si="1"/>
        <v>cpm,</v>
      </c>
      <c r="E35" t="str">
        <f t="shared" si="2"/>
        <v>.$row['cpm'].</v>
      </c>
      <c r="F35" s="2" t="s">
        <v>96</v>
      </c>
      <c r="G35" t="str">
        <f t="shared" si="3"/>
        <v>'".$row['cpm'].</v>
      </c>
      <c r="H35" s="2" t="s">
        <v>97</v>
      </c>
      <c r="I35" t="str">
        <f t="shared" si="4"/>
        <v>'".$row['cpm']."'</v>
      </c>
    </row>
    <row r="36" spans="1:9" hidden="1" x14ac:dyDescent="0.25">
      <c r="A36" t="s">
        <v>24</v>
      </c>
      <c r="B36" s="1" t="str">
        <f>TRIM(MID(SUBSTITUTE(A36,"""",REPT(" ",999)),2*COLUMNS($AP:AP)*999-998,999))</f>
        <v>customVariable1</v>
      </c>
      <c r="C36" t="str">
        <f t="shared" si="5"/>
        <v>`customVariable1` varchar(255),</v>
      </c>
      <c r="D36" t="str">
        <f t="shared" si="1"/>
        <v>customVariable1,</v>
      </c>
      <c r="E36" t="str">
        <f t="shared" si="2"/>
        <v>.$row['customVariable1'].</v>
      </c>
      <c r="F36" s="2" t="s">
        <v>96</v>
      </c>
      <c r="G36" t="str">
        <f t="shared" si="3"/>
        <v>'".$row['customVariable1'].</v>
      </c>
      <c r="H36" s="2" t="s">
        <v>97</v>
      </c>
      <c r="I36" t="str">
        <f t="shared" si="4"/>
        <v>'".$row['customVariable1']."'</v>
      </c>
    </row>
    <row r="37" spans="1:9" hidden="1" x14ac:dyDescent="0.25">
      <c r="A37" t="s">
        <v>25</v>
      </c>
      <c r="B37" s="1" t="str">
        <f>TRIM(MID(SUBSTITUTE(A37,"""",REPT(" ",999)),2*COLUMNS($AP:AP)*999-998,999))</f>
        <v>customVariable1-TS</v>
      </c>
      <c r="C37" t="str">
        <f t="shared" si="5"/>
        <v>`customVariable1-TS` varchar(255),</v>
      </c>
      <c r="D37" t="str">
        <f t="shared" si="1"/>
        <v>customVariable1-TS,</v>
      </c>
      <c r="E37" t="str">
        <f t="shared" si="2"/>
        <v>.$row['customVariable1-TS'].</v>
      </c>
      <c r="F37" s="2" t="s">
        <v>96</v>
      </c>
      <c r="G37" t="str">
        <f t="shared" si="3"/>
        <v>'".$row['customVariable1-TS'].</v>
      </c>
      <c r="H37" s="2" t="s">
        <v>97</v>
      </c>
      <c r="I37" t="str">
        <f t="shared" si="4"/>
        <v>'".$row['customVariable1-TS']."'</v>
      </c>
    </row>
    <row r="38" spans="1:9" hidden="1" x14ac:dyDescent="0.25">
      <c r="A38" t="s">
        <v>26</v>
      </c>
      <c r="B38" s="1" t="str">
        <f>TRIM(MID(SUBSTITUTE(A38,"""",REPT(" ",999)),2*COLUMNS($AP:AP)*999-998,999))</f>
        <v>customVariable10</v>
      </c>
      <c r="C38" t="str">
        <f t="shared" si="5"/>
        <v>`customVariable10` varchar(255),</v>
      </c>
      <c r="D38" t="str">
        <f t="shared" si="1"/>
        <v>customVariable10,</v>
      </c>
      <c r="E38" t="str">
        <f t="shared" si="2"/>
        <v>.$row['customVariable10'].</v>
      </c>
      <c r="F38" s="2" t="s">
        <v>96</v>
      </c>
      <c r="G38" t="str">
        <f t="shared" si="3"/>
        <v>'".$row['customVariable10'].</v>
      </c>
      <c r="H38" s="2" t="s">
        <v>97</v>
      </c>
      <c r="I38" t="str">
        <f t="shared" si="4"/>
        <v>'".$row['customVariable10']."'</v>
      </c>
    </row>
    <row r="39" spans="1:9" hidden="1" x14ac:dyDescent="0.25">
      <c r="A39" t="s">
        <v>27</v>
      </c>
      <c r="B39" s="1" t="str">
        <f>TRIM(MID(SUBSTITUTE(A39,"""",REPT(" ",999)),2*COLUMNS($AP:AP)*999-998,999))</f>
        <v>customVariable10-TS</v>
      </c>
      <c r="C39" t="str">
        <f t="shared" si="5"/>
        <v>`customVariable10-TS` varchar(255),</v>
      </c>
      <c r="D39" t="str">
        <f t="shared" si="1"/>
        <v>customVariable10-TS,</v>
      </c>
      <c r="E39" t="str">
        <f t="shared" si="2"/>
        <v>.$row['customVariable10-TS'].</v>
      </c>
      <c r="F39" s="2" t="s">
        <v>96</v>
      </c>
      <c r="G39" t="str">
        <f t="shared" si="3"/>
        <v>'".$row['customVariable10-TS'].</v>
      </c>
      <c r="H39" s="2" t="s">
        <v>97</v>
      </c>
      <c r="I39" t="str">
        <f t="shared" si="4"/>
        <v>'".$row['customVariable10-TS']."'</v>
      </c>
    </row>
    <row r="40" spans="1:9" hidden="1" x14ac:dyDescent="0.25">
      <c r="A40" t="s">
        <v>74</v>
      </c>
      <c r="B40" s="1" t="str">
        <f>TRIM(MID(SUBSTITUTE(A40,"""",REPT(" ",999)),2*COLUMNS($AP:AP)*999-998,999))</f>
        <v>customVariable2</v>
      </c>
      <c r="C40" t="str">
        <f t="shared" si="5"/>
        <v>`customVariable2` varchar(255),</v>
      </c>
      <c r="D40" t="str">
        <f t="shared" si="1"/>
        <v>customVariable2,</v>
      </c>
      <c r="E40" t="str">
        <f t="shared" si="2"/>
        <v>.$row['customVariable2'].</v>
      </c>
      <c r="F40" s="2" t="s">
        <v>96</v>
      </c>
      <c r="G40" t="str">
        <f t="shared" si="3"/>
        <v>'".$row['customVariable2'].</v>
      </c>
      <c r="H40" s="2" t="s">
        <v>97</v>
      </c>
      <c r="I40" t="str">
        <f t="shared" si="4"/>
        <v>'".$row['customVariable2']."'</v>
      </c>
    </row>
    <row r="41" spans="1:9" hidden="1" x14ac:dyDescent="0.25">
      <c r="A41" t="s">
        <v>75</v>
      </c>
      <c r="B41" s="1" t="str">
        <f>TRIM(MID(SUBSTITUTE(A41,"""",REPT(" ",999)),2*COLUMNS($AP:AP)*999-998,999))</f>
        <v>customVariable2-TS</v>
      </c>
      <c r="C41" t="str">
        <f t="shared" si="5"/>
        <v>`customVariable2-TS` varchar(255),</v>
      </c>
      <c r="D41" t="str">
        <f t="shared" si="1"/>
        <v>customVariable2-TS,</v>
      </c>
      <c r="E41" t="str">
        <f t="shared" si="2"/>
        <v>.$row['customVariable2-TS'].</v>
      </c>
      <c r="F41" s="2" t="s">
        <v>96</v>
      </c>
      <c r="G41" t="str">
        <f t="shared" si="3"/>
        <v>'".$row['customVariable2-TS'].</v>
      </c>
      <c r="H41" s="2" t="s">
        <v>97</v>
      </c>
      <c r="I41" t="str">
        <f t="shared" si="4"/>
        <v>'".$row['customVariable2-TS']."'</v>
      </c>
    </row>
    <row r="42" spans="1:9" hidden="1" x14ac:dyDescent="0.25">
      <c r="A42" t="s">
        <v>28</v>
      </c>
      <c r="B42" s="1" t="str">
        <f>TRIM(MID(SUBSTITUTE(A42,"""",REPT(" ",999)),2*COLUMNS($AP:AP)*999-998,999))</f>
        <v>customVariable3</v>
      </c>
      <c r="C42" t="str">
        <f t="shared" si="5"/>
        <v>`customVariable3` varchar(255),</v>
      </c>
      <c r="D42" t="str">
        <f t="shared" si="1"/>
        <v>customVariable3,</v>
      </c>
      <c r="E42" t="str">
        <f t="shared" si="2"/>
        <v>.$row['customVariable3'].</v>
      </c>
      <c r="F42" s="2" t="s">
        <v>96</v>
      </c>
      <c r="G42" t="str">
        <f t="shared" si="3"/>
        <v>'".$row['customVariable3'].</v>
      </c>
      <c r="H42" s="2" t="s">
        <v>97</v>
      </c>
      <c r="I42" t="str">
        <f t="shared" si="4"/>
        <v>'".$row['customVariable3']."'</v>
      </c>
    </row>
    <row r="43" spans="1:9" hidden="1" x14ac:dyDescent="0.25">
      <c r="A43" t="s">
        <v>29</v>
      </c>
      <c r="B43" s="1" t="str">
        <f>TRIM(MID(SUBSTITUTE(A43,"""",REPT(" ",999)),2*COLUMNS($AP:AP)*999-998,999))</f>
        <v>customVariable3-TS</v>
      </c>
      <c r="C43" t="str">
        <f t="shared" si="5"/>
        <v>`customVariable3-TS` varchar(255),</v>
      </c>
      <c r="D43" t="str">
        <f t="shared" si="1"/>
        <v>customVariable3-TS,</v>
      </c>
      <c r="E43" t="str">
        <f t="shared" si="2"/>
        <v>.$row['customVariable3-TS'].</v>
      </c>
      <c r="F43" s="2" t="s">
        <v>96</v>
      </c>
      <c r="G43" t="str">
        <f t="shared" si="3"/>
        <v>'".$row['customVariable3-TS'].</v>
      </c>
      <c r="H43" s="2" t="s">
        <v>97</v>
      </c>
      <c r="I43" t="str">
        <f t="shared" si="4"/>
        <v>'".$row['customVariable3-TS']."'</v>
      </c>
    </row>
    <row r="44" spans="1:9" hidden="1" x14ac:dyDescent="0.25">
      <c r="A44" t="s">
        <v>30</v>
      </c>
      <c r="B44" s="1" t="str">
        <f>TRIM(MID(SUBSTITUTE(A44,"""",REPT(" ",999)),2*COLUMNS($AP:AP)*999-998,999))</f>
        <v>customVariable4</v>
      </c>
      <c r="C44" t="str">
        <f t="shared" si="5"/>
        <v>`customVariable4` varchar(255),</v>
      </c>
      <c r="D44" t="str">
        <f t="shared" si="1"/>
        <v>customVariable4,</v>
      </c>
      <c r="E44" t="str">
        <f t="shared" si="2"/>
        <v>.$row['customVariable4'].</v>
      </c>
      <c r="F44" s="2" t="s">
        <v>96</v>
      </c>
      <c r="G44" t="str">
        <f t="shared" si="3"/>
        <v>'".$row['customVariable4'].</v>
      </c>
      <c r="H44" s="2" t="s">
        <v>97</v>
      </c>
      <c r="I44" t="str">
        <f t="shared" si="4"/>
        <v>'".$row['customVariable4']."'</v>
      </c>
    </row>
    <row r="45" spans="1:9" hidden="1" x14ac:dyDescent="0.25">
      <c r="A45" t="s">
        <v>31</v>
      </c>
      <c r="B45" s="1" t="str">
        <f>TRIM(MID(SUBSTITUTE(A45,"""",REPT(" ",999)),2*COLUMNS($AP:AP)*999-998,999))</f>
        <v>customVariable4-TS</v>
      </c>
      <c r="C45" t="str">
        <f t="shared" si="5"/>
        <v>`customVariable4-TS` varchar(255),</v>
      </c>
      <c r="D45" t="str">
        <f t="shared" si="1"/>
        <v>customVariable4-TS,</v>
      </c>
      <c r="E45" t="str">
        <f t="shared" si="2"/>
        <v>.$row['customVariable4-TS'].</v>
      </c>
      <c r="F45" s="2" t="s">
        <v>96</v>
      </c>
      <c r="G45" t="str">
        <f t="shared" si="3"/>
        <v>'".$row['customVariable4-TS'].</v>
      </c>
      <c r="H45" s="2" t="s">
        <v>97</v>
      </c>
      <c r="I45" t="str">
        <f t="shared" si="4"/>
        <v>'".$row['customVariable4-TS']."'</v>
      </c>
    </row>
    <row r="46" spans="1:9" hidden="1" x14ac:dyDescent="0.25">
      <c r="A46" t="s">
        <v>32</v>
      </c>
      <c r="B46" s="1" t="str">
        <f>TRIM(MID(SUBSTITUTE(A46,"""",REPT(" ",999)),2*COLUMNS($AP:AP)*999-998,999))</f>
        <v>customVariable5</v>
      </c>
      <c r="C46" t="str">
        <f t="shared" si="5"/>
        <v>`customVariable5` varchar(255),</v>
      </c>
      <c r="D46" t="str">
        <f t="shared" si="1"/>
        <v>customVariable5,</v>
      </c>
      <c r="E46" t="str">
        <f t="shared" si="2"/>
        <v>.$row['customVariable5'].</v>
      </c>
      <c r="F46" s="2" t="s">
        <v>96</v>
      </c>
      <c r="G46" t="str">
        <f t="shared" si="3"/>
        <v>'".$row['customVariable5'].</v>
      </c>
      <c r="H46" s="2" t="s">
        <v>97</v>
      </c>
      <c r="I46" t="str">
        <f t="shared" si="4"/>
        <v>'".$row['customVariable5']."'</v>
      </c>
    </row>
    <row r="47" spans="1:9" hidden="1" x14ac:dyDescent="0.25">
      <c r="A47" t="s">
        <v>33</v>
      </c>
      <c r="B47" s="1" t="str">
        <f>TRIM(MID(SUBSTITUTE(A47,"""",REPT(" ",999)),2*COLUMNS($AP:AP)*999-998,999))</f>
        <v>customVariable5-TS</v>
      </c>
      <c r="C47" t="str">
        <f t="shared" si="5"/>
        <v>`customVariable5-TS` varchar(255),</v>
      </c>
      <c r="D47" t="str">
        <f t="shared" si="1"/>
        <v>customVariable5-TS,</v>
      </c>
      <c r="E47" t="str">
        <f t="shared" si="2"/>
        <v>.$row['customVariable5-TS'].</v>
      </c>
      <c r="F47" s="2" t="s">
        <v>96</v>
      </c>
      <c r="G47" t="str">
        <f t="shared" si="3"/>
        <v>'".$row['customVariable5-TS'].</v>
      </c>
      <c r="H47" s="2" t="s">
        <v>97</v>
      </c>
      <c r="I47" t="str">
        <f t="shared" si="4"/>
        <v>'".$row['customVariable5-TS']."'</v>
      </c>
    </row>
    <row r="48" spans="1:9" hidden="1" x14ac:dyDescent="0.25">
      <c r="A48" t="s">
        <v>34</v>
      </c>
      <c r="B48" s="1" t="str">
        <f>TRIM(MID(SUBSTITUTE(A48,"""",REPT(" ",999)),2*COLUMNS($AP:AP)*999-998,999))</f>
        <v>customVariable6</v>
      </c>
      <c r="C48" t="str">
        <f t="shared" si="5"/>
        <v>`customVariable6` varchar(255),</v>
      </c>
      <c r="D48" t="str">
        <f t="shared" si="1"/>
        <v>customVariable6,</v>
      </c>
      <c r="E48" t="str">
        <f t="shared" si="2"/>
        <v>.$row['customVariable6'].</v>
      </c>
      <c r="F48" s="2" t="s">
        <v>96</v>
      </c>
      <c r="G48" t="str">
        <f t="shared" si="3"/>
        <v>'".$row['customVariable6'].</v>
      </c>
      <c r="H48" s="2" t="s">
        <v>97</v>
      </c>
      <c r="I48" t="str">
        <f t="shared" si="4"/>
        <v>'".$row['customVariable6']."'</v>
      </c>
    </row>
    <row r="49" spans="1:9" hidden="1" x14ac:dyDescent="0.25">
      <c r="A49" t="s">
        <v>35</v>
      </c>
      <c r="B49" s="1" t="str">
        <f>TRIM(MID(SUBSTITUTE(A49,"""",REPT(" ",999)),2*COLUMNS($AP:AP)*999-998,999))</f>
        <v>customVariable6-TS</v>
      </c>
      <c r="C49" t="str">
        <f t="shared" si="5"/>
        <v>`customVariable6-TS` varchar(255),</v>
      </c>
      <c r="D49" t="str">
        <f t="shared" si="1"/>
        <v>customVariable6-TS,</v>
      </c>
      <c r="E49" t="str">
        <f t="shared" si="2"/>
        <v>.$row['customVariable6-TS'].</v>
      </c>
      <c r="F49" s="2" t="s">
        <v>96</v>
      </c>
      <c r="G49" t="str">
        <f t="shared" si="3"/>
        <v>'".$row['customVariable6-TS'].</v>
      </c>
      <c r="H49" s="2" t="s">
        <v>97</v>
      </c>
      <c r="I49" t="str">
        <f t="shared" si="4"/>
        <v>'".$row['customVariable6-TS']."'</v>
      </c>
    </row>
    <row r="50" spans="1:9" hidden="1" x14ac:dyDescent="0.25">
      <c r="A50" t="s">
        <v>36</v>
      </c>
      <c r="B50" s="1" t="str">
        <f>TRIM(MID(SUBSTITUTE(A50,"""",REPT(" ",999)),2*COLUMNS($AP:AP)*999-998,999))</f>
        <v>customVariable7</v>
      </c>
      <c r="C50" t="str">
        <f t="shared" si="5"/>
        <v>`customVariable7` varchar(255),</v>
      </c>
      <c r="D50" t="str">
        <f t="shared" si="1"/>
        <v>customVariable7,</v>
      </c>
      <c r="E50" t="str">
        <f t="shared" si="2"/>
        <v>.$row['customVariable7'].</v>
      </c>
      <c r="F50" s="2" t="s">
        <v>96</v>
      </c>
      <c r="G50" t="str">
        <f t="shared" si="3"/>
        <v>'".$row['customVariable7'].</v>
      </c>
      <c r="H50" s="2" t="s">
        <v>97</v>
      </c>
      <c r="I50" t="str">
        <f t="shared" si="4"/>
        <v>'".$row['customVariable7']."'</v>
      </c>
    </row>
    <row r="51" spans="1:9" hidden="1" x14ac:dyDescent="0.25">
      <c r="A51" t="s">
        <v>37</v>
      </c>
      <c r="B51" s="1" t="str">
        <f>TRIM(MID(SUBSTITUTE(A51,"""",REPT(" ",999)),2*COLUMNS($AP:AP)*999-998,999))</f>
        <v>customVariable7-TS</v>
      </c>
      <c r="C51" t="str">
        <f t="shared" si="5"/>
        <v>`customVariable7-TS` varchar(255),</v>
      </c>
      <c r="D51" t="str">
        <f t="shared" si="1"/>
        <v>customVariable7-TS,</v>
      </c>
      <c r="E51" t="str">
        <f t="shared" si="2"/>
        <v>.$row['customVariable7-TS'].</v>
      </c>
      <c r="F51" s="2" t="s">
        <v>96</v>
      </c>
      <c r="G51" t="str">
        <f t="shared" si="3"/>
        <v>'".$row['customVariable7-TS'].</v>
      </c>
      <c r="H51" s="2" t="s">
        <v>97</v>
      </c>
      <c r="I51" t="str">
        <f t="shared" si="4"/>
        <v>'".$row['customVariable7-TS']."'</v>
      </c>
    </row>
    <row r="52" spans="1:9" hidden="1" x14ac:dyDescent="0.25">
      <c r="A52" t="s">
        <v>38</v>
      </c>
      <c r="B52" s="1" t="str">
        <f>TRIM(MID(SUBSTITUTE(A52,"""",REPT(" ",999)),2*COLUMNS($AP:AP)*999-998,999))</f>
        <v>customVariable8</v>
      </c>
      <c r="C52" t="str">
        <f t="shared" si="5"/>
        <v>`customVariable8` varchar(255),</v>
      </c>
      <c r="D52" t="str">
        <f t="shared" si="1"/>
        <v>customVariable8,</v>
      </c>
      <c r="E52" t="str">
        <f t="shared" si="2"/>
        <v>.$row['customVariable8'].</v>
      </c>
      <c r="F52" s="2" t="s">
        <v>96</v>
      </c>
      <c r="G52" t="str">
        <f t="shared" si="3"/>
        <v>'".$row['customVariable8'].</v>
      </c>
      <c r="H52" s="2" t="s">
        <v>97</v>
      </c>
      <c r="I52" t="str">
        <f t="shared" si="4"/>
        <v>'".$row['customVariable8']."'</v>
      </c>
    </row>
    <row r="53" spans="1:9" hidden="1" x14ac:dyDescent="0.25">
      <c r="A53" t="s">
        <v>39</v>
      </c>
      <c r="B53" s="1" t="str">
        <f>TRIM(MID(SUBSTITUTE(A53,"""",REPT(" ",999)),2*COLUMNS($AP:AP)*999-998,999))</f>
        <v>customVariable8-TS</v>
      </c>
      <c r="C53" t="str">
        <f t="shared" si="5"/>
        <v>`customVariable8-TS` varchar(255),</v>
      </c>
      <c r="D53" t="str">
        <f t="shared" si="1"/>
        <v>customVariable8-TS,</v>
      </c>
      <c r="E53" t="str">
        <f t="shared" si="2"/>
        <v>.$row['customVariable8-TS'].</v>
      </c>
      <c r="F53" s="2" t="s">
        <v>96</v>
      </c>
      <c r="G53" t="str">
        <f t="shared" si="3"/>
        <v>'".$row['customVariable8-TS'].</v>
      </c>
      <c r="H53" s="2" t="s">
        <v>97</v>
      </c>
      <c r="I53" t="str">
        <f t="shared" si="4"/>
        <v>'".$row['customVariable8-TS']."'</v>
      </c>
    </row>
    <row r="54" spans="1:9" hidden="1" x14ac:dyDescent="0.25">
      <c r="A54" t="s">
        <v>40</v>
      </c>
      <c r="B54" s="1" t="str">
        <f>TRIM(MID(SUBSTITUTE(A54,"""",REPT(" ",999)),2*COLUMNS($AP:AP)*999-998,999))</f>
        <v>customVariable9</v>
      </c>
      <c r="C54" t="str">
        <f t="shared" si="5"/>
        <v>`customVariable9` varchar(255),</v>
      </c>
      <c r="D54" t="str">
        <f t="shared" si="1"/>
        <v>customVariable9,</v>
      </c>
      <c r="E54" t="str">
        <f t="shared" si="2"/>
        <v>.$row['customVariable9'].</v>
      </c>
      <c r="F54" s="2" t="s">
        <v>96</v>
      </c>
      <c r="G54" t="str">
        <f t="shared" si="3"/>
        <v>'".$row['customVariable9'].</v>
      </c>
      <c r="H54" s="2" t="s">
        <v>97</v>
      </c>
      <c r="I54" t="str">
        <f t="shared" si="4"/>
        <v>'".$row['customVariable9']."'</v>
      </c>
    </row>
    <row r="55" spans="1:9" hidden="1" x14ac:dyDescent="0.25">
      <c r="A55" t="s">
        <v>41</v>
      </c>
      <c r="B55" s="1" t="str">
        <f>TRIM(MID(SUBSTITUTE(A55,"""",REPT(" ",999)),2*COLUMNS($AP:AP)*999-998,999))</f>
        <v>customVariable9-TS</v>
      </c>
      <c r="C55" t="str">
        <f t="shared" si="5"/>
        <v>`customVariable9-TS` varchar(255),</v>
      </c>
      <c r="D55" t="str">
        <f t="shared" si="1"/>
        <v>customVariable9-TS,</v>
      </c>
      <c r="E55" t="str">
        <f t="shared" si="2"/>
        <v>.$row['customVariable9-TS'].</v>
      </c>
      <c r="F55" s="2" t="s">
        <v>96</v>
      </c>
      <c r="G55" t="str">
        <f t="shared" si="3"/>
        <v>'".$row['customVariable9-TS'].</v>
      </c>
      <c r="H55" s="2" t="s">
        <v>97</v>
      </c>
      <c r="I55" t="str">
        <f t="shared" si="4"/>
        <v>'".$row['customVariable9-TS']."'</v>
      </c>
    </row>
    <row r="56" spans="1:9" x14ac:dyDescent="0.25">
      <c r="A56" t="s">
        <v>42</v>
      </c>
      <c r="B56" s="1" t="str">
        <f>TRIM(MID(SUBSTITUTE(A56,"""",REPT(" ",999)),2*COLUMNS($AP:AP)*999-998,999))</f>
        <v>device</v>
      </c>
      <c r="C56" t="str">
        <f t="shared" si="5"/>
        <v>`device` varchar(255),</v>
      </c>
      <c r="D56" t="str">
        <f t="shared" si="1"/>
        <v>device,</v>
      </c>
      <c r="E56" t="str">
        <f t="shared" si="2"/>
        <v>.$row['device'].</v>
      </c>
      <c r="F56" s="2" t="s">
        <v>96</v>
      </c>
      <c r="G56" t="str">
        <f t="shared" si="3"/>
        <v>'".$row['device'].</v>
      </c>
      <c r="H56" s="2" t="s">
        <v>97</v>
      </c>
      <c r="I56" t="str">
        <f t="shared" si="4"/>
        <v>'".$row['device']."'</v>
      </c>
    </row>
    <row r="57" spans="1:9" x14ac:dyDescent="0.25">
      <c r="A57" t="s">
        <v>43</v>
      </c>
      <c r="B57" s="1" t="str">
        <f>TRIM(MID(SUBSTITUTE(A57,"""",REPT(" ",999)),2*COLUMNS($AP:AP)*999-998,999))</f>
        <v>deviceName</v>
      </c>
      <c r="C57" t="str">
        <f t="shared" si="5"/>
        <v>`deviceName` varchar(255),</v>
      </c>
      <c r="D57" t="str">
        <f t="shared" si="1"/>
        <v>deviceName,</v>
      </c>
      <c r="E57" t="str">
        <f t="shared" si="2"/>
        <v>.$row['deviceName'].</v>
      </c>
      <c r="F57" s="2" t="s">
        <v>96</v>
      </c>
      <c r="G57" t="str">
        <f t="shared" si="3"/>
        <v>'".$row['deviceName'].</v>
      </c>
      <c r="H57" s="2" t="s">
        <v>97</v>
      </c>
      <c r="I57" t="str">
        <f t="shared" si="4"/>
        <v>'".$row['deviceName']."'</v>
      </c>
    </row>
    <row r="58" spans="1:9" x14ac:dyDescent="0.25">
      <c r="A58" t="s">
        <v>44</v>
      </c>
      <c r="B58" s="1" t="str">
        <f>TRIM(MID(SUBSTITUTE(A58,"""",REPT(" ",999)),2*COLUMNS($AP:AP)*999-998,999))</f>
        <v>externalCampaignId</v>
      </c>
      <c r="C58" t="str">
        <f t="shared" si="5"/>
        <v>`externalCampaignId` varchar(255),</v>
      </c>
      <c r="D58" t="str">
        <f t="shared" si="1"/>
        <v>externalCampaignId,</v>
      </c>
      <c r="E58" t="str">
        <f t="shared" si="2"/>
        <v>.$row['externalCampaignId'].</v>
      </c>
      <c r="F58" s="2" t="s">
        <v>96</v>
      </c>
      <c r="G58" t="str">
        <f t="shared" si="3"/>
        <v>'".$row['externalCampaignId'].</v>
      </c>
      <c r="H58" s="2" t="s">
        <v>97</v>
      </c>
      <c r="I58" t="str">
        <f t="shared" si="4"/>
        <v>'".$row['externalCampaignId']."'</v>
      </c>
    </row>
    <row r="59" spans="1:9" x14ac:dyDescent="0.25">
      <c r="A59" t="s">
        <v>76</v>
      </c>
      <c r="B59" s="1" t="str">
        <f>TRIM(MID(SUBSTITUTE(A59,"""",REPT(" ",999)),2*COLUMNS($AP:AP)*999-998,999))</f>
        <v>externalId</v>
      </c>
      <c r="C59" t="str">
        <f t="shared" si="5"/>
        <v>`externalId` varchar(255),</v>
      </c>
      <c r="D59" t="str">
        <f t="shared" si="1"/>
        <v>externalId,</v>
      </c>
      <c r="E59" t="str">
        <f t="shared" si="2"/>
        <v>.$row['externalId'].</v>
      </c>
      <c r="F59" s="2" t="s">
        <v>96</v>
      </c>
      <c r="G59" t="str">
        <f t="shared" si="3"/>
        <v>'".$row['externalId'].</v>
      </c>
      <c r="H59" s="2" t="s">
        <v>97</v>
      </c>
      <c r="I59" t="str">
        <f t="shared" si="4"/>
        <v>'".$row['externalId']."'</v>
      </c>
    </row>
    <row r="60" spans="1:9" x14ac:dyDescent="0.25">
      <c r="A60" t="s">
        <v>77</v>
      </c>
      <c r="B60" s="1" t="str">
        <f>TRIM(MID(SUBSTITUTE(A60,"""",REPT(" ",999)),2*COLUMNS($AP:AP)*999-998,999))</f>
        <v>flowId</v>
      </c>
      <c r="C60" t="str">
        <f t="shared" si="5"/>
        <v>`flowId` varchar(255),</v>
      </c>
      <c r="D60" t="str">
        <f t="shared" si="1"/>
        <v>flowId,</v>
      </c>
      <c r="E60" t="str">
        <f t="shared" si="2"/>
        <v>.$row['flowId'].</v>
      </c>
      <c r="F60" s="2" t="s">
        <v>96</v>
      </c>
      <c r="G60" t="str">
        <f t="shared" si="3"/>
        <v>'".$row['flowId'].</v>
      </c>
      <c r="H60" s="2" t="s">
        <v>97</v>
      </c>
      <c r="I60" t="str">
        <f t="shared" si="4"/>
        <v>'".$row['flowId']."'</v>
      </c>
    </row>
    <row r="61" spans="1:9" x14ac:dyDescent="0.25">
      <c r="A61" t="s">
        <v>78</v>
      </c>
      <c r="B61" s="1" t="str">
        <f>TRIM(MID(SUBSTITUTE(A61,"""",REPT(" ",999)),2*COLUMNS($AP:AP)*999-998,999))</f>
        <v>flowName</v>
      </c>
      <c r="C61" t="str">
        <f t="shared" si="5"/>
        <v>`flowName` varchar(255),</v>
      </c>
      <c r="D61" t="str">
        <f t="shared" si="1"/>
        <v>flowName,</v>
      </c>
      <c r="E61" t="str">
        <f t="shared" si="2"/>
        <v>.$row['flowName'].</v>
      </c>
      <c r="F61" s="2" t="s">
        <v>96</v>
      </c>
      <c r="G61" t="str">
        <f t="shared" si="3"/>
        <v>'".$row['flowName'].</v>
      </c>
      <c r="H61" s="2" t="s">
        <v>97</v>
      </c>
      <c r="I61" t="str">
        <f t="shared" si="4"/>
        <v>'".$row['flowName']."'</v>
      </c>
    </row>
    <row r="62" spans="1:9" x14ac:dyDescent="0.25">
      <c r="A62" t="s">
        <v>79</v>
      </c>
      <c r="B62" s="1" t="str">
        <f>TRIM(MID(SUBSTITUTE(A62,"""",REPT(" ",999)),2*COLUMNS($AP:AP)*999-998,999))</f>
        <v>ip</v>
      </c>
      <c r="C62" t="str">
        <f t="shared" si="5"/>
        <v>`ip` varchar(255),</v>
      </c>
      <c r="D62" t="str">
        <f t="shared" si="1"/>
        <v>ip,</v>
      </c>
      <c r="E62" t="str">
        <f t="shared" si="2"/>
        <v>.$row['ip'].</v>
      </c>
      <c r="F62" s="2" t="s">
        <v>96</v>
      </c>
      <c r="G62" t="str">
        <f t="shared" si="3"/>
        <v>'".$row['ip'].</v>
      </c>
      <c r="H62" s="2" t="s">
        <v>97</v>
      </c>
      <c r="I62" t="str">
        <f t="shared" si="4"/>
        <v>'".$row['ip']."'</v>
      </c>
    </row>
    <row r="63" spans="1:9" x14ac:dyDescent="0.25">
      <c r="A63" t="s">
        <v>80</v>
      </c>
      <c r="B63" s="1" t="str">
        <f>TRIM(MID(SUBSTITUTE(A63,"""",REPT(" ",999)),2*COLUMNS($AP:AP)*999-998,999))</f>
        <v>isp</v>
      </c>
      <c r="C63" t="str">
        <f t="shared" si="5"/>
        <v>`isp` varchar(255),</v>
      </c>
      <c r="D63" t="str">
        <f t="shared" si="1"/>
        <v>isp,</v>
      </c>
      <c r="E63" t="str">
        <f t="shared" si="2"/>
        <v>.$row['isp'].</v>
      </c>
      <c r="F63" s="2" t="s">
        <v>96</v>
      </c>
      <c r="G63" t="str">
        <f t="shared" si="3"/>
        <v>'".$row['isp'].</v>
      </c>
      <c r="H63" s="2" t="s">
        <v>97</v>
      </c>
      <c r="I63" t="str">
        <f t="shared" si="4"/>
        <v>'".$row['isp']."'</v>
      </c>
    </row>
    <row r="64" spans="1:9" x14ac:dyDescent="0.25">
      <c r="A64" t="s">
        <v>45</v>
      </c>
      <c r="B64" s="1" t="str">
        <f>TRIM(MID(SUBSTITUTE(A64,"""",REPT(" ",999)),2*COLUMNS($AP:AP)*999-998,999))</f>
        <v>landerCountry</v>
      </c>
      <c r="C64" t="str">
        <f t="shared" si="5"/>
        <v>`landerCountry` varchar(255),</v>
      </c>
      <c r="D64" t="str">
        <f t="shared" si="1"/>
        <v>landerCountry,</v>
      </c>
      <c r="E64" t="str">
        <f t="shared" si="2"/>
        <v>.$row['landerCountry'].</v>
      </c>
      <c r="F64" s="2" t="s">
        <v>96</v>
      </c>
      <c r="G64" t="str">
        <f t="shared" si="3"/>
        <v>'".$row['landerCountry'].</v>
      </c>
      <c r="H64" s="2" t="s">
        <v>97</v>
      </c>
      <c r="I64" t="str">
        <f t="shared" si="4"/>
        <v>'".$row['landerCountry']."'</v>
      </c>
    </row>
    <row r="65" spans="1:9" x14ac:dyDescent="0.25">
      <c r="A65" t="s">
        <v>46</v>
      </c>
      <c r="B65" s="1" t="str">
        <f>TRIM(MID(SUBSTITUTE(A65,"""",REPT(" ",999)),2*COLUMNS($AP:AP)*999-998,999))</f>
        <v>landerId</v>
      </c>
      <c r="C65" t="str">
        <f t="shared" ref="C65:C96" si="6">"`"&amp;B65 &amp;"`" &amp; " varchar(255),"</f>
        <v>`landerId` varchar(255),</v>
      </c>
      <c r="D65" t="str">
        <f t="shared" si="1"/>
        <v>landerId,</v>
      </c>
      <c r="E65" t="str">
        <f t="shared" si="2"/>
        <v>.$row['landerId'].</v>
      </c>
      <c r="F65" s="2" t="s">
        <v>96</v>
      </c>
      <c r="G65" t="str">
        <f t="shared" si="3"/>
        <v>'".$row['landerId'].</v>
      </c>
      <c r="H65" s="2" t="s">
        <v>97</v>
      </c>
      <c r="I65" t="str">
        <f t="shared" si="4"/>
        <v>'".$row['landerId']."'</v>
      </c>
    </row>
    <row r="66" spans="1:9" x14ac:dyDescent="0.25">
      <c r="A66" t="s">
        <v>47</v>
      </c>
      <c r="B66" s="1" t="str">
        <f>TRIM(MID(SUBSTITUTE(A66,"""",REPT(" ",999)),2*COLUMNS($AP:AP)*999-998,999))</f>
        <v>landerName</v>
      </c>
      <c r="C66" t="str">
        <f t="shared" si="6"/>
        <v>`landerName` varchar(255),</v>
      </c>
      <c r="D66" t="str">
        <f t="shared" ref="D66:D96" si="7">B66&amp;","</f>
        <v>landerName,</v>
      </c>
      <c r="E66" t="str">
        <f t="shared" ref="E66:E96" si="8">".$row['"&amp;B66&amp;"']."</f>
        <v>.$row['landerName'].</v>
      </c>
      <c r="F66" s="2" t="s">
        <v>96</v>
      </c>
      <c r="G66" t="str">
        <f t="shared" ref="G66:G96" si="9">F66&amp;E66</f>
        <v>'".$row['landerName'].</v>
      </c>
      <c r="H66" s="2" t="s">
        <v>97</v>
      </c>
      <c r="I66" t="str">
        <f t="shared" ref="I66:I96" si="10">G66&amp;H66</f>
        <v>'".$row['landerName']."'</v>
      </c>
    </row>
    <row r="67" spans="1:9" x14ac:dyDescent="0.25">
      <c r="A67" t="s">
        <v>48</v>
      </c>
      <c r="B67" s="1" t="str">
        <f>TRIM(MID(SUBSTITUTE(A67,"""",REPT(" ",999)),2*COLUMNS($AP:AP)*999-998,999))</f>
        <v>landerUrl</v>
      </c>
      <c r="C67" t="str">
        <f t="shared" si="6"/>
        <v>`landerUrl` varchar(255),</v>
      </c>
      <c r="D67" t="str">
        <f t="shared" si="7"/>
        <v>landerUrl,</v>
      </c>
      <c r="E67" t="str">
        <f t="shared" si="8"/>
        <v>.$row['landerUrl'].</v>
      </c>
      <c r="F67" s="2" t="s">
        <v>96</v>
      </c>
      <c r="G67" t="str">
        <f t="shared" si="9"/>
        <v>'".$row['landerUrl'].</v>
      </c>
      <c r="H67" s="2" t="s">
        <v>97</v>
      </c>
      <c r="I67" t="str">
        <f t="shared" si="10"/>
        <v>'".$row['landerUrl']."'</v>
      </c>
    </row>
    <row r="68" spans="1:9" x14ac:dyDescent="0.25">
      <c r="A68" t="s">
        <v>81</v>
      </c>
      <c r="B68" s="1" t="str">
        <f>TRIM(MID(SUBSTITUTE(A68,"""",REPT(" ",999)),2*COLUMNS($AP:AP)*999-998,999))</f>
        <v>mobileCarrier</v>
      </c>
      <c r="C68" t="str">
        <f t="shared" si="6"/>
        <v>`mobileCarrier` varchar(255),</v>
      </c>
      <c r="D68" t="str">
        <f t="shared" si="7"/>
        <v>mobileCarrier,</v>
      </c>
      <c r="E68" t="str">
        <f t="shared" si="8"/>
        <v>.$row['mobileCarrier'].</v>
      </c>
      <c r="F68" s="2" t="s">
        <v>96</v>
      </c>
      <c r="G68" t="str">
        <f t="shared" si="9"/>
        <v>'".$row['mobileCarrier'].</v>
      </c>
      <c r="H68" s="2" t="s">
        <v>97</v>
      </c>
      <c r="I68" t="str">
        <f t="shared" si="10"/>
        <v>'".$row['mobileCarrier']."'</v>
      </c>
    </row>
    <row r="69" spans="1:9" x14ac:dyDescent="0.25">
      <c r="A69" t="s">
        <v>82</v>
      </c>
      <c r="B69" s="1" t="str">
        <f>TRIM(MID(SUBSTITUTE(A69,"""",REPT(" ",999)),2*COLUMNS($AP:AP)*999-998,999))</f>
        <v>model</v>
      </c>
      <c r="C69" t="str">
        <f t="shared" si="6"/>
        <v>`model` varchar(255),</v>
      </c>
      <c r="D69" t="str">
        <f t="shared" si="7"/>
        <v>model,</v>
      </c>
      <c r="E69" t="str">
        <f t="shared" si="8"/>
        <v>.$row['model'].</v>
      </c>
      <c r="F69" s="2" t="s">
        <v>96</v>
      </c>
      <c r="G69" t="str">
        <f t="shared" si="9"/>
        <v>'".$row['model'].</v>
      </c>
      <c r="H69" s="2" t="s">
        <v>97</v>
      </c>
      <c r="I69" t="str">
        <f t="shared" si="10"/>
        <v>'".$row['model']."'</v>
      </c>
    </row>
    <row r="70" spans="1:9" x14ac:dyDescent="0.25">
      <c r="A70" t="s">
        <v>49</v>
      </c>
      <c r="B70" s="1" t="str">
        <f>TRIM(MID(SUBSTITUTE(A70,"""",REPT(" ",999)),2*COLUMNS($AP:AP)*999-998,999))</f>
        <v>numberOfOffers</v>
      </c>
      <c r="C70" t="str">
        <f t="shared" si="6"/>
        <v>`numberOfOffers` varchar(255),</v>
      </c>
      <c r="D70" t="str">
        <f t="shared" si="7"/>
        <v>numberOfOffers,</v>
      </c>
      <c r="E70" t="str">
        <f t="shared" si="8"/>
        <v>.$row['numberOfOffers'].</v>
      </c>
      <c r="F70" s="2" t="s">
        <v>96</v>
      </c>
      <c r="G70" t="str">
        <f t="shared" si="9"/>
        <v>'".$row['numberOfOffers'].</v>
      </c>
      <c r="H70" s="2" t="s">
        <v>97</v>
      </c>
      <c r="I70" t="str">
        <f t="shared" si="10"/>
        <v>'".$row['numberOfOffers']."'</v>
      </c>
    </row>
    <row r="71" spans="1:9" x14ac:dyDescent="0.25">
      <c r="A71" t="s">
        <v>50</v>
      </c>
      <c r="B71" s="1" t="str">
        <f>TRIM(MID(SUBSTITUTE(A71,"""",REPT(" ",999)),2*COLUMNS($AP:AP)*999-998,999))</f>
        <v>offerCountry</v>
      </c>
      <c r="C71" t="str">
        <f t="shared" si="6"/>
        <v>`offerCountry` varchar(255),</v>
      </c>
      <c r="D71" t="str">
        <f t="shared" si="7"/>
        <v>offerCountry,</v>
      </c>
      <c r="E71" t="str">
        <f t="shared" si="8"/>
        <v>.$row['offerCountry'].</v>
      </c>
      <c r="F71" s="2" t="s">
        <v>96</v>
      </c>
      <c r="G71" t="str">
        <f t="shared" si="9"/>
        <v>'".$row['offerCountry'].</v>
      </c>
      <c r="H71" s="2" t="s">
        <v>97</v>
      </c>
      <c r="I71" t="str">
        <f t="shared" si="10"/>
        <v>'".$row['offerCountry']."'</v>
      </c>
    </row>
    <row r="72" spans="1:9" x14ac:dyDescent="0.25">
      <c r="A72" t="s">
        <v>83</v>
      </c>
      <c r="B72" s="1" t="str">
        <f>TRIM(MID(SUBSTITUTE(A72,"""",REPT(" ",999)),2*COLUMNS($AP:AP)*999-998,999))</f>
        <v>offerId</v>
      </c>
      <c r="C72" t="str">
        <f t="shared" si="6"/>
        <v>`offerId` varchar(255),</v>
      </c>
      <c r="D72" t="str">
        <f t="shared" si="7"/>
        <v>offerId,</v>
      </c>
      <c r="E72" t="str">
        <f t="shared" si="8"/>
        <v>.$row['offerId'].</v>
      </c>
      <c r="F72" s="2" t="s">
        <v>96</v>
      </c>
      <c r="G72" t="str">
        <f t="shared" si="9"/>
        <v>'".$row['offerId'].</v>
      </c>
      <c r="H72" s="2" t="s">
        <v>97</v>
      </c>
      <c r="I72" t="str">
        <f t="shared" si="10"/>
        <v>'".$row['offerId']."'</v>
      </c>
    </row>
    <row r="73" spans="1:9" x14ac:dyDescent="0.25">
      <c r="A73" t="s">
        <v>84</v>
      </c>
      <c r="B73" s="1" t="str">
        <f>TRIM(MID(SUBSTITUTE(A73,"""",REPT(" ",999)),2*COLUMNS($AP:AP)*999-998,999))</f>
        <v>offerName</v>
      </c>
      <c r="C73" t="str">
        <f t="shared" si="6"/>
        <v>`offerName` varchar(255),</v>
      </c>
      <c r="D73" t="str">
        <f t="shared" si="7"/>
        <v>offerName,</v>
      </c>
      <c r="E73" t="str">
        <f t="shared" si="8"/>
        <v>.$row['offerName'].</v>
      </c>
      <c r="F73" s="2" t="s">
        <v>96</v>
      </c>
      <c r="G73" t="str">
        <f t="shared" si="9"/>
        <v>'".$row['offerName'].</v>
      </c>
      <c r="H73" s="2" t="s">
        <v>97</v>
      </c>
      <c r="I73" t="str">
        <f t="shared" si="10"/>
        <v>'".$row['offerName']."'</v>
      </c>
    </row>
    <row r="74" spans="1:9" x14ac:dyDescent="0.25">
      <c r="A74" t="s">
        <v>51</v>
      </c>
      <c r="B74" s="1" t="str">
        <f>TRIM(MID(SUBSTITUTE(A74,"""",REPT(" ",999)),2*COLUMNS($AP:AP)*999-998,999))</f>
        <v>offerUrl</v>
      </c>
      <c r="C74" t="str">
        <f t="shared" si="6"/>
        <v>`offerUrl` varchar(255),</v>
      </c>
      <c r="D74" t="str">
        <f t="shared" si="7"/>
        <v>offerUrl,</v>
      </c>
      <c r="E74" t="str">
        <f t="shared" si="8"/>
        <v>.$row['offerUrl'].</v>
      </c>
      <c r="F74" s="2" t="s">
        <v>96</v>
      </c>
      <c r="G74" t="str">
        <f t="shared" si="9"/>
        <v>'".$row['offerUrl'].</v>
      </c>
      <c r="H74" s="2" t="s">
        <v>97</v>
      </c>
      <c r="I74" t="str">
        <f t="shared" si="10"/>
        <v>'".$row['offerUrl']."'</v>
      </c>
    </row>
    <row r="75" spans="1:9" x14ac:dyDescent="0.25">
      <c r="A75" t="s">
        <v>52</v>
      </c>
      <c r="B75" s="1" t="str">
        <f>TRIM(MID(SUBSTITUTE(A75,"""",REPT(" ",999)),2*COLUMNS($AP:AP)*999-998,999))</f>
        <v>onlyWhitelistedPostbackIps</v>
      </c>
      <c r="C75" t="str">
        <f t="shared" si="6"/>
        <v>`onlyWhitelistedPostbackIps` varchar(255),</v>
      </c>
      <c r="D75" t="str">
        <f t="shared" si="7"/>
        <v>onlyWhitelistedPostbackIps,</v>
      </c>
      <c r="E75" t="str">
        <f t="shared" si="8"/>
        <v>.$row['onlyWhitelistedPostbackIps'].</v>
      </c>
      <c r="F75" s="2" t="s">
        <v>96</v>
      </c>
      <c r="G75" t="str">
        <f t="shared" si="9"/>
        <v>'".$row['onlyWhitelistedPostbackIps'].</v>
      </c>
      <c r="H75" s="2" t="s">
        <v>97</v>
      </c>
      <c r="I75" t="str">
        <f t="shared" si="10"/>
        <v>'".$row['onlyWhitelistedPostbackIps']."'</v>
      </c>
    </row>
    <row r="76" spans="1:9" x14ac:dyDescent="0.25">
      <c r="A76" t="s">
        <v>53</v>
      </c>
      <c r="B76" s="1" t="str">
        <f>TRIM(MID(SUBSTITUTE(A76,"""",REPT(" ",999)),2*COLUMNS($AP:AP)*999-998,999))</f>
        <v>os</v>
      </c>
      <c r="C76" t="str">
        <f t="shared" si="6"/>
        <v>`os` varchar(255),</v>
      </c>
      <c r="D76" t="str">
        <f t="shared" si="7"/>
        <v>os,</v>
      </c>
      <c r="E76" t="str">
        <f t="shared" si="8"/>
        <v>.$row['os'].</v>
      </c>
      <c r="F76" s="2" t="s">
        <v>96</v>
      </c>
      <c r="G76" t="str">
        <f t="shared" si="9"/>
        <v>'".$row['os'].</v>
      </c>
      <c r="H76" s="2" t="s">
        <v>97</v>
      </c>
      <c r="I76" t="str">
        <f t="shared" si="10"/>
        <v>'".$row['os']."'</v>
      </c>
    </row>
    <row r="77" spans="1:9" x14ac:dyDescent="0.25">
      <c r="A77" t="s">
        <v>85</v>
      </c>
      <c r="B77" s="1" t="str">
        <f>TRIM(MID(SUBSTITUTE(A77,"""",REPT(" ",999)),2*COLUMNS($AP:AP)*999-998,999))</f>
        <v>osVersion</v>
      </c>
      <c r="C77" t="str">
        <f t="shared" si="6"/>
        <v>`osVersion` varchar(255),</v>
      </c>
      <c r="D77" t="str">
        <f t="shared" si="7"/>
        <v>osVersion,</v>
      </c>
      <c r="E77" t="str">
        <f t="shared" si="8"/>
        <v>.$row['osVersion'].</v>
      </c>
      <c r="F77" s="2" t="s">
        <v>96</v>
      </c>
      <c r="G77" t="str">
        <f t="shared" si="9"/>
        <v>'".$row['osVersion'].</v>
      </c>
      <c r="H77" s="2" t="s">
        <v>97</v>
      </c>
      <c r="I77" t="str">
        <f t="shared" si="10"/>
        <v>'".$row['osVersion']."'</v>
      </c>
    </row>
    <row r="78" spans="1:9" x14ac:dyDescent="0.25">
      <c r="A78" t="s">
        <v>54</v>
      </c>
      <c r="B78" s="1" t="str">
        <f>TRIM(MID(SUBSTITUTE(A78,"""",REPT(" ",999)),2*COLUMNS($AP:AP)*999-998,999))</f>
        <v>payout</v>
      </c>
      <c r="C78" t="str">
        <f t="shared" si="6"/>
        <v>`payout` varchar(255),</v>
      </c>
      <c r="D78" t="str">
        <f t="shared" si="7"/>
        <v>payout,</v>
      </c>
      <c r="E78" t="str">
        <f t="shared" si="8"/>
        <v>.$row['payout'].</v>
      </c>
      <c r="F78" s="2" t="s">
        <v>96</v>
      </c>
      <c r="G78" t="str">
        <f t="shared" si="9"/>
        <v>'".$row['payout'].</v>
      </c>
      <c r="H78" s="2" t="s">
        <v>97</v>
      </c>
      <c r="I78" t="str">
        <f t="shared" si="10"/>
        <v>'".$row['payout']."'</v>
      </c>
    </row>
    <row r="79" spans="1:9" x14ac:dyDescent="0.25">
      <c r="A79" t="s">
        <v>55</v>
      </c>
      <c r="B79" s="1" t="str">
        <f>TRIM(MID(SUBSTITUTE(A79,"""",REPT(" ",999)),2*COLUMNS($AP:AP)*999-998,999))</f>
        <v>pixelUrl</v>
      </c>
      <c r="C79" t="str">
        <f t="shared" si="6"/>
        <v>`pixelUrl` varchar(255),</v>
      </c>
      <c r="D79" t="str">
        <f t="shared" si="7"/>
        <v>pixelUrl,</v>
      </c>
      <c r="E79" t="str">
        <f t="shared" si="8"/>
        <v>.$row['pixelUrl'].</v>
      </c>
      <c r="F79" s="2" t="s">
        <v>96</v>
      </c>
      <c r="G79" t="str">
        <f t="shared" si="9"/>
        <v>'".$row['pixelUrl'].</v>
      </c>
      <c r="H79" s="2" t="s">
        <v>97</v>
      </c>
      <c r="I79" t="str">
        <f t="shared" si="10"/>
        <v>'".$row['pixelUrl']."'</v>
      </c>
    </row>
    <row r="80" spans="1:9" x14ac:dyDescent="0.25">
      <c r="A80" t="s">
        <v>86</v>
      </c>
      <c r="B80" s="1" t="str">
        <f>TRIM(MID(SUBSTITUTE(A80,"""",REPT(" ",999)),2*COLUMNS($AP:AP)*999-998,999))</f>
        <v>postbackTimestamp</v>
      </c>
      <c r="C80" t="str">
        <f t="shared" si="6"/>
        <v>`postbackTimestamp` varchar(255),</v>
      </c>
      <c r="D80" t="str">
        <f t="shared" si="7"/>
        <v>postbackTimestamp,</v>
      </c>
      <c r="E80" t="str">
        <f t="shared" si="8"/>
        <v>.$row['postbackTimestamp'].</v>
      </c>
      <c r="F80" s="2" t="s">
        <v>96</v>
      </c>
      <c r="G80" t="str">
        <f t="shared" si="9"/>
        <v>'".$row['postbackTimestamp'].</v>
      </c>
      <c r="H80" s="2" t="s">
        <v>97</v>
      </c>
      <c r="I80" t="str">
        <f t="shared" si="10"/>
        <v>'".$row['postbackTimestamp']."'</v>
      </c>
    </row>
    <row r="81" spans="1:9" x14ac:dyDescent="0.25">
      <c r="A81" t="s">
        <v>87</v>
      </c>
      <c r="B81" s="1" t="str">
        <f>TRIM(MID(SUBSTITUTE(A81,"""",REPT(" ",999)),2*COLUMNS($AP:AP)*999-998,999))</f>
        <v>postbackUrl</v>
      </c>
      <c r="C81" t="str">
        <f>"`"&amp;B81 &amp;"`" &amp; " varchar(25),"</f>
        <v>`postbackUrl` varchar(25),</v>
      </c>
      <c r="D81" t="str">
        <f t="shared" si="7"/>
        <v>postbackUrl,</v>
      </c>
      <c r="E81" t="str">
        <f t="shared" si="8"/>
        <v>.$row['postbackUrl'].</v>
      </c>
      <c r="F81" s="2" t="s">
        <v>96</v>
      </c>
      <c r="G81" t="str">
        <f t="shared" si="9"/>
        <v>'".$row['postbackUrl'].</v>
      </c>
      <c r="H81" s="2" t="s">
        <v>97</v>
      </c>
      <c r="I81" t="str">
        <f t="shared" si="10"/>
        <v>'".$row['postbackUrl']."'</v>
      </c>
    </row>
    <row r="82" spans="1:9" x14ac:dyDescent="0.25">
      <c r="A82" t="s">
        <v>88</v>
      </c>
      <c r="B82" s="1" t="str">
        <f>TRIM(MID(SUBSTITUTE(A82,"""",REPT(" ",999)),2*COLUMNS($AP:AP)*999-998,999))</f>
        <v>profit</v>
      </c>
      <c r="C82" t="str">
        <f t="shared" ref="C82:C95" si="11">"`"&amp;B82 &amp;"`" &amp; " varchar(255),"</f>
        <v>`profit` varchar(255),</v>
      </c>
      <c r="D82" t="str">
        <f t="shared" si="7"/>
        <v>profit,</v>
      </c>
      <c r="E82" t="str">
        <f t="shared" si="8"/>
        <v>.$row['profit'].</v>
      </c>
      <c r="F82" s="2" t="s">
        <v>96</v>
      </c>
      <c r="G82" t="str">
        <f t="shared" si="9"/>
        <v>'".$row['profit'].</v>
      </c>
      <c r="H82" s="2" t="s">
        <v>97</v>
      </c>
      <c r="I82" t="str">
        <f t="shared" si="10"/>
        <v>'".$row['profit']."'</v>
      </c>
    </row>
    <row r="83" spans="1:9" x14ac:dyDescent="0.25">
      <c r="A83" t="s">
        <v>56</v>
      </c>
      <c r="B83" s="1" t="str">
        <f>TRIM(MID(SUBSTITUTE(A83,"""",REPT(" ",999)),2*COLUMNS($AP:AP)*999-998,999))</f>
        <v>publisherId</v>
      </c>
      <c r="C83" t="str">
        <f t="shared" si="11"/>
        <v>`publisherId` varchar(255),</v>
      </c>
      <c r="D83" t="str">
        <f t="shared" si="7"/>
        <v>publisherId,</v>
      </c>
      <c r="E83" t="str">
        <f t="shared" si="8"/>
        <v>.$row['publisherId'].</v>
      </c>
      <c r="F83" s="2" t="s">
        <v>96</v>
      </c>
      <c r="G83" t="str">
        <f t="shared" si="9"/>
        <v>'".$row['publisherId'].</v>
      </c>
      <c r="H83" s="2" t="s">
        <v>97</v>
      </c>
      <c r="I83" t="str">
        <f t="shared" si="10"/>
        <v>'".$row['publisherId']."'</v>
      </c>
    </row>
    <row r="84" spans="1:9" x14ac:dyDescent="0.25">
      <c r="A84" t="s">
        <v>57</v>
      </c>
      <c r="B84" s="1" t="str">
        <f>TRIM(MID(SUBSTITUTE(A84,"""",REPT(" ",999)),2*COLUMNS($AP:AP)*999-998,999))</f>
        <v>publisherName</v>
      </c>
      <c r="C84" t="str">
        <f t="shared" si="11"/>
        <v>`publisherName` varchar(255),</v>
      </c>
      <c r="D84" t="str">
        <f t="shared" si="7"/>
        <v>publisherName,</v>
      </c>
      <c r="E84" t="str">
        <f t="shared" si="8"/>
        <v>.$row['publisherName'].</v>
      </c>
      <c r="F84" s="2" t="s">
        <v>96</v>
      </c>
      <c r="G84" t="str">
        <f t="shared" si="9"/>
        <v>'".$row['publisherName'].</v>
      </c>
      <c r="H84" s="2" t="s">
        <v>97</v>
      </c>
      <c r="I84" t="str">
        <f t="shared" si="10"/>
        <v>'".$row['publisherName']."'</v>
      </c>
    </row>
    <row r="85" spans="1:9" x14ac:dyDescent="0.25">
      <c r="A85" t="s">
        <v>89</v>
      </c>
      <c r="B85" s="1" t="str">
        <f>TRIM(MID(SUBSTITUTE(A85,"""",REPT(" ",999)),2*COLUMNS($AP:AP)*999-998,999))</f>
        <v>referrer</v>
      </c>
      <c r="C85" t="str">
        <f t="shared" si="11"/>
        <v>`referrer` varchar(255),</v>
      </c>
      <c r="D85" t="str">
        <f t="shared" si="7"/>
        <v>referrer,</v>
      </c>
      <c r="E85" t="str">
        <f t="shared" si="8"/>
        <v>.$row['referrer'].</v>
      </c>
      <c r="F85" s="2" t="s">
        <v>96</v>
      </c>
      <c r="G85" t="str">
        <f t="shared" si="9"/>
        <v>'".$row['referrer'].</v>
      </c>
      <c r="H85" s="2" t="s">
        <v>97</v>
      </c>
      <c r="I85" t="str">
        <f t="shared" si="10"/>
        <v>'".$row['referrer']."'</v>
      </c>
    </row>
    <row r="86" spans="1:9" x14ac:dyDescent="0.25">
      <c r="A86" t="s">
        <v>90</v>
      </c>
      <c r="B86" s="1" t="str">
        <f>TRIM(MID(SUBSTITUTE(A86,"""",REPT(" ",999)),2*COLUMNS($AP:AP)*999-998,999))</f>
        <v>referrerDomain</v>
      </c>
      <c r="C86" t="str">
        <f t="shared" si="11"/>
        <v>`referrerDomain` varchar(255),</v>
      </c>
      <c r="D86" t="str">
        <f t="shared" si="7"/>
        <v>referrerDomain,</v>
      </c>
      <c r="E86" t="str">
        <f t="shared" si="8"/>
        <v>.$row['referrerDomain'].</v>
      </c>
      <c r="F86" s="2" t="s">
        <v>96</v>
      </c>
      <c r="G86" t="str">
        <f t="shared" si="9"/>
        <v>'".$row['referrerDomain'].</v>
      </c>
      <c r="H86" s="2" t="s">
        <v>97</v>
      </c>
      <c r="I86" t="str">
        <f t="shared" si="10"/>
        <v>'".$row['referrerDomain']."'</v>
      </c>
    </row>
    <row r="87" spans="1:9" x14ac:dyDescent="0.25">
      <c r="A87" t="s">
        <v>58</v>
      </c>
      <c r="B87" s="1" t="str">
        <f>TRIM(MID(SUBSTITUTE(A87,"""",REPT(" ",999)),2*COLUMNS($AP:AP)*999-998,999))</f>
        <v>region</v>
      </c>
      <c r="C87" t="str">
        <f t="shared" si="11"/>
        <v>`region` varchar(255),</v>
      </c>
      <c r="D87" t="str">
        <f t="shared" si="7"/>
        <v>region,</v>
      </c>
      <c r="E87" t="str">
        <f t="shared" si="8"/>
        <v>.$row['region'].</v>
      </c>
      <c r="F87" s="2" t="s">
        <v>96</v>
      </c>
      <c r="G87" t="str">
        <f t="shared" si="9"/>
        <v>'".$row['region'].</v>
      </c>
      <c r="H87" s="2" t="s">
        <v>97</v>
      </c>
      <c r="I87" t="str">
        <f t="shared" si="10"/>
        <v>'".$row['region']."'</v>
      </c>
    </row>
    <row r="88" spans="1:9" x14ac:dyDescent="0.25">
      <c r="A88" t="s">
        <v>59</v>
      </c>
      <c r="B88" s="1" t="str">
        <f>TRIM(MID(SUBSTITUTE(A88,"""",REPT(" ",999)),2*COLUMNS($AP:AP)*999-998,999))</f>
        <v>registrationHour</v>
      </c>
      <c r="C88" t="str">
        <f t="shared" si="11"/>
        <v>`registrationHour` varchar(255),</v>
      </c>
      <c r="D88" t="str">
        <f t="shared" si="7"/>
        <v>registrationHour,</v>
      </c>
      <c r="E88" t="str">
        <f t="shared" si="8"/>
        <v>.$row['registrationHour'].</v>
      </c>
      <c r="F88" s="2" t="s">
        <v>96</v>
      </c>
      <c r="G88" t="str">
        <f t="shared" si="9"/>
        <v>'".$row['registrationHour'].</v>
      </c>
      <c r="H88" s="2" t="s">
        <v>97</v>
      </c>
      <c r="I88" t="str">
        <f t="shared" si="10"/>
        <v>'".$row['registrationHour']."'</v>
      </c>
    </row>
    <row r="89" spans="1:9" x14ac:dyDescent="0.25">
      <c r="A89" t="s">
        <v>60</v>
      </c>
      <c r="B89" s="1" t="str">
        <f>TRIM(MID(SUBSTITUTE(A89,"""",REPT(" ",999)),2*COLUMNS($AP:AP)*999-998,999))</f>
        <v>revenue</v>
      </c>
      <c r="C89" t="str">
        <f t="shared" si="11"/>
        <v>`revenue` varchar(255),</v>
      </c>
      <c r="D89" t="str">
        <f t="shared" si="7"/>
        <v>revenue,</v>
      </c>
      <c r="E89" t="str">
        <f t="shared" si="8"/>
        <v>.$row['revenue'].</v>
      </c>
      <c r="F89" s="2" t="s">
        <v>96</v>
      </c>
      <c r="G89" t="str">
        <f t="shared" si="9"/>
        <v>'".$row['revenue'].</v>
      </c>
      <c r="H89" s="2" t="s">
        <v>97</v>
      </c>
      <c r="I89" t="str">
        <f t="shared" si="10"/>
        <v>'".$row['revenue']."'</v>
      </c>
    </row>
    <row r="90" spans="1:9" x14ac:dyDescent="0.25">
      <c r="A90" t="s">
        <v>91</v>
      </c>
      <c r="B90" s="1" t="str">
        <f>TRIM(MID(SUBSTITUTE(A90,"""",REPT(" ",999)),2*COLUMNS($AP:AP)*999-998,999))</f>
        <v>roi</v>
      </c>
      <c r="C90" t="str">
        <f t="shared" si="11"/>
        <v>`roi` varchar(255),</v>
      </c>
      <c r="D90" t="str">
        <f t="shared" si="7"/>
        <v>roi,</v>
      </c>
      <c r="E90" t="str">
        <f t="shared" si="8"/>
        <v>.$row['roi'].</v>
      </c>
      <c r="F90" s="2" t="s">
        <v>96</v>
      </c>
      <c r="G90" t="str">
        <f t="shared" si="9"/>
        <v>'".$row['roi'].</v>
      </c>
      <c r="H90" s="2" t="s">
        <v>97</v>
      </c>
      <c r="I90" t="str">
        <f t="shared" si="10"/>
        <v>'".$row['roi']."'</v>
      </c>
    </row>
    <row r="91" spans="1:9" x14ac:dyDescent="0.25">
      <c r="A91" t="s">
        <v>61</v>
      </c>
      <c r="B91" s="1" t="str">
        <f>TRIM(MID(SUBSTITUTE(A91,"""",REPT(" ",999)),2*COLUMNS($AP:AP)*999-998,999))</f>
        <v>siteId</v>
      </c>
      <c r="C91" t="str">
        <f t="shared" si="11"/>
        <v>`siteId` varchar(255),</v>
      </c>
      <c r="D91" t="str">
        <f t="shared" si="7"/>
        <v>siteId,</v>
      </c>
      <c r="E91" t="str">
        <f t="shared" si="8"/>
        <v>.$row['siteId'].</v>
      </c>
      <c r="F91" s="2" t="s">
        <v>96</v>
      </c>
      <c r="G91" t="str">
        <f t="shared" si="9"/>
        <v>'".$row['siteId'].</v>
      </c>
      <c r="H91" s="2" t="s">
        <v>97</v>
      </c>
      <c r="I91" t="str">
        <f t="shared" si="10"/>
        <v>'".$row['siteId']."'</v>
      </c>
    </row>
    <row r="92" spans="1:9" x14ac:dyDescent="0.25">
      <c r="A92" t="s">
        <v>92</v>
      </c>
      <c r="B92" s="1" t="str">
        <f>TRIM(MID(SUBSTITUTE(A92,"""",REPT(" ",999)),2*COLUMNS($AP:AP)*999-998,999))</f>
        <v>trafficSourceId</v>
      </c>
      <c r="C92" t="str">
        <f t="shared" si="11"/>
        <v>`trafficSourceId` varchar(255),</v>
      </c>
      <c r="D92" t="str">
        <f t="shared" si="7"/>
        <v>trafficSourceId,</v>
      </c>
      <c r="E92" t="str">
        <f t="shared" si="8"/>
        <v>.$row['trafficSourceId'].</v>
      </c>
      <c r="F92" s="2" t="s">
        <v>96</v>
      </c>
      <c r="G92" t="str">
        <f t="shared" si="9"/>
        <v>'".$row['trafficSourceId'].</v>
      </c>
      <c r="H92" s="2" t="s">
        <v>97</v>
      </c>
      <c r="I92" t="str">
        <f t="shared" si="10"/>
        <v>'".$row['trafficSourceId']."'</v>
      </c>
    </row>
    <row r="93" spans="1:9" x14ac:dyDescent="0.25">
      <c r="A93" t="s">
        <v>93</v>
      </c>
      <c r="B93" s="1" t="str">
        <f>TRIM(MID(SUBSTITUTE(A93,"""",REPT(" ",999)),2*COLUMNS($AP:AP)*999-998,999))</f>
        <v>trafficSourceName</v>
      </c>
      <c r="C93" t="str">
        <f t="shared" si="11"/>
        <v>`trafficSourceName` varchar(255),</v>
      </c>
      <c r="D93" t="str">
        <f t="shared" si="7"/>
        <v>trafficSourceName,</v>
      </c>
      <c r="E93" t="str">
        <f t="shared" si="8"/>
        <v>.$row['trafficSourceName'].</v>
      </c>
      <c r="F93" s="2" t="s">
        <v>96</v>
      </c>
      <c r="G93" t="str">
        <f t="shared" si="9"/>
        <v>'".$row['trafficSourceName'].</v>
      </c>
      <c r="H93" s="2" t="s">
        <v>97</v>
      </c>
      <c r="I93" t="str">
        <f t="shared" si="10"/>
        <v>'".$row['trafficSourceName']."'</v>
      </c>
    </row>
    <row r="94" spans="1:9" x14ac:dyDescent="0.25">
      <c r="A94" t="s">
        <v>94</v>
      </c>
      <c r="B94" s="1" t="str">
        <f>TRIM(MID(SUBSTITUTE(A94,"""",REPT(" ",999)),2*COLUMNS($AP:AP)*999-998,999))</f>
        <v>transactionId</v>
      </c>
      <c r="C94" t="str">
        <f t="shared" si="11"/>
        <v>`transactionId` varchar(255),</v>
      </c>
      <c r="D94" t="str">
        <f t="shared" si="7"/>
        <v>transactionId,</v>
      </c>
      <c r="E94" t="str">
        <f t="shared" si="8"/>
        <v>.$row['transactionId'].</v>
      </c>
      <c r="F94" s="2" t="s">
        <v>96</v>
      </c>
      <c r="G94" t="str">
        <f t="shared" si="9"/>
        <v>'".$row['transactionId'].</v>
      </c>
      <c r="H94" s="2" t="s">
        <v>97</v>
      </c>
      <c r="I94" t="str">
        <f t="shared" si="10"/>
        <v>'".$row['transactionId']."'</v>
      </c>
    </row>
    <row r="95" spans="1:9" x14ac:dyDescent="0.25">
      <c r="A95" t="s">
        <v>62</v>
      </c>
      <c r="B95" s="1" t="str">
        <f>TRIM(MID(SUBSTITUTE(A95,"""",REPT(" ",999)),2*COLUMNS($AP:AP)*999-998,999))</f>
        <v>type</v>
      </c>
      <c r="C95" t="str">
        <f t="shared" si="11"/>
        <v>`type` varchar(255),</v>
      </c>
      <c r="D95" t="str">
        <f t="shared" si="7"/>
        <v>type,</v>
      </c>
      <c r="E95" t="str">
        <f t="shared" si="8"/>
        <v>.$row['type'].</v>
      </c>
      <c r="F95" s="2" t="s">
        <v>96</v>
      </c>
      <c r="G95" t="str">
        <f t="shared" si="9"/>
        <v>'".$row['type'].</v>
      </c>
      <c r="H95" s="2" t="s">
        <v>97</v>
      </c>
      <c r="I95" t="str">
        <f t="shared" si="10"/>
        <v>'".$row['type']."'</v>
      </c>
    </row>
    <row r="96" spans="1:9" x14ac:dyDescent="0.25">
      <c r="A96" t="s">
        <v>95</v>
      </c>
      <c r="B96" s="1" t="str">
        <f>TRIM(MID(SUBSTITUTE(A96,"""",REPT(" ",999)),2*COLUMNS($AP:AP)*999-998,999))</f>
        <v>visitTimestamp</v>
      </c>
      <c r="C96" t="str">
        <f>"`"&amp;B96 &amp;"`" &amp; " varchar(25),"</f>
        <v>`visitTimestamp` varchar(25),</v>
      </c>
      <c r="D96" t="str">
        <f t="shared" si="7"/>
        <v>visitTimestamp,</v>
      </c>
      <c r="E96" t="str">
        <f t="shared" si="8"/>
        <v>.$row['visitTimestamp'].</v>
      </c>
      <c r="F96" s="2" t="s">
        <v>96</v>
      </c>
      <c r="G96" t="str">
        <f t="shared" si="9"/>
        <v>'".$row['visitTimestamp'].</v>
      </c>
      <c r="H96" s="2" t="s">
        <v>97</v>
      </c>
      <c r="I96" t="str">
        <f t="shared" si="10"/>
        <v>'".$row['visitTimestamp']."'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C9" sqref="C9"/>
    </sheetView>
  </sheetViews>
  <sheetFormatPr defaultRowHeight="15" x14ac:dyDescent="0.25"/>
  <cols>
    <col min="1" max="1" width="26.28515625" bestFit="1" customWidth="1"/>
    <col min="2" max="2" width="32" bestFit="1" customWidth="1"/>
    <col min="3" max="3" width="37" bestFit="1" customWidth="1"/>
  </cols>
  <sheetData>
    <row r="1" spans="1:4" x14ac:dyDescent="0.25">
      <c r="A1" t="s">
        <v>98</v>
      </c>
      <c r="B1" t="str">
        <f>"and "&amp;A1&amp;" = "</f>
        <v xml:space="preserve">and advertiserId = </v>
      </c>
      <c r="C1" t="s">
        <v>174</v>
      </c>
      <c r="D1" t="str">
        <f>B1&amp;C1</f>
        <v>and advertiserId = '".$row['advertiserId']."'</v>
      </c>
    </row>
    <row r="2" spans="1:4" x14ac:dyDescent="0.25">
      <c r="A2" t="s">
        <v>99</v>
      </c>
      <c r="B2" t="str">
        <f t="shared" ref="B2:B65" si="0">"and "&amp;A2&amp;" = "</f>
        <v xml:space="preserve">and advertiserName = </v>
      </c>
      <c r="C2" t="s">
        <v>175</v>
      </c>
      <c r="D2" t="str">
        <f t="shared" ref="D2:D65" si="1">B2&amp;C2</f>
        <v>and advertiserName = '".$row['advertiserName']."'</v>
      </c>
    </row>
    <row r="3" spans="1:4" x14ac:dyDescent="0.25">
      <c r="A3" t="s">
        <v>100</v>
      </c>
      <c r="B3" t="str">
        <f t="shared" si="0"/>
        <v xml:space="preserve">and affiliateNetworkId = </v>
      </c>
      <c r="C3" t="s">
        <v>176</v>
      </c>
      <c r="D3" t="str">
        <f t="shared" si="1"/>
        <v>and affiliateNetworkId = '".$row['affiliateNetworkId']."'</v>
      </c>
    </row>
    <row r="4" spans="1:4" x14ac:dyDescent="0.25">
      <c r="A4" t="s">
        <v>101</v>
      </c>
      <c r="B4" t="str">
        <f t="shared" si="0"/>
        <v xml:space="preserve">and affiliateNetworkName = </v>
      </c>
      <c r="C4" t="s">
        <v>177</v>
      </c>
      <c r="D4" t="str">
        <f t="shared" si="1"/>
        <v>and affiliateNetworkName = '".$row['affiliateNetworkName']."'</v>
      </c>
    </row>
    <row r="5" spans="1:4" x14ac:dyDescent="0.25">
      <c r="A5" t="s">
        <v>102</v>
      </c>
      <c r="B5" t="str">
        <f t="shared" si="0"/>
        <v xml:space="preserve">and appendClickIdToOfferUrl = </v>
      </c>
      <c r="C5" t="s">
        <v>178</v>
      </c>
      <c r="D5" t="str">
        <f t="shared" si="1"/>
        <v>and appendClickIdToOfferUrl = '".$row['appendClickIdToOfferUrl']."'</v>
      </c>
    </row>
    <row r="6" spans="1:4" x14ac:dyDescent="0.25">
      <c r="A6" t="s">
        <v>103</v>
      </c>
      <c r="B6" t="str">
        <f t="shared" si="0"/>
        <v xml:space="preserve">and applicationBundle = </v>
      </c>
      <c r="C6" t="s">
        <v>179</v>
      </c>
      <c r="D6" t="str">
        <f t="shared" si="1"/>
        <v>and applicationBundle = '".$row['applicationBundle']."'</v>
      </c>
    </row>
    <row r="7" spans="1:4" x14ac:dyDescent="0.25">
      <c r="A7" t="s">
        <v>104</v>
      </c>
      <c r="B7" t="str">
        <f t="shared" si="0"/>
        <v xml:space="preserve">and applicationId = </v>
      </c>
      <c r="C7" t="s">
        <v>180</v>
      </c>
      <c r="D7" t="str">
        <f t="shared" si="1"/>
        <v>and applicationId = '".$row['applicationId']."'</v>
      </c>
    </row>
    <row r="8" spans="1:4" x14ac:dyDescent="0.25">
      <c r="A8" t="s">
        <v>105</v>
      </c>
      <c r="B8" t="str">
        <f t="shared" si="0"/>
        <v xml:space="preserve">and applicationName = </v>
      </c>
      <c r="C8" t="s">
        <v>181</v>
      </c>
      <c r="D8" t="str">
        <f t="shared" si="1"/>
        <v>and applicationName = '".$row['applicationName']."'</v>
      </c>
    </row>
    <row r="9" spans="1:4" x14ac:dyDescent="0.25">
      <c r="A9" t="s">
        <v>106</v>
      </c>
      <c r="B9" t="str">
        <f t="shared" si="0"/>
        <v xml:space="preserve">and brand = </v>
      </c>
      <c r="C9" t="s">
        <v>182</v>
      </c>
      <c r="D9" t="str">
        <f t="shared" si="1"/>
        <v>and brand = '".$row['brand']."'</v>
      </c>
    </row>
    <row r="10" spans="1:4" x14ac:dyDescent="0.25">
      <c r="A10" t="s">
        <v>107</v>
      </c>
      <c r="B10" t="str">
        <f t="shared" si="0"/>
        <v xml:space="preserve">and browser = </v>
      </c>
      <c r="C10" t="s">
        <v>183</v>
      </c>
      <c r="D10" t="str">
        <f t="shared" si="1"/>
        <v>and browser = '".$row['browser']."'</v>
      </c>
    </row>
    <row r="11" spans="1:4" x14ac:dyDescent="0.25">
      <c r="A11" t="s">
        <v>108</v>
      </c>
      <c r="B11" t="str">
        <f t="shared" si="0"/>
        <v xml:space="preserve">and browserVersion = </v>
      </c>
      <c r="C11" t="s">
        <v>184</v>
      </c>
      <c r="D11" t="str">
        <f t="shared" si="1"/>
        <v>and browserVersion = '".$row['browserVersion']."'</v>
      </c>
    </row>
    <row r="12" spans="1:4" x14ac:dyDescent="0.25">
      <c r="A12" t="s">
        <v>109</v>
      </c>
      <c r="B12" t="str">
        <f t="shared" si="0"/>
        <v xml:space="preserve">and campaignCountry = </v>
      </c>
      <c r="C12" t="s">
        <v>185</v>
      </c>
      <c r="D12" t="str">
        <f t="shared" si="1"/>
        <v>and campaignCountry = '".$row['campaignCountry']."'</v>
      </c>
    </row>
    <row r="13" spans="1:4" x14ac:dyDescent="0.25">
      <c r="A13" t="s">
        <v>110</v>
      </c>
      <c r="B13" t="str">
        <f t="shared" si="0"/>
        <v xml:space="preserve">and campaignId = </v>
      </c>
      <c r="C13" t="s">
        <v>186</v>
      </c>
      <c r="D13" t="str">
        <f t="shared" si="1"/>
        <v>and campaignId = '".$row['campaignId']."'</v>
      </c>
    </row>
    <row r="14" spans="1:4" x14ac:dyDescent="0.25">
      <c r="A14" t="s">
        <v>111</v>
      </c>
      <c r="B14" t="str">
        <f t="shared" si="0"/>
        <v xml:space="preserve">and campaignName = </v>
      </c>
      <c r="C14" t="s">
        <v>187</v>
      </c>
      <c r="D14" t="str">
        <f t="shared" si="1"/>
        <v>and campaignName = '".$row['campaignName']."'</v>
      </c>
    </row>
    <row r="15" spans="1:4" x14ac:dyDescent="0.25">
      <c r="A15" t="s">
        <v>112</v>
      </c>
      <c r="B15" t="str">
        <f t="shared" si="0"/>
        <v xml:space="preserve">and campaignNamePostfix = </v>
      </c>
      <c r="C15" t="s">
        <v>188</v>
      </c>
      <c r="D15" t="str">
        <f t="shared" si="1"/>
        <v>and campaignNamePostfix = '".$row['campaignNamePostfix']."'</v>
      </c>
    </row>
    <row r="16" spans="1:4" x14ac:dyDescent="0.25">
      <c r="A16" t="s">
        <v>113</v>
      </c>
      <c r="B16" t="str">
        <f t="shared" si="0"/>
        <v xml:space="preserve">and campaignUrl = </v>
      </c>
      <c r="C16" t="s">
        <v>189</v>
      </c>
      <c r="D16" t="str">
        <f t="shared" si="1"/>
        <v>and campaignUrl = '".$row['campaignUrl']."'</v>
      </c>
    </row>
    <row r="17" spans="1:4" x14ac:dyDescent="0.25">
      <c r="A17" t="s">
        <v>114</v>
      </c>
      <c r="B17" t="str">
        <f t="shared" si="0"/>
        <v xml:space="preserve">and city = </v>
      </c>
      <c r="C17" t="s">
        <v>190</v>
      </c>
      <c r="D17" t="str">
        <f t="shared" si="1"/>
        <v>and city = '".$row['city']."'</v>
      </c>
    </row>
    <row r="18" spans="1:4" x14ac:dyDescent="0.25">
      <c r="A18" t="s">
        <v>115</v>
      </c>
      <c r="B18" t="str">
        <f t="shared" si="0"/>
        <v xml:space="preserve">and clickId = </v>
      </c>
      <c r="C18" t="s">
        <v>191</v>
      </c>
      <c r="D18" t="str">
        <f t="shared" si="1"/>
        <v>and clickId = '".$row['clickId']."'</v>
      </c>
    </row>
    <row r="19" spans="1:4" x14ac:dyDescent="0.25">
      <c r="A19" t="s">
        <v>116</v>
      </c>
      <c r="B19" t="str">
        <f t="shared" si="0"/>
        <v xml:space="preserve">and clickIdArgument = </v>
      </c>
      <c r="C19" t="s">
        <v>192</v>
      </c>
      <c r="D19" t="str">
        <f t="shared" si="1"/>
        <v>and clickIdArgument = '".$row['clickIdArgument']."'</v>
      </c>
    </row>
    <row r="20" spans="1:4" x14ac:dyDescent="0.25">
      <c r="A20" t="s">
        <v>117</v>
      </c>
      <c r="B20" t="str">
        <f t="shared" si="0"/>
        <v xml:space="preserve">and clickRedirectType = </v>
      </c>
      <c r="C20" t="s">
        <v>193</v>
      </c>
      <c r="D20" t="str">
        <f t="shared" si="1"/>
        <v>and clickRedirectType = '".$row['clickRedirectType']."'</v>
      </c>
    </row>
    <row r="21" spans="1:4" x14ac:dyDescent="0.25">
      <c r="A21" t="s">
        <v>118</v>
      </c>
      <c r="B21" t="str">
        <f t="shared" si="0"/>
        <v xml:space="preserve">and clientId = </v>
      </c>
      <c r="C21" t="s">
        <v>194</v>
      </c>
      <c r="D21" t="str">
        <f t="shared" si="1"/>
        <v>and clientId = '".$row['clientId']."'</v>
      </c>
    </row>
    <row r="22" spans="1:4" x14ac:dyDescent="0.25">
      <c r="A22" t="s">
        <v>119</v>
      </c>
      <c r="B22" t="str">
        <f t="shared" si="0"/>
        <v xml:space="preserve">and connectionType = </v>
      </c>
      <c r="C22" t="s">
        <v>195</v>
      </c>
      <c r="D22" t="str">
        <f t="shared" si="1"/>
        <v>and connectionType = '".$row['connectionType']."'</v>
      </c>
    </row>
    <row r="23" spans="1:4" x14ac:dyDescent="0.25">
      <c r="A23" t="s">
        <v>120</v>
      </c>
      <c r="B23" t="str">
        <f t="shared" si="0"/>
        <v xml:space="preserve">and connectionTypeName = </v>
      </c>
      <c r="C23" t="s">
        <v>196</v>
      </c>
      <c r="D23" t="str">
        <f t="shared" si="1"/>
        <v>and connectionTypeName = '".$row['connectionTypeName']."'</v>
      </c>
    </row>
    <row r="24" spans="1:4" x14ac:dyDescent="0.25">
      <c r="A24" t="s">
        <v>121</v>
      </c>
      <c r="B24" t="str">
        <f t="shared" si="0"/>
        <v xml:space="preserve">and conversionActionId = </v>
      </c>
      <c r="C24" t="s">
        <v>197</v>
      </c>
      <c r="D24" t="str">
        <f t="shared" si="1"/>
        <v>and conversionActionId = '".$row['conversionActionId']."'</v>
      </c>
    </row>
    <row r="25" spans="1:4" x14ac:dyDescent="0.25">
      <c r="A25" t="s">
        <v>122</v>
      </c>
      <c r="B25" t="str">
        <f t="shared" si="0"/>
        <v xml:space="preserve">and conversionActionName = </v>
      </c>
      <c r="C25" t="s">
        <v>198</v>
      </c>
      <c r="D25" t="str">
        <f t="shared" si="1"/>
        <v>and conversionActionName = '".$row['conversionActionName']."'</v>
      </c>
    </row>
    <row r="26" spans="1:4" x14ac:dyDescent="0.25">
      <c r="A26" t="s">
        <v>123</v>
      </c>
      <c r="B26" t="str">
        <f t="shared" si="0"/>
        <v xml:space="preserve">and conversionType = </v>
      </c>
      <c r="C26" t="s">
        <v>199</v>
      </c>
      <c r="D26" t="str">
        <f t="shared" si="1"/>
        <v>and conversionType = '".$row['conversionType']."'</v>
      </c>
    </row>
    <row r="27" spans="1:4" x14ac:dyDescent="0.25">
      <c r="A27" t="s">
        <v>124</v>
      </c>
      <c r="B27" t="str">
        <f t="shared" si="0"/>
        <v xml:space="preserve">and conversions = </v>
      </c>
      <c r="C27" t="s">
        <v>200</v>
      </c>
      <c r="D27" t="str">
        <f t="shared" si="1"/>
        <v>and conversions = '".$row['conversions']."'</v>
      </c>
    </row>
    <row r="28" spans="1:4" x14ac:dyDescent="0.25">
      <c r="A28" t="s">
        <v>125</v>
      </c>
      <c r="B28" t="str">
        <f t="shared" si="0"/>
        <v xml:space="preserve">and cost = </v>
      </c>
      <c r="C28" t="s">
        <v>201</v>
      </c>
      <c r="D28" t="str">
        <f t="shared" si="1"/>
        <v>and cost = '".$row['cost']."'</v>
      </c>
    </row>
    <row r="29" spans="1:4" x14ac:dyDescent="0.25">
      <c r="A29" t="s">
        <v>126</v>
      </c>
      <c r="B29" t="str">
        <f t="shared" si="0"/>
        <v xml:space="preserve">and costArgument = </v>
      </c>
      <c r="C29" t="s">
        <v>202</v>
      </c>
      <c r="D29" t="str">
        <f t="shared" si="1"/>
        <v>and costArgument = '".$row['costArgument']."'</v>
      </c>
    </row>
    <row r="30" spans="1:4" x14ac:dyDescent="0.25">
      <c r="A30" t="s">
        <v>127</v>
      </c>
      <c r="B30" t="str">
        <f t="shared" si="0"/>
        <v xml:space="preserve">and costModel = </v>
      </c>
      <c r="C30" t="s">
        <v>203</v>
      </c>
      <c r="D30" t="str">
        <f t="shared" si="1"/>
        <v>and costModel = '".$row['costModel']."'</v>
      </c>
    </row>
    <row r="31" spans="1:4" x14ac:dyDescent="0.25">
      <c r="A31" t="s">
        <v>128</v>
      </c>
      <c r="B31" t="str">
        <f t="shared" si="0"/>
        <v xml:space="preserve">and countryCode = </v>
      </c>
      <c r="C31" t="s">
        <v>204</v>
      </c>
      <c r="D31" t="str">
        <f t="shared" si="1"/>
        <v>and countryCode = '".$row['countryCode']."'</v>
      </c>
    </row>
    <row r="32" spans="1:4" x14ac:dyDescent="0.25">
      <c r="A32" t="s">
        <v>129</v>
      </c>
      <c r="B32" t="str">
        <f t="shared" si="0"/>
        <v xml:space="preserve">and countryName = </v>
      </c>
      <c r="C32" t="s">
        <v>205</v>
      </c>
      <c r="D32" t="str">
        <f t="shared" si="1"/>
        <v>and countryName = '".$row['countryName']."'</v>
      </c>
    </row>
    <row r="33" spans="1:4" x14ac:dyDescent="0.25">
      <c r="A33" t="s">
        <v>130</v>
      </c>
      <c r="B33" t="str">
        <f t="shared" si="0"/>
        <v xml:space="preserve">and cpa = </v>
      </c>
      <c r="C33" t="s">
        <v>206</v>
      </c>
      <c r="D33" t="str">
        <f t="shared" si="1"/>
        <v>and cpa = '".$row['cpa']."'</v>
      </c>
    </row>
    <row r="34" spans="1:4" x14ac:dyDescent="0.25">
      <c r="A34" t="s">
        <v>131</v>
      </c>
      <c r="B34" t="str">
        <f t="shared" si="0"/>
        <v xml:space="preserve">and cpc = </v>
      </c>
      <c r="C34" t="s">
        <v>207</v>
      </c>
      <c r="D34" t="str">
        <f t="shared" si="1"/>
        <v>and cpc = '".$row['cpc']."'</v>
      </c>
    </row>
    <row r="35" spans="1:4" x14ac:dyDescent="0.25">
      <c r="A35" t="s">
        <v>132</v>
      </c>
      <c r="B35" t="str">
        <f t="shared" si="0"/>
        <v xml:space="preserve">and cpm = </v>
      </c>
      <c r="C35" t="s">
        <v>208</v>
      </c>
      <c r="D35" t="str">
        <f t="shared" si="1"/>
        <v>and cpm = '".$row['cpm']."'</v>
      </c>
    </row>
    <row r="36" spans="1:4" x14ac:dyDescent="0.25">
      <c r="A36" t="s">
        <v>133</v>
      </c>
      <c r="B36" t="str">
        <f t="shared" si="0"/>
        <v xml:space="preserve">and device = </v>
      </c>
      <c r="C36" t="s">
        <v>209</v>
      </c>
      <c r="D36" t="str">
        <f t="shared" si="1"/>
        <v>and device = '".$row['device']."'</v>
      </c>
    </row>
    <row r="37" spans="1:4" x14ac:dyDescent="0.25">
      <c r="A37" t="s">
        <v>134</v>
      </c>
      <c r="B37" t="str">
        <f t="shared" si="0"/>
        <v xml:space="preserve">and deviceName = </v>
      </c>
      <c r="C37" t="s">
        <v>210</v>
      </c>
      <c r="D37" t="str">
        <f t="shared" si="1"/>
        <v>and deviceName = '".$row['deviceName']."'</v>
      </c>
    </row>
    <row r="38" spans="1:4" x14ac:dyDescent="0.25">
      <c r="A38" t="s">
        <v>135</v>
      </c>
      <c r="B38" t="str">
        <f t="shared" si="0"/>
        <v xml:space="preserve">and externalCampaignId = </v>
      </c>
      <c r="C38" t="s">
        <v>211</v>
      </c>
      <c r="D38" t="str">
        <f t="shared" si="1"/>
        <v>and externalCampaignId = '".$row['externalCampaignId']."'</v>
      </c>
    </row>
    <row r="39" spans="1:4" x14ac:dyDescent="0.25">
      <c r="A39" t="s">
        <v>136</v>
      </c>
      <c r="B39" t="str">
        <f t="shared" si="0"/>
        <v xml:space="preserve">and externalId = </v>
      </c>
      <c r="C39" t="s">
        <v>212</v>
      </c>
      <c r="D39" t="str">
        <f t="shared" si="1"/>
        <v>and externalId = '".$row['externalId']."'</v>
      </c>
    </row>
    <row r="40" spans="1:4" x14ac:dyDescent="0.25">
      <c r="A40" t="s">
        <v>137</v>
      </c>
      <c r="B40" t="str">
        <f t="shared" si="0"/>
        <v xml:space="preserve">and flowId = </v>
      </c>
      <c r="C40" t="s">
        <v>213</v>
      </c>
      <c r="D40" t="str">
        <f t="shared" si="1"/>
        <v>and flowId = '".$row['flowId']."'</v>
      </c>
    </row>
    <row r="41" spans="1:4" x14ac:dyDescent="0.25">
      <c r="A41" t="s">
        <v>138</v>
      </c>
      <c r="B41" t="str">
        <f t="shared" si="0"/>
        <v xml:space="preserve">and flowName = </v>
      </c>
      <c r="C41" t="s">
        <v>214</v>
      </c>
      <c r="D41" t="str">
        <f t="shared" si="1"/>
        <v>and flowName = '".$row['flowName']."'</v>
      </c>
    </row>
    <row r="42" spans="1:4" x14ac:dyDescent="0.25">
      <c r="A42" t="s">
        <v>139</v>
      </c>
      <c r="B42" t="str">
        <f t="shared" si="0"/>
        <v xml:space="preserve">and ip = </v>
      </c>
      <c r="C42" t="s">
        <v>215</v>
      </c>
      <c r="D42" t="str">
        <f t="shared" si="1"/>
        <v>and ip = '".$row['ip']."'</v>
      </c>
    </row>
    <row r="43" spans="1:4" x14ac:dyDescent="0.25">
      <c r="A43" t="s">
        <v>140</v>
      </c>
      <c r="B43" t="str">
        <f t="shared" si="0"/>
        <v xml:space="preserve">and isp = </v>
      </c>
      <c r="C43" t="s">
        <v>216</v>
      </c>
      <c r="D43" t="str">
        <f t="shared" si="1"/>
        <v>and isp = '".$row['isp']."'</v>
      </c>
    </row>
    <row r="44" spans="1:4" x14ac:dyDescent="0.25">
      <c r="A44" t="s">
        <v>141</v>
      </c>
      <c r="B44" t="str">
        <f t="shared" si="0"/>
        <v xml:space="preserve">and landerCountry = </v>
      </c>
      <c r="C44" t="s">
        <v>217</v>
      </c>
      <c r="D44" t="str">
        <f t="shared" si="1"/>
        <v>and landerCountry = '".$row['landerCountry']."'</v>
      </c>
    </row>
    <row r="45" spans="1:4" x14ac:dyDescent="0.25">
      <c r="A45" t="s">
        <v>142</v>
      </c>
      <c r="B45" t="str">
        <f t="shared" si="0"/>
        <v xml:space="preserve">and landerId = </v>
      </c>
      <c r="C45" t="s">
        <v>218</v>
      </c>
      <c r="D45" t="str">
        <f t="shared" si="1"/>
        <v>and landerId = '".$row['landerId']."'</v>
      </c>
    </row>
    <row r="46" spans="1:4" x14ac:dyDescent="0.25">
      <c r="A46" t="s">
        <v>143</v>
      </c>
      <c r="B46" t="str">
        <f t="shared" si="0"/>
        <v xml:space="preserve">and landerName = </v>
      </c>
      <c r="C46" t="s">
        <v>219</v>
      </c>
      <c r="D46" t="str">
        <f t="shared" si="1"/>
        <v>and landerName = '".$row['landerName']."'</v>
      </c>
    </row>
    <row r="47" spans="1:4" x14ac:dyDescent="0.25">
      <c r="A47" t="s">
        <v>144</v>
      </c>
      <c r="B47" t="str">
        <f t="shared" si="0"/>
        <v xml:space="preserve">and landerUrl = </v>
      </c>
      <c r="C47" t="s">
        <v>220</v>
      </c>
      <c r="D47" t="str">
        <f t="shared" si="1"/>
        <v>and landerUrl = '".$row['landerUrl']."'</v>
      </c>
    </row>
    <row r="48" spans="1:4" x14ac:dyDescent="0.25">
      <c r="A48" t="s">
        <v>145</v>
      </c>
      <c r="B48" t="str">
        <f t="shared" si="0"/>
        <v xml:space="preserve">and mobileCarrier = </v>
      </c>
      <c r="C48" t="s">
        <v>221</v>
      </c>
      <c r="D48" t="str">
        <f t="shared" si="1"/>
        <v>and mobileCarrier = '".$row['mobileCarrier']."'</v>
      </c>
    </row>
    <row r="49" spans="1:4" x14ac:dyDescent="0.25">
      <c r="A49" t="s">
        <v>146</v>
      </c>
      <c r="B49" t="str">
        <f t="shared" si="0"/>
        <v xml:space="preserve">and model = </v>
      </c>
      <c r="C49" t="s">
        <v>222</v>
      </c>
      <c r="D49" t="str">
        <f t="shared" si="1"/>
        <v>and model = '".$row['model']."'</v>
      </c>
    </row>
    <row r="50" spans="1:4" x14ac:dyDescent="0.25">
      <c r="A50" t="s">
        <v>147</v>
      </c>
      <c r="B50" t="str">
        <f t="shared" si="0"/>
        <v xml:space="preserve">and numberOfOffers = </v>
      </c>
      <c r="C50" t="s">
        <v>223</v>
      </c>
      <c r="D50" t="str">
        <f t="shared" si="1"/>
        <v>and numberOfOffers = '".$row['numberOfOffers']."'</v>
      </c>
    </row>
    <row r="51" spans="1:4" x14ac:dyDescent="0.25">
      <c r="A51" t="s">
        <v>148</v>
      </c>
      <c r="B51" t="str">
        <f t="shared" si="0"/>
        <v xml:space="preserve">and offerCountry = </v>
      </c>
      <c r="C51" t="s">
        <v>224</v>
      </c>
      <c r="D51" t="str">
        <f t="shared" si="1"/>
        <v>and offerCountry = '".$row['offerCountry']."'</v>
      </c>
    </row>
    <row r="52" spans="1:4" x14ac:dyDescent="0.25">
      <c r="A52" t="s">
        <v>149</v>
      </c>
      <c r="B52" t="str">
        <f t="shared" si="0"/>
        <v xml:space="preserve">and offerId = </v>
      </c>
      <c r="C52" t="s">
        <v>225</v>
      </c>
      <c r="D52" t="str">
        <f t="shared" si="1"/>
        <v>and offerId = '".$row['offerId']."'</v>
      </c>
    </row>
    <row r="53" spans="1:4" x14ac:dyDescent="0.25">
      <c r="A53" t="s">
        <v>150</v>
      </c>
      <c r="B53" t="str">
        <f t="shared" si="0"/>
        <v xml:space="preserve">and offerName = </v>
      </c>
      <c r="C53" t="s">
        <v>226</v>
      </c>
      <c r="D53" t="str">
        <f t="shared" si="1"/>
        <v>and offerName = '".$row['offerName']."'</v>
      </c>
    </row>
    <row r="54" spans="1:4" x14ac:dyDescent="0.25">
      <c r="A54" t="s">
        <v>151</v>
      </c>
      <c r="B54" t="str">
        <f t="shared" si="0"/>
        <v xml:space="preserve">and offerUrl = </v>
      </c>
      <c r="C54" t="s">
        <v>227</v>
      </c>
      <c r="D54" t="str">
        <f t="shared" si="1"/>
        <v>and offerUrl = '".$row['offerUrl']."'</v>
      </c>
    </row>
    <row r="55" spans="1:4" x14ac:dyDescent="0.25">
      <c r="A55" t="s">
        <v>152</v>
      </c>
      <c r="B55" t="str">
        <f t="shared" si="0"/>
        <v xml:space="preserve">and onlyWhitelistedPostbackIps = </v>
      </c>
      <c r="C55" t="s">
        <v>228</v>
      </c>
      <c r="D55" t="str">
        <f t="shared" si="1"/>
        <v>and onlyWhitelistedPostbackIps = '".$row['onlyWhitelistedPostbackIps']."'</v>
      </c>
    </row>
    <row r="56" spans="1:4" x14ac:dyDescent="0.25">
      <c r="A56" t="s">
        <v>153</v>
      </c>
      <c r="B56" t="str">
        <f t="shared" si="0"/>
        <v xml:space="preserve">and os = </v>
      </c>
      <c r="C56" t="s">
        <v>229</v>
      </c>
      <c r="D56" t="str">
        <f t="shared" si="1"/>
        <v>and os = '".$row['os']."'</v>
      </c>
    </row>
    <row r="57" spans="1:4" x14ac:dyDescent="0.25">
      <c r="A57" t="s">
        <v>154</v>
      </c>
      <c r="B57" t="str">
        <f t="shared" si="0"/>
        <v xml:space="preserve">and osVersion = </v>
      </c>
      <c r="C57" t="s">
        <v>230</v>
      </c>
      <c r="D57" t="str">
        <f t="shared" si="1"/>
        <v>and osVersion = '".$row['osVersion']."'</v>
      </c>
    </row>
    <row r="58" spans="1:4" x14ac:dyDescent="0.25">
      <c r="A58" t="s">
        <v>155</v>
      </c>
      <c r="B58" t="str">
        <f t="shared" si="0"/>
        <v xml:space="preserve">and payout = </v>
      </c>
      <c r="C58" t="s">
        <v>231</v>
      </c>
      <c r="D58" t="str">
        <f t="shared" si="1"/>
        <v>and payout = '".$row['payout']."'</v>
      </c>
    </row>
    <row r="59" spans="1:4" x14ac:dyDescent="0.25">
      <c r="A59" t="s">
        <v>156</v>
      </c>
      <c r="B59" t="str">
        <f t="shared" si="0"/>
        <v xml:space="preserve">and pixelUrl = </v>
      </c>
      <c r="C59" t="s">
        <v>232</v>
      </c>
      <c r="D59" t="str">
        <f t="shared" si="1"/>
        <v>and pixelUrl = '".$row['pixelUrl']."'</v>
      </c>
    </row>
    <row r="60" spans="1:4" x14ac:dyDescent="0.25">
      <c r="A60" t="s">
        <v>157</v>
      </c>
      <c r="B60" t="str">
        <f t="shared" si="0"/>
        <v xml:space="preserve">and postbackTimestamp = </v>
      </c>
      <c r="C60" t="s">
        <v>233</v>
      </c>
      <c r="D60" t="str">
        <f t="shared" si="1"/>
        <v>and postbackTimestamp = '".$row['postbackTimestamp']."'</v>
      </c>
    </row>
    <row r="61" spans="1:4" x14ac:dyDescent="0.25">
      <c r="A61" t="s">
        <v>158</v>
      </c>
      <c r="B61" t="str">
        <f t="shared" si="0"/>
        <v xml:space="preserve">and postbackUrl = </v>
      </c>
      <c r="C61" t="s">
        <v>234</v>
      </c>
      <c r="D61" t="str">
        <f t="shared" si="1"/>
        <v>and postbackUrl = '".$row['postbackUrl']."'</v>
      </c>
    </row>
    <row r="62" spans="1:4" x14ac:dyDescent="0.25">
      <c r="A62" t="s">
        <v>159</v>
      </c>
      <c r="B62" t="str">
        <f t="shared" si="0"/>
        <v xml:space="preserve">and profit = </v>
      </c>
      <c r="C62" t="s">
        <v>235</v>
      </c>
      <c r="D62" t="str">
        <f t="shared" si="1"/>
        <v>and profit = '".$row['profit']."'</v>
      </c>
    </row>
    <row r="63" spans="1:4" x14ac:dyDescent="0.25">
      <c r="A63" t="s">
        <v>160</v>
      </c>
      <c r="B63" t="str">
        <f t="shared" si="0"/>
        <v xml:space="preserve">and publisherId = </v>
      </c>
      <c r="C63" t="s">
        <v>236</v>
      </c>
      <c r="D63" t="str">
        <f t="shared" si="1"/>
        <v>and publisherId = '".$row['publisherId']."'</v>
      </c>
    </row>
    <row r="64" spans="1:4" x14ac:dyDescent="0.25">
      <c r="A64" t="s">
        <v>161</v>
      </c>
      <c r="B64" t="str">
        <f t="shared" si="0"/>
        <v xml:space="preserve">and publisherName = </v>
      </c>
      <c r="C64" t="s">
        <v>237</v>
      </c>
      <c r="D64" t="str">
        <f t="shared" si="1"/>
        <v>and publisherName = '".$row['publisherName']."'</v>
      </c>
    </row>
    <row r="65" spans="1:4" x14ac:dyDescent="0.25">
      <c r="A65" t="s">
        <v>162</v>
      </c>
      <c r="B65" t="str">
        <f t="shared" si="0"/>
        <v xml:space="preserve">and referrer = </v>
      </c>
      <c r="C65" t="s">
        <v>238</v>
      </c>
      <c r="D65" t="str">
        <f t="shared" si="1"/>
        <v>and referrer = '".$row['referrer']."'</v>
      </c>
    </row>
    <row r="66" spans="1:4" x14ac:dyDescent="0.25">
      <c r="A66" t="s">
        <v>163</v>
      </c>
      <c r="B66" t="str">
        <f t="shared" ref="B66:B76" si="2">"and "&amp;A66&amp;" = "</f>
        <v xml:space="preserve">and referrerDomain = </v>
      </c>
      <c r="C66" t="s">
        <v>239</v>
      </c>
      <c r="D66" t="str">
        <f t="shared" ref="D66:D76" si="3">B66&amp;C66</f>
        <v>and referrerDomain = '".$row['referrerDomain']."'</v>
      </c>
    </row>
    <row r="67" spans="1:4" x14ac:dyDescent="0.25">
      <c r="A67" t="s">
        <v>164</v>
      </c>
      <c r="B67" t="str">
        <f t="shared" si="2"/>
        <v xml:space="preserve">and region = </v>
      </c>
      <c r="C67" t="s">
        <v>240</v>
      </c>
      <c r="D67" t="str">
        <f t="shared" si="3"/>
        <v>and region = '".$row['region']."'</v>
      </c>
    </row>
    <row r="68" spans="1:4" x14ac:dyDescent="0.25">
      <c r="A68" t="s">
        <v>165</v>
      </c>
      <c r="B68" t="str">
        <f t="shared" si="2"/>
        <v xml:space="preserve">and registrationHour = </v>
      </c>
      <c r="C68" t="s">
        <v>241</v>
      </c>
      <c r="D68" t="str">
        <f t="shared" si="3"/>
        <v>and registrationHour = '".$row['registrationHour']."'</v>
      </c>
    </row>
    <row r="69" spans="1:4" x14ac:dyDescent="0.25">
      <c r="A69" t="s">
        <v>166</v>
      </c>
      <c r="B69" t="str">
        <f t="shared" si="2"/>
        <v xml:space="preserve">and revenue = </v>
      </c>
      <c r="C69" t="s">
        <v>242</v>
      </c>
      <c r="D69" t="str">
        <f t="shared" si="3"/>
        <v>and revenue = '".$row['revenue']."'</v>
      </c>
    </row>
    <row r="70" spans="1:4" x14ac:dyDescent="0.25">
      <c r="A70" t="s">
        <v>167</v>
      </c>
      <c r="B70" t="str">
        <f t="shared" si="2"/>
        <v xml:space="preserve">and roi = </v>
      </c>
      <c r="C70" t="s">
        <v>243</v>
      </c>
      <c r="D70" t="str">
        <f t="shared" si="3"/>
        <v>and roi = '".$row['roi']."'</v>
      </c>
    </row>
    <row r="71" spans="1:4" x14ac:dyDescent="0.25">
      <c r="A71" t="s">
        <v>168</v>
      </c>
      <c r="B71" t="str">
        <f t="shared" si="2"/>
        <v xml:space="preserve">and siteId = </v>
      </c>
      <c r="C71" t="s">
        <v>244</v>
      </c>
      <c r="D71" t="str">
        <f t="shared" si="3"/>
        <v>and siteId = '".$row['siteId']."'</v>
      </c>
    </row>
    <row r="72" spans="1:4" x14ac:dyDescent="0.25">
      <c r="A72" t="s">
        <v>169</v>
      </c>
      <c r="B72" t="str">
        <f t="shared" si="2"/>
        <v xml:space="preserve">and trafficSourceId = </v>
      </c>
      <c r="C72" t="s">
        <v>245</v>
      </c>
      <c r="D72" t="str">
        <f t="shared" si="3"/>
        <v>and trafficSourceId = '".$row['trafficSourceId']."'</v>
      </c>
    </row>
    <row r="73" spans="1:4" x14ac:dyDescent="0.25">
      <c r="A73" t="s">
        <v>170</v>
      </c>
      <c r="B73" t="str">
        <f t="shared" si="2"/>
        <v xml:space="preserve">and trafficSourceName = </v>
      </c>
      <c r="C73" t="s">
        <v>246</v>
      </c>
      <c r="D73" t="str">
        <f t="shared" si="3"/>
        <v>and trafficSourceName = '".$row['trafficSourceName']."'</v>
      </c>
    </row>
    <row r="74" spans="1:4" x14ac:dyDescent="0.25">
      <c r="A74" t="s">
        <v>171</v>
      </c>
      <c r="B74" t="str">
        <f t="shared" si="2"/>
        <v xml:space="preserve">and transactionId = </v>
      </c>
      <c r="C74" t="s">
        <v>247</v>
      </c>
      <c r="D74" t="str">
        <f t="shared" si="3"/>
        <v>and transactionId = '".$row['transactionId']."'</v>
      </c>
    </row>
    <row r="75" spans="1:4" x14ac:dyDescent="0.25">
      <c r="A75" t="s">
        <v>172</v>
      </c>
      <c r="B75" t="str">
        <f t="shared" si="2"/>
        <v xml:space="preserve">and type = </v>
      </c>
      <c r="C75" t="s">
        <v>248</v>
      </c>
      <c r="D75" t="str">
        <f t="shared" si="3"/>
        <v>and type = '".$row['type']."'</v>
      </c>
    </row>
    <row r="76" spans="1:4" x14ac:dyDescent="0.25">
      <c r="A76" t="s">
        <v>173</v>
      </c>
      <c r="B76" t="str">
        <f t="shared" si="2"/>
        <v xml:space="preserve">and visitTimestamp = </v>
      </c>
      <c r="C76" t="s">
        <v>249</v>
      </c>
      <c r="D76" t="str">
        <f t="shared" si="3"/>
        <v>and visitTimestamp = '".$row['visitTimestamp']."'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eUnite</dc:creator>
  <cp:lastModifiedBy>eUnite</cp:lastModifiedBy>
  <dcterms:created xsi:type="dcterms:W3CDTF">2017-02-21T11:08:41Z</dcterms:created>
  <dcterms:modified xsi:type="dcterms:W3CDTF">2017-02-21T16:51:08Z</dcterms:modified>
</cp:coreProperties>
</file>