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aqueldaSilvaGonçalv\Desktop\artigo\artigoLinguagens\dados\"/>
    </mc:Choice>
  </mc:AlternateContent>
  <xr:revisionPtr revIDLastSave="0" documentId="13_ncr:1_{A449D968-1395-4C55-A647-061D8916B1DA}" xr6:coauthVersionLast="47" xr6:coauthVersionMax="47" xr10:uidLastSave="{00000000-0000-0000-0000-000000000000}"/>
  <bookViews>
    <workbookView xWindow="-110" yWindow="-110" windowWidth="19420" windowHeight="11500" xr2:uid="{3EAA9EE4-8E5D-45DC-AB47-9C17DB16D34D}"/>
  </bookViews>
  <sheets>
    <sheet name="java" sheetId="1" r:id="rId1"/>
    <sheet name="Planilha1" sheetId="2" r:id="rId2"/>
  </sheets>
  <definedNames>
    <definedName name="_xlnm._FilterDatabase" localSheetId="1" hidden="1">Planilha1!$B$1:$F$8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9" i="1" l="1"/>
  <c r="F3" i="1"/>
  <c r="F43" i="1"/>
  <c r="H43" i="1" s="1"/>
  <c r="G43" i="1"/>
  <c r="I43" i="1" s="1"/>
  <c r="G42" i="1"/>
  <c r="I42" i="1" s="1"/>
  <c r="F42" i="1"/>
  <c r="H42" i="1" s="1"/>
  <c r="G41" i="1"/>
  <c r="I41" i="1" s="1"/>
  <c r="F41" i="1"/>
  <c r="H41" i="1" s="1"/>
  <c r="G40" i="1"/>
  <c r="I40" i="1" s="1"/>
  <c r="F40" i="1"/>
  <c r="H40" i="1" s="1"/>
  <c r="G39" i="1"/>
  <c r="F39" i="1"/>
  <c r="H39" i="1" s="1"/>
  <c r="G34" i="1"/>
  <c r="I34" i="1" s="1"/>
  <c r="F34" i="1"/>
  <c r="H34" i="1" s="1"/>
  <c r="G33" i="1"/>
  <c r="I33" i="1" s="1"/>
  <c r="F33" i="1"/>
  <c r="H33" i="1" s="1"/>
  <c r="G32" i="1"/>
  <c r="I32" i="1" s="1"/>
  <c r="F32" i="1"/>
  <c r="H32" i="1" s="1"/>
  <c r="G31" i="1"/>
  <c r="I31" i="1" s="1"/>
  <c r="F31" i="1"/>
  <c r="H31" i="1" s="1"/>
  <c r="G30" i="1"/>
  <c r="I30" i="1" s="1"/>
  <c r="F30" i="1"/>
  <c r="H30" i="1" s="1"/>
  <c r="G25" i="1"/>
  <c r="I25" i="1" s="1"/>
  <c r="F25" i="1"/>
  <c r="H25" i="1" s="1"/>
  <c r="G24" i="1"/>
  <c r="I24" i="1" s="1"/>
  <c r="F24" i="1"/>
  <c r="H24" i="1" s="1"/>
  <c r="G23" i="1"/>
  <c r="I23" i="1" s="1"/>
  <c r="F23" i="1"/>
  <c r="H23" i="1" s="1"/>
  <c r="G22" i="1"/>
  <c r="I22" i="1" s="1"/>
  <c r="F22" i="1"/>
  <c r="H22" i="1" s="1"/>
  <c r="G21" i="1"/>
  <c r="I21" i="1" s="1"/>
  <c r="F21" i="1"/>
  <c r="H21" i="1" s="1"/>
  <c r="F12" i="1"/>
  <c r="F13" i="1"/>
  <c r="H13" i="1" s="1"/>
  <c r="G13" i="1"/>
  <c r="I13" i="1" s="1"/>
  <c r="F14" i="1"/>
  <c r="H14" i="1" s="1"/>
  <c r="G14" i="1"/>
  <c r="I14" i="1" s="1"/>
  <c r="F15" i="1"/>
  <c r="H15" i="1" s="1"/>
  <c r="G15" i="1"/>
  <c r="I15" i="1" s="1"/>
  <c r="F16" i="1"/>
  <c r="H16" i="1" s="1"/>
  <c r="G16" i="1"/>
  <c r="I16" i="1" s="1"/>
  <c r="H12" i="1"/>
  <c r="G12" i="1"/>
  <c r="I12" i="1" s="1"/>
  <c r="F7" i="1"/>
  <c r="H7" i="1" s="1"/>
  <c r="G4" i="1"/>
  <c r="I4" i="1" s="1"/>
  <c r="G5" i="1"/>
  <c r="I5" i="1" s="1"/>
  <c r="G6" i="1"/>
  <c r="I6" i="1" s="1"/>
  <c r="G7" i="1"/>
  <c r="I7" i="1" s="1"/>
  <c r="G3" i="1"/>
  <c r="I3" i="1" s="1"/>
  <c r="F5" i="1"/>
  <c r="F6" i="1"/>
  <c r="H6" i="1" s="1"/>
  <c r="F4" i="1"/>
  <c r="H4" i="1" s="1"/>
  <c r="H3" i="1"/>
  <c r="H5" i="1"/>
</calcChain>
</file>

<file path=xl/sharedStrings.xml><?xml version="1.0" encoding="utf-8"?>
<sst xmlns="http://schemas.openxmlformats.org/spreadsheetml/2006/main" count="83" uniqueCount="25">
  <si>
    <t>Teste n°</t>
  </si>
  <si>
    <t>Tempo inicial (ns)</t>
  </si>
  <si>
    <t>Memória final (kb)</t>
  </si>
  <si>
    <t>Tempo final (ns)</t>
  </si>
  <si>
    <t>Total Memória</t>
  </si>
  <si>
    <t>Total Tempo</t>
  </si>
  <si>
    <t>Conversão MB</t>
  </si>
  <si>
    <t>Conversão milis</t>
  </si>
  <si>
    <t>Memória inicial (kb)</t>
  </si>
  <si>
    <t xml:space="preserve">Teste: Adicionar Itens (10K) e Percorrer Pilha  </t>
  </si>
  <si>
    <t>A ⋂ B   (1K ⋂ 500K)</t>
  </si>
  <si>
    <t>Elementos Encontrados</t>
  </si>
  <si>
    <t>B ⋂ A   (500K ⋂ 1K)</t>
  </si>
  <si>
    <t xml:space="preserve">Teste: Intersecção entre de duas coleções </t>
  </si>
  <si>
    <t>C ⋂ D   (100 ⋂ 500)</t>
  </si>
  <si>
    <t>D ⋂ C   (500 ⋂ 100)</t>
  </si>
  <si>
    <t>Nome</t>
  </si>
  <si>
    <t>MemÃ³ria Inicial (bytes)</t>
  </si>
  <si>
    <t>Tempo Inicial (ns)</t>
  </si>
  <si>
    <t>MemÃ³ria Final (bytes)</t>
  </si>
  <si>
    <t>Tempo Final (ns)</t>
  </si>
  <si>
    <t>A â?? B</t>
  </si>
  <si>
    <t>B â?? A</t>
  </si>
  <si>
    <t>C â?? D</t>
  </si>
  <si>
    <t>D â??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</si>
</sst>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* #,##0.0_-;\-* #,##0.0_-;_-* &quot;-&quot;??_-;_-@_-"/>
    <numFmt numFmtId="165" formatCode="_-* #,##0_-;\-* #,##0_-;_-* &quot;-&quot;??_-;_-@_-"/>
    <numFmt numFmtId="166" formatCode="_-* #,##0.000_-;\-* #,##0.000_-;_-* &quot;-&quot;??_-;_-@_-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1A759E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7">
    <xf numFmtId="0" fontId="0" fillId="0" borderId="0" xfId="0"/>
    <xf numFmtId="165" fontId="0" fillId="0" borderId="1" xfId="1" applyNumberFormat="1" applyFont="1" applyBorder="1" applyAlignment="1">
      <alignment horizontal="right"/>
    </xf>
    <xf numFmtId="165" fontId="0" fillId="4" borderId="1" xfId="1" applyNumberFormat="1" applyFont="1" applyFill="1" applyBorder="1"/>
    <xf numFmtId="166" fontId="0" fillId="6" borderId="1" xfId="1" applyNumberFormat="1" applyFont="1" applyFill="1" applyBorder="1"/>
    <xf numFmtId="0" fontId="0" fillId="10" borderId="7" xfId="0" applyFill="1" applyBorder="1"/>
    <xf numFmtId="165" fontId="0" fillId="0" borderId="8" xfId="1" applyNumberFormat="1" applyFont="1" applyBorder="1" applyAlignment="1">
      <alignment horizontal="right"/>
    </xf>
    <xf numFmtId="165" fontId="0" fillId="4" borderId="8" xfId="1" applyNumberFormat="1" applyFont="1" applyFill="1" applyBorder="1"/>
    <xf numFmtId="0" fontId="0" fillId="10" borderId="9" xfId="0" applyFill="1" applyBorder="1"/>
    <xf numFmtId="165" fontId="0" fillId="0" borderId="2" xfId="1" applyNumberFormat="1" applyFont="1" applyBorder="1" applyAlignment="1">
      <alignment horizontal="right"/>
    </xf>
    <xf numFmtId="165" fontId="0" fillId="0" borderId="10" xfId="1" applyNumberFormat="1" applyFont="1" applyBorder="1" applyAlignment="1">
      <alignment horizontal="right"/>
    </xf>
    <xf numFmtId="0" fontId="0" fillId="3" borderId="11" xfId="0" applyFill="1" applyBorder="1"/>
    <xf numFmtId="0" fontId="0" fillId="3" borderId="12" xfId="0" applyFill="1" applyBorder="1"/>
    <xf numFmtId="0" fontId="0" fillId="3" borderId="13" xfId="0" applyFill="1" applyBorder="1"/>
    <xf numFmtId="0" fontId="0" fillId="3" borderId="17" xfId="0" applyFill="1" applyBorder="1"/>
    <xf numFmtId="165" fontId="0" fillId="0" borderId="18" xfId="1" applyNumberFormat="1" applyFont="1" applyBorder="1" applyAlignment="1">
      <alignment horizontal="right"/>
    </xf>
    <xf numFmtId="165" fontId="0" fillId="0" borderId="19" xfId="1" applyNumberFormat="1" applyFont="1" applyBorder="1" applyAlignment="1">
      <alignment horizontal="right"/>
    </xf>
    <xf numFmtId="165" fontId="0" fillId="0" borderId="19" xfId="1" applyNumberFormat="1" applyFont="1" applyBorder="1" applyAlignment="1">
      <alignment horizontal="center"/>
    </xf>
    <xf numFmtId="165" fontId="0" fillId="4" borderId="19" xfId="1" applyNumberFormat="1" applyFont="1" applyFill="1" applyBorder="1"/>
    <xf numFmtId="0" fontId="4" fillId="3" borderId="21" xfId="0" applyFont="1" applyFill="1" applyBorder="1"/>
    <xf numFmtId="0" fontId="4" fillId="3" borderId="22" xfId="0" applyFont="1" applyFill="1" applyBorder="1"/>
    <xf numFmtId="0" fontId="4" fillId="7" borderId="22" xfId="0" applyFont="1" applyFill="1" applyBorder="1"/>
    <xf numFmtId="0" fontId="4" fillId="5" borderId="22" xfId="0" applyFont="1" applyFill="1" applyBorder="1"/>
    <xf numFmtId="0" fontId="4" fillId="5" borderId="23" xfId="0" applyFont="1" applyFill="1" applyBorder="1"/>
    <xf numFmtId="164" fontId="0" fillId="6" borderId="19" xfId="1" applyNumberFormat="1" applyFont="1" applyFill="1" applyBorder="1"/>
    <xf numFmtId="0" fontId="0" fillId="10" borderId="20" xfId="0" applyFill="1" applyBorder="1"/>
    <xf numFmtId="0" fontId="0" fillId="9" borderId="23" xfId="0" applyFill="1" applyBorder="1"/>
    <xf numFmtId="0" fontId="4" fillId="3" borderId="26" xfId="0" applyFont="1" applyFill="1" applyBorder="1"/>
    <xf numFmtId="166" fontId="0" fillId="6" borderId="8" xfId="1" applyNumberFormat="1" applyFont="1" applyFill="1" applyBorder="1"/>
    <xf numFmtId="166" fontId="0" fillId="6" borderId="19" xfId="1" applyNumberFormat="1" applyFont="1" applyFill="1" applyBorder="1"/>
    <xf numFmtId="166" fontId="0" fillId="6" borderId="20" xfId="1" applyNumberFormat="1" applyFont="1" applyFill="1" applyBorder="1"/>
    <xf numFmtId="166" fontId="0" fillId="6" borderId="7" xfId="1" applyNumberFormat="1" applyFont="1" applyFill="1" applyBorder="1"/>
    <xf numFmtId="166" fontId="0" fillId="6" borderId="9" xfId="1" applyNumberFormat="1" applyFont="1" applyFill="1" applyBorder="1"/>
    <xf numFmtId="166" fontId="3" fillId="6" borderId="7" xfId="1" applyNumberFormat="1" applyFont="1" applyFill="1" applyBorder="1"/>
    <xf numFmtId="165" fontId="3" fillId="4" borderId="1" xfId="1" applyNumberFormat="1" applyFont="1" applyFill="1" applyBorder="1"/>
    <xf numFmtId="166" fontId="3" fillId="6" borderId="1" xfId="1" applyNumberFormat="1" applyFont="1" applyFill="1" applyBorder="1"/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8" borderId="6" xfId="0" applyFont="1" applyFill="1" applyBorder="1" applyAlignment="1">
      <alignment horizontal="center"/>
    </xf>
    <xf numFmtId="0" fontId="2" fillId="8" borderId="24" xfId="0" applyFont="1" applyFill="1" applyBorder="1" applyAlignment="1">
      <alignment horizontal="center"/>
    </xf>
    <xf numFmtId="0" fontId="2" fillId="8" borderId="25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center"/>
    </xf>
    <xf numFmtId="43" fontId="0" fillId="0" borderId="0" xfId="1" applyFont="1"/>
    <xf numFmtId="0" fontId="0" fillId="3" borderId="27" xfId="0" applyFill="1" applyBorder="1"/>
    <xf numFmtId="0" fontId="0" fillId="3" borderId="28" xfId="0" applyFill="1" applyBorder="1"/>
    <xf numFmtId="0" fontId="0" fillId="3" borderId="29" xfId="0" applyFill="1" applyBorder="1"/>
    <xf numFmtId="0" fontId="4" fillId="3" borderId="14" xfId="0" applyFont="1" applyFill="1" applyBorder="1"/>
    <xf numFmtId="0" fontId="4" fillId="3" borderId="15" xfId="0" applyFont="1" applyFill="1" applyBorder="1"/>
    <xf numFmtId="165" fontId="0" fillId="0" borderId="1" xfId="1" applyNumberFormat="1" applyFont="1" applyBorder="1" applyAlignment="1">
      <alignment horizontal="center"/>
    </xf>
    <xf numFmtId="165" fontId="0" fillId="0" borderId="1" xfId="1" applyNumberFormat="1" applyFont="1" applyBorder="1"/>
    <xf numFmtId="165" fontId="0" fillId="4" borderId="30" xfId="1" applyNumberFormat="1" applyFont="1" applyFill="1" applyBorder="1"/>
    <xf numFmtId="166" fontId="0" fillId="6" borderId="30" xfId="1" applyNumberFormat="1" applyFont="1" applyFill="1" applyBorder="1"/>
    <xf numFmtId="164" fontId="0" fillId="6" borderId="30" xfId="1" applyNumberFormat="1" applyFont="1" applyFill="1" applyBorder="1"/>
    <xf numFmtId="165" fontId="0" fillId="0" borderId="8" xfId="1" applyNumberFormat="1" applyFont="1" applyBorder="1"/>
    <xf numFmtId="165" fontId="0" fillId="0" borderId="0" xfId="1" applyNumberFormat="1" applyFont="1" applyBorder="1"/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colors>
    <mruColors>
      <color rgb="FF1A759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32436-8871-4037-9B41-5597AF43E36F}">
  <dimension ref="A1:J43"/>
  <sheetViews>
    <sheetView tabSelected="1" zoomScale="85" zoomScaleNormal="85" workbookViewId="0">
      <selection activeCell="K38" sqref="K38"/>
    </sheetView>
  </sheetViews>
  <sheetFormatPr defaultRowHeight="14.5" x14ac:dyDescent="0.35"/>
  <cols>
    <col min="1" max="1" width="7.453125" bestFit="1" customWidth="1"/>
    <col min="2" max="2" width="18.7265625" customWidth="1"/>
    <col min="3" max="3" width="22.1796875" bestFit="1" customWidth="1"/>
    <col min="4" max="4" width="19.54296875" bestFit="1" customWidth="1"/>
    <col min="5" max="5" width="22.08984375" bestFit="1" customWidth="1"/>
    <col min="6" max="6" width="12.54296875" bestFit="1" customWidth="1"/>
    <col min="7" max="7" width="14.36328125" customWidth="1"/>
    <col min="8" max="8" width="13.54296875" customWidth="1"/>
    <col min="9" max="9" width="16.1796875" customWidth="1"/>
    <col min="10" max="10" width="20.08984375" bestFit="1" customWidth="1"/>
  </cols>
  <sheetData>
    <row r="1" spans="1:10" ht="15" thickBot="1" x14ac:dyDescent="0.4">
      <c r="A1" s="41" t="s">
        <v>9</v>
      </c>
      <c r="B1" s="42"/>
      <c r="C1" s="42"/>
      <c r="D1" s="42"/>
      <c r="E1" s="42"/>
      <c r="F1" s="42"/>
      <c r="G1" s="42"/>
      <c r="H1" s="42"/>
      <c r="I1" s="43"/>
    </row>
    <row r="2" spans="1:10" ht="15" thickBot="1" x14ac:dyDescent="0.4">
      <c r="A2" s="18" t="s">
        <v>0</v>
      </c>
      <c r="B2" s="19" t="s">
        <v>8</v>
      </c>
      <c r="C2" s="19" t="s">
        <v>1</v>
      </c>
      <c r="D2" s="19" t="s">
        <v>2</v>
      </c>
      <c r="E2" s="19" t="s">
        <v>3</v>
      </c>
      <c r="F2" s="20" t="s">
        <v>4</v>
      </c>
      <c r="G2" s="20" t="s">
        <v>5</v>
      </c>
      <c r="H2" s="21" t="s">
        <v>6</v>
      </c>
      <c r="I2" s="22" t="s">
        <v>7</v>
      </c>
    </row>
    <row r="3" spans="1:10" x14ac:dyDescent="0.35">
      <c r="A3" s="13">
        <v>1</v>
      </c>
      <c r="B3" s="14">
        <v>2013584</v>
      </c>
      <c r="C3" s="15">
        <v>426462421018500</v>
      </c>
      <c r="D3" s="15">
        <v>2557888</v>
      </c>
      <c r="E3" s="16">
        <v>426462429766100</v>
      </c>
      <c r="F3" s="17">
        <f>D3-B3</f>
        <v>544304</v>
      </c>
      <c r="G3" s="17">
        <f>E3-C3</f>
        <v>8747600</v>
      </c>
      <c r="H3" s="28">
        <f xml:space="preserve"> F3 / (1024 * 1024)</f>
        <v>0.5190887451171875</v>
      </c>
      <c r="I3" s="29">
        <f xml:space="preserve"> G3 / 1000000</f>
        <v>8.7476000000000003</v>
      </c>
    </row>
    <row r="4" spans="1:10" x14ac:dyDescent="0.35">
      <c r="A4" s="11">
        <v>2</v>
      </c>
      <c r="B4" s="8">
        <v>2013536</v>
      </c>
      <c r="C4" s="1">
        <v>426501941951600</v>
      </c>
      <c r="D4" s="1">
        <v>2557840</v>
      </c>
      <c r="E4" s="1">
        <v>426501951826400</v>
      </c>
      <c r="F4" s="33">
        <f>D4-B4</f>
        <v>544304</v>
      </c>
      <c r="G4" s="33">
        <f t="shared" ref="G4:G7" si="0">E4-C4</f>
        <v>9874800</v>
      </c>
      <c r="H4" s="34">
        <f xml:space="preserve"> F4 / (1024 * 1024)</f>
        <v>0.5190887451171875</v>
      </c>
      <c r="I4" s="32">
        <f t="shared" ref="I4:I7" si="1" xml:space="preserve"> G4 / 1000000</f>
        <v>9.8748000000000005</v>
      </c>
    </row>
    <row r="5" spans="1:10" x14ac:dyDescent="0.35">
      <c r="A5" s="11">
        <v>3</v>
      </c>
      <c r="B5" s="8">
        <v>2013584</v>
      </c>
      <c r="C5" s="1">
        <v>426657739763400</v>
      </c>
      <c r="D5" s="1">
        <v>2557888</v>
      </c>
      <c r="E5" s="1">
        <v>426657748577400</v>
      </c>
      <c r="F5" s="2">
        <f t="shared" ref="F5:F6" si="2">D5-B5</f>
        <v>544304</v>
      </c>
      <c r="G5" s="2">
        <f t="shared" si="0"/>
        <v>8814000</v>
      </c>
      <c r="H5" s="3">
        <f t="shared" ref="H5:H7" si="3" xml:space="preserve"> F5 / (1024 * 1024)</f>
        <v>0.5190887451171875</v>
      </c>
      <c r="I5" s="30">
        <f t="shared" si="1"/>
        <v>8.8140000000000001</v>
      </c>
    </row>
    <row r="6" spans="1:10" x14ac:dyDescent="0.35">
      <c r="A6" s="11">
        <v>4</v>
      </c>
      <c r="B6" s="8">
        <v>2013584</v>
      </c>
      <c r="C6" s="1">
        <v>426722663458200</v>
      </c>
      <c r="D6" s="1">
        <v>2557888</v>
      </c>
      <c r="E6" s="1">
        <v>426722672007800</v>
      </c>
      <c r="F6" s="33">
        <f t="shared" si="2"/>
        <v>544304</v>
      </c>
      <c r="G6" s="33">
        <f t="shared" si="0"/>
        <v>8549600</v>
      </c>
      <c r="H6" s="34">
        <f t="shared" si="3"/>
        <v>0.5190887451171875</v>
      </c>
      <c r="I6" s="32">
        <f t="shared" si="1"/>
        <v>8.5495999999999999</v>
      </c>
    </row>
    <row r="7" spans="1:10" ht="15" thickBot="1" x14ac:dyDescent="0.4">
      <c r="A7" s="12">
        <v>5</v>
      </c>
      <c r="B7" s="9">
        <v>2013528</v>
      </c>
      <c r="C7" s="5">
        <v>426785859021000</v>
      </c>
      <c r="D7" s="5">
        <v>2557832</v>
      </c>
      <c r="E7" s="5">
        <v>426785867937100</v>
      </c>
      <c r="F7" s="6">
        <f>D7-B7</f>
        <v>544304</v>
      </c>
      <c r="G7" s="6">
        <f t="shared" si="0"/>
        <v>8916100</v>
      </c>
      <c r="H7" s="27">
        <f t="shared" si="3"/>
        <v>0.5190887451171875</v>
      </c>
      <c r="I7" s="31">
        <f t="shared" si="1"/>
        <v>8.9161000000000001</v>
      </c>
    </row>
    <row r="8" spans="1:10" ht="15" thickBot="1" x14ac:dyDescent="0.4"/>
    <row r="9" spans="1:10" x14ac:dyDescent="0.35">
      <c r="A9" s="35" t="s">
        <v>13</v>
      </c>
      <c r="B9" s="36"/>
      <c r="C9" s="36"/>
      <c r="D9" s="36"/>
      <c r="E9" s="36"/>
      <c r="F9" s="36"/>
      <c r="G9" s="36"/>
      <c r="H9" s="36"/>
      <c r="I9" s="36"/>
      <c r="J9" s="37"/>
    </row>
    <row r="10" spans="1:10" ht="15" thickBot="1" x14ac:dyDescent="0.4">
      <c r="A10" s="38" t="s">
        <v>10</v>
      </c>
      <c r="B10" s="39"/>
      <c r="C10" s="39"/>
      <c r="D10" s="39"/>
      <c r="E10" s="39"/>
      <c r="F10" s="39"/>
      <c r="G10" s="39"/>
      <c r="H10" s="39"/>
      <c r="I10" s="39"/>
      <c r="J10" s="40"/>
    </row>
    <row r="11" spans="1:10" ht="15" thickBot="1" x14ac:dyDescent="0.4">
      <c r="A11" s="26" t="s">
        <v>0</v>
      </c>
      <c r="B11" s="18" t="s">
        <v>8</v>
      </c>
      <c r="C11" s="19" t="s">
        <v>1</v>
      </c>
      <c r="D11" s="19" t="s">
        <v>2</v>
      </c>
      <c r="E11" s="19" t="s">
        <v>3</v>
      </c>
      <c r="F11" s="20" t="s">
        <v>4</v>
      </c>
      <c r="G11" s="20" t="s">
        <v>5</v>
      </c>
      <c r="H11" s="21" t="s">
        <v>6</v>
      </c>
      <c r="I11" s="21" t="s">
        <v>7</v>
      </c>
      <c r="J11" s="25" t="s">
        <v>11</v>
      </c>
    </row>
    <row r="12" spans="1:10" x14ac:dyDescent="0.35">
      <c r="A12" s="10">
        <v>1</v>
      </c>
      <c r="B12" s="14">
        <v>67506352</v>
      </c>
      <c r="C12" s="15">
        <v>599255940827600</v>
      </c>
      <c r="D12" s="16">
        <v>67506352</v>
      </c>
      <c r="E12" s="56">
        <v>599255941880200</v>
      </c>
      <c r="F12" s="17">
        <f>D12-B12</f>
        <v>0</v>
      </c>
      <c r="G12" s="17">
        <f>E12-C12</f>
        <v>1052600</v>
      </c>
      <c r="H12" s="28">
        <f xml:space="preserve"> F12 / (1024 * 1024)</f>
        <v>0</v>
      </c>
      <c r="I12" s="23">
        <f xml:space="preserve"> G12 / 1000000</f>
        <v>1.0526</v>
      </c>
      <c r="J12" s="24">
        <v>1000</v>
      </c>
    </row>
    <row r="13" spans="1:10" x14ac:dyDescent="0.35">
      <c r="A13" s="11">
        <v>2</v>
      </c>
      <c r="B13" s="8">
        <v>268832944</v>
      </c>
      <c r="C13" s="1">
        <v>599258188976600</v>
      </c>
      <c r="D13" s="1">
        <v>268832944</v>
      </c>
      <c r="E13" s="1">
        <v>599258189371400</v>
      </c>
      <c r="F13" s="17">
        <f t="shared" ref="F13:F16" si="4">D13-B13</f>
        <v>0</v>
      </c>
      <c r="G13" s="17">
        <f t="shared" ref="G13:G16" si="5">E13-C13</f>
        <v>394800</v>
      </c>
      <c r="H13" s="28">
        <f t="shared" ref="H13:H16" si="6" xml:space="preserve"> F13 / (1024 * 1024)</f>
        <v>0</v>
      </c>
      <c r="I13" s="23">
        <f t="shared" ref="I13:I16" si="7" xml:space="preserve"> G13 / 1000000</f>
        <v>0.39479999999999998</v>
      </c>
      <c r="J13" s="4">
        <v>1000</v>
      </c>
    </row>
    <row r="14" spans="1:10" x14ac:dyDescent="0.35">
      <c r="A14" s="46">
        <v>3</v>
      </c>
      <c r="B14" s="1">
        <v>257805824</v>
      </c>
      <c r="C14" s="1">
        <v>599260024896600</v>
      </c>
      <c r="D14" s="1">
        <v>257805824</v>
      </c>
      <c r="E14" s="1">
        <v>599260025012300</v>
      </c>
      <c r="F14" s="17">
        <f t="shared" si="4"/>
        <v>0</v>
      </c>
      <c r="G14" s="17">
        <f t="shared" si="5"/>
        <v>115700</v>
      </c>
      <c r="H14" s="28">
        <f t="shared" si="6"/>
        <v>0</v>
      </c>
      <c r="I14" s="23">
        <f t="shared" si="7"/>
        <v>0.1157</v>
      </c>
      <c r="J14" s="4">
        <v>1000</v>
      </c>
    </row>
    <row r="15" spans="1:10" x14ac:dyDescent="0.35">
      <c r="A15" s="46">
        <v>4</v>
      </c>
      <c r="B15" s="1">
        <v>319024640</v>
      </c>
      <c r="C15" s="1">
        <v>599261742171000</v>
      </c>
      <c r="D15" s="1">
        <v>319024640</v>
      </c>
      <c r="E15" s="1">
        <v>599261742280100</v>
      </c>
      <c r="F15" s="17">
        <f t="shared" si="4"/>
        <v>0</v>
      </c>
      <c r="G15" s="17">
        <f t="shared" si="5"/>
        <v>109100</v>
      </c>
      <c r="H15" s="28">
        <f t="shared" si="6"/>
        <v>0</v>
      </c>
      <c r="I15" s="23">
        <f t="shared" si="7"/>
        <v>0.1091</v>
      </c>
      <c r="J15" s="4">
        <v>1000</v>
      </c>
    </row>
    <row r="16" spans="1:10" ht="15" thickBot="1" x14ac:dyDescent="0.4">
      <c r="A16" s="47">
        <v>5</v>
      </c>
      <c r="B16" s="55">
        <v>109946864</v>
      </c>
      <c r="C16" s="55">
        <v>599918225841000</v>
      </c>
      <c r="D16" s="55">
        <v>109946864</v>
      </c>
      <c r="E16" s="55">
        <v>599918226923700</v>
      </c>
      <c r="F16" s="52">
        <f t="shared" si="4"/>
        <v>0</v>
      </c>
      <c r="G16" s="52">
        <f t="shared" si="5"/>
        <v>1082700</v>
      </c>
      <c r="H16" s="53">
        <f t="shared" si="6"/>
        <v>0</v>
      </c>
      <c r="I16" s="54">
        <f t="shared" si="7"/>
        <v>1.0827</v>
      </c>
      <c r="J16" s="7">
        <v>1000</v>
      </c>
    </row>
    <row r="17" spans="1:10" ht="15" thickBot="1" x14ac:dyDescent="0.4"/>
    <row r="18" spans="1:10" x14ac:dyDescent="0.35">
      <c r="A18" s="35" t="s">
        <v>13</v>
      </c>
      <c r="B18" s="36"/>
      <c r="C18" s="36"/>
      <c r="D18" s="36"/>
      <c r="E18" s="36"/>
      <c r="F18" s="36"/>
      <c r="G18" s="36"/>
      <c r="H18" s="36"/>
      <c r="I18" s="36"/>
      <c r="J18" s="37"/>
    </row>
    <row r="19" spans="1:10" ht="15" thickBot="1" x14ac:dyDescent="0.4">
      <c r="A19" s="38" t="s">
        <v>12</v>
      </c>
      <c r="B19" s="39"/>
      <c r="C19" s="39"/>
      <c r="D19" s="39"/>
      <c r="E19" s="39"/>
      <c r="F19" s="39"/>
      <c r="G19" s="39"/>
      <c r="H19" s="39"/>
      <c r="I19" s="39"/>
      <c r="J19" s="40"/>
    </row>
    <row r="20" spans="1:10" ht="15" thickBot="1" x14ac:dyDescent="0.4">
      <c r="A20" s="26"/>
      <c r="B20" s="48" t="s">
        <v>8</v>
      </c>
      <c r="C20" s="49" t="s">
        <v>1</v>
      </c>
      <c r="D20" s="49" t="s">
        <v>2</v>
      </c>
      <c r="E20" s="49" t="s">
        <v>3</v>
      </c>
      <c r="F20" s="20" t="s">
        <v>4</v>
      </c>
      <c r="G20" s="20" t="s">
        <v>5</v>
      </c>
      <c r="H20" s="21" t="s">
        <v>6</v>
      </c>
      <c r="I20" s="21" t="s">
        <v>7</v>
      </c>
      <c r="J20" s="25" t="s">
        <v>11</v>
      </c>
    </row>
    <row r="21" spans="1:10" x14ac:dyDescent="0.35">
      <c r="A21" s="45">
        <v>1</v>
      </c>
      <c r="B21" s="1">
        <v>71700656</v>
      </c>
      <c r="C21" s="1">
        <v>599255965506400</v>
      </c>
      <c r="D21" s="1">
        <v>94769328</v>
      </c>
      <c r="E21" s="50">
        <v>599256031191600</v>
      </c>
      <c r="F21" s="17">
        <f>D21-B21</f>
        <v>23068672</v>
      </c>
      <c r="G21" s="17">
        <f>E21-C21</f>
        <v>65685200</v>
      </c>
      <c r="H21" s="28">
        <f xml:space="preserve"> F21 / (1024 * 1024)</f>
        <v>22</v>
      </c>
      <c r="I21" s="23">
        <f xml:space="preserve"> G21 / 1000000</f>
        <v>65.685199999999995</v>
      </c>
      <c r="J21" s="24">
        <v>1000</v>
      </c>
    </row>
    <row r="22" spans="1:10" x14ac:dyDescent="0.35">
      <c r="A22" s="46">
        <v>2</v>
      </c>
      <c r="B22" s="1">
        <v>268832944</v>
      </c>
      <c r="C22" s="1">
        <v>599258190495200</v>
      </c>
      <c r="D22" s="1">
        <v>293998768</v>
      </c>
      <c r="E22" s="1">
        <v>599258339979100</v>
      </c>
      <c r="F22" s="17">
        <f t="shared" ref="F22:F25" si="8">D22-B22</f>
        <v>25165824</v>
      </c>
      <c r="G22" s="17">
        <f t="shared" ref="G22:G25" si="9">E22-C22</f>
        <v>149483900</v>
      </c>
      <c r="H22" s="28">
        <f t="shared" ref="H22:H25" si="10" xml:space="preserve"> F22 / (1024 * 1024)</f>
        <v>24</v>
      </c>
      <c r="I22" s="23">
        <f t="shared" ref="I22:I25" si="11" xml:space="preserve"> G22 / 1000000</f>
        <v>149.48390000000001</v>
      </c>
      <c r="J22" s="4">
        <v>1000</v>
      </c>
    </row>
    <row r="23" spans="1:10" x14ac:dyDescent="0.35">
      <c r="A23" s="46">
        <v>3</v>
      </c>
      <c r="B23" s="1">
        <v>257805824</v>
      </c>
      <c r="C23" s="1">
        <v>599260026486400</v>
      </c>
      <c r="D23" s="1">
        <v>231029952</v>
      </c>
      <c r="E23" s="1">
        <v>599260113395900</v>
      </c>
      <c r="F23" s="17">
        <f t="shared" si="8"/>
        <v>-26775872</v>
      </c>
      <c r="G23" s="17">
        <f t="shared" si="9"/>
        <v>86909500</v>
      </c>
      <c r="H23" s="28">
        <f t="shared" si="10"/>
        <v>-25.53546142578125</v>
      </c>
      <c r="I23" s="23">
        <f t="shared" si="11"/>
        <v>86.909499999999994</v>
      </c>
      <c r="J23" s="4">
        <v>1000</v>
      </c>
    </row>
    <row r="24" spans="1:10" x14ac:dyDescent="0.35">
      <c r="A24" s="46">
        <v>4</v>
      </c>
      <c r="B24" s="1">
        <v>320605896</v>
      </c>
      <c r="C24" s="1">
        <v>599261744030800</v>
      </c>
      <c r="D24" s="1">
        <v>346287616</v>
      </c>
      <c r="E24" s="1">
        <v>599261774858300</v>
      </c>
      <c r="F24" s="17">
        <f t="shared" si="8"/>
        <v>25681720</v>
      </c>
      <c r="G24" s="17">
        <f t="shared" si="9"/>
        <v>30827500</v>
      </c>
      <c r="H24" s="28">
        <f t="shared" si="10"/>
        <v>24.491996765136719</v>
      </c>
      <c r="I24" s="23">
        <f t="shared" si="11"/>
        <v>30.827500000000001</v>
      </c>
      <c r="J24" s="4">
        <v>1000</v>
      </c>
    </row>
    <row r="25" spans="1:10" ht="15" thickBot="1" x14ac:dyDescent="0.4">
      <c r="A25" s="47">
        <v>5</v>
      </c>
      <c r="B25" s="55">
        <v>110659912</v>
      </c>
      <c r="C25" s="55">
        <v>599918253620600</v>
      </c>
      <c r="D25" s="55">
        <v>87913984</v>
      </c>
      <c r="E25" s="55">
        <v>599918355930100</v>
      </c>
      <c r="F25" s="52">
        <f t="shared" si="8"/>
        <v>-22745928</v>
      </c>
      <c r="G25" s="52">
        <f t="shared" si="9"/>
        <v>102309500</v>
      </c>
      <c r="H25" s="53">
        <f t="shared" si="10"/>
        <v>-21.692207336425781</v>
      </c>
      <c r="I25" s="54">
        <f t="shared" si="11"/>
        <v>102.3095</v>
      </c>
      <c r="J25" s="7">
        <v>1000</v>
      </c>
    </row>
    <row r="26" spans="1:10" ht="15" thickBot="1" x14ac:dyDescent="0.4"/>
    <row r="27" spans="1:10" x14ac:dyDescent="0.35">
      <c r="A27" s="35" t="s">
        <v>13</v>
      </c>
      <c r="B27" s="36"/>
      <c r="C27" s="36"/>
      <c r="D27" s="36"/>
      <c r="E27" s="36"/>
      <c r="F27" s="36"/>
      <c r="G27" s="36"/>
      <c r="H27" s="36"/>
      <c r="I27" s="36"/>
      <c r="J27" s="37"/>
    </row>
    <row r="28" spans="1:10" ht="15" thickBot="1" x14ac:dyDescent="0.4">
      <c r="A28" s="38" t="s">
        <v>14</v>
      </c>
      <c r="B28" s="39"/>
      <c r="C28" s="39"/>
      <c r="D28" s="39"/>
      <c r="E28" s="39"/>
      <c r="F28" s="39"/>
      <c r="G28" s="39"/>
      <c r="H28" s="39"/>
      <c r="I28" s="39"/>
      <c r="J28" s="40"/>
    </row>
    <row r="29" spans="1:10" ht="15" thickBot="1" x14ac:dyDescent="0.4">
      <c r="A29" s="26"/>
      <c r="B29" s="48" t="s">
        <v>8</v>
      </c>
      <c r="C29" s="49" t="s">
        <v>1</v>
      </c>
      <c r="D29" s="49" t="s">
        <v>2</v>
      </c>
      <c r="E29" s="49" t="s">
        <v>3</v>
      </c>
      <c r="F29" s="20" t="s">
        <v>4</v>
      </c>
      <c r="G29" s="20" t="s">
        <v>5</v>
      </c>
      <c r="H29" s="21" t="s">
        <v>6</v>
      </c>
      <c r="I29" s="21" t="s">
        <v>7</v>
      </c>
      <c r="J29" s="25" t="s">
        <v>11</v>
      </c>
    </row>
    <row r="30" spans="1:10" x14ac:dyDescent="0.35">
      <c r="A30" s="45">
        <v>1</v>
      </c>
      <c r="B30" s="1">
        <v>94769328</v>
      </c>
      <c r="C30" s="1">
        <v>599256032201900</v>
      </c>
      <c r="D30" s="1">
        <v>94769328</v>
      </c>
      <c r="E30" s="50">
        <v>599256032342600</v>
      </c>
      <c r="F30" s="17">
        <f>D30-B30</f>
        <v>0</v>
      </c>
      <c r="G30" s="17">
        <f>E30-C30</f>
        <v>140700</v>
      </c>
      <c r="H30" s="28">
        <f xml:space="preserve"> F30 / (1024 * 1024)</f>
        <v>0</v>
      </c>
      <c r="I30" s="23">
        <f xml:space="preserve"> G30 / 1000000</f>
        <v>0.14069999999999999</v>
      </c>
      <c r="J30" s="24">
        <v>50</v>
      </c>
    </row>
    <row r="31" spans="1:10" x14ac:dyDescent="0.35">
      <c r="A31" s="46">
        <v>2</v>
      </c>
      <c r="B31" s="1">
        <v>293998768</v>
      </c>
      <c r="C31" s="1">
        <v>599258341456400</v>
      </c>
      <c r="D31" s="1">
        <v>293998768</v>
      </c>
      <c r="E31" s="1">
        <v>599258341602100</v>
      </c>
      <c r="F31" s="17">
        <f>D31-B31</f>
        <v>0</v>
      </c>
      <c r="G31" s="17">
        <f>E31-C31</f>
        <v>145700</v>
      </c>
      <c r="H31" s="28">
        <f t="shared" ref="H31:H34" si="12" xml:space="preserve"> F31 / (1024 * 1024)</f>
        <v>0</v>
      </c>
      <c r="I31" s="23">
        <f t="shared" ref="I31:I34" si="13" xml:space="preserve"> G31 / 1000000</f>
        <v>0.1457</v>
      </c>
      <c r="J31" s="4">
        <v>54</v>
      </c>
    </row>
    <row r="32" spans="1:10" x14ac:dyDescent="0.35">
      <c r="A32" s="46">
        <v>3</v>
      </c>
      <c r="B32" s="1">
        <v>231029952</v>
      </c>
      <c r="C32" s="1">
        <v>599260115166800</v>
      </c>
      <c r="D32" s="1">
        <v>231029952</v>
      </c>
      <c r="E32" s="1">
        <v>599260115248700</v>
      </c>
      <c r="F32" s="17">
        <f>D32-B32</f>
        <v>0</v>
      </c>
      <c r="G32" s="17">
        <f>E32-C32</f>
        <v>81900</v>
      </c>
      <c r="H32" s="28">
        <f t="shared" si="12"/>
        <v>0</v>
      </c>
      <c r="I32" s="23">
        <f t="shared" si="13"/>
        <v>8.1900000000000001E-2</v>
      </c>
      <c r="J32" s="4">
        <v>58</v>
      </c>
    </row>
    <row r="33" spans="1:10" x14ac:dyDescent="0.35">
      <c r="A33" s="46">
        <v>4</v>
      </c>
      <c r="B33" s="1">
        <v>346287616</v>
      </c>
      <c r="C33" s="1">
        <v>599261775897600</v>
      </c>
      <c r="D33" s="1">
        <v>346287616</v>
      </c>
      <c r="E33" s="1">
        <v>599261775953300</v>
      </c>
      <c r="F33" s="17">
        <f>D33-B33</f>
        <v>0</v>
      </c>
      <c r="G33" s="17">
        <f>E33-C33</f>
        <v>55700</v>
      </c>
      <c r="H33" s="28">
        <f t="shared" si="12"/>
        <v>0</v>
      </c>
      <c r="I33" s="23">
        <f t="shared" si="13"/>
        <v>5.57E-2</v>
      </c>
      <c r="J33" s="4">
        <v>50</v>
      </c>
    </row>
    <row r="34" spans="1:10" ht="15" thickBot="1" x14ac:dyDescent="0.4">
      <c r="A34" s="47">
        <v>5</v>
      </c>
      <c r="B34" s="55">
        <v>87913984</v>
      </c>
      <c r="C34" s="55">
        <v>599918356712500</v>
      </c>
      <c r="D34" s="55">
        <v>87913984</v>
      </c>
      <c r="E34" s="55">
        <v>599918356913300</v>
      </c>
      <c r="F34" s="52">
        <f>D34-B34</f>
        <v>0</v>
      </c>
      <c r="G34" s="52">
        <f>E34-C34</f>
        <v>200800</v>
      </c>
      <c r="H34" s="53">
        <f t="shared" si="12"/>
        <v>0</v>
      </c>
      <c r="I34" s="54">
        <f t="shared" si="13"/>
        <v>0.20080000000000001</v>
      </c>
      <c r="J34" s="7">
        <v>47</v>
      </c>
    </row>
    <row r="35" spans="1:10" ht="15" thickBot="1" x14ac:dyDescent="0.4"/>
    <row r="36" spans="1:10" x14ac:dyDescent="0.35">
      <c r="A36" s="35" t="s">
        <v>13</v>
      </c>
      <c r="B36" s="36"/>
      <c r="C36" s="36"/>
      <c r="D36" s="36"/>
      <c r="E36" s="36"/>
      <c r="F36" s="36"/>
      <c r="G36" s="36"/>
      <c r="H36" s="36"/>
      <c r="I36" s="36"/>
      <c r="J36" s="37"/>
    </row>
    <row r="37" spans="1:10" ht="15" thickBot="1" x14ac:dyDescent="0.4">
      <c r="A37" s="38" t="s">
        <v>15</v>
      </c>
      <c r="B37" s="39"/>
      <c r="C37" s="39"/>
      <c r="D37" s="39"/>
      <c r="E37" s="39"/>
      <c r="F37" s="39"/>
      <c r="G37" s="39"/>
      <c r="H37" s="39"/>
      <c r="I37" s="39"/>
      <c r="J37" s="40"/>
    </row>
    <row r="38" spans="1:10" ht="15" thickBot="1" x14ac:dyDescent="0.4">
      <c r="A38" s="26"/>
      <c r="B38" s="48" t="s">
        <v>8</v>
      </c>
      <c r="C38" s="49" t="s">
        <v>1</v>
      </c>
      <c r="D38" s="49" t="s">
        <v>2</v>
      </c>
      <c r="E38" s="49" t="s">
        <v>3</v>
      </c>
      <c r="F38" s="20" t="s">
        <v>4</v>
      </c>
      <c r="G38" s="20" t="s">
        <v>5</v>
      </c>
      <c r="H38" s="21" t="s">
        <v>6</v>
      </c>
      <c r="I38" s="21" t="s">
        <v>7</v>
      </c>
      <c r="J38" s="25" t="s">
        <v>11</v>
      </c>
    </row>
    <row r="39" spans="1:10" x14ac:dyDescent="0.35">
      <c r="A39" s="45">
        <v>1</v>
      </c>
      <c r="B39" s="1">
        <v>94769328</v>
      </c>
      <c r="C39" s="1">
        <v>599256033524500</v>
      </c>
      <c r="D39" s="1">
        <v>94769328</v>
      </c>
      <c r="E39" s="50">
        <v>599256033611700</v>
      </c>
      <c r="F39" s="17">
        <f>D39-B39</f>
        <v>0</v>
      </c>
      <c r="G39" s="17">
        <f>E39-C39</f>
        <v>87200</v>
      </c>
      <c r="H39" s="28">
        <f xml:space="preserve"> F39 / (1024 * 1024)</f>
        <v>0</v>
      </c>
      <c r="I39" s="23">
        <f xml:space="preserve"> G39 / 1000000</f>
        <v>8.72E-2</v>
      </c>
      <c r="J39" s="24">
        <v>50</v>
      </c>
    </row>
    <row r="40" spans="1:10" x14ac:dyDescent="0.35">
      <c r="A40" s="46">
        <v>2</v>
      </c>
      <c r="B40" s="1">
        <v>293998768</v>
      </c>
      <c r="C40" s="1">
        <v>599258343248400</v>
      </c>
      <c r="D40" s="1">
        <v>293998768</v>
      </c>
      <c r="E40" s="1">
        <v>599258343353000</v>
      </c>
      <c r="F40" s="17">
        <f t="shared" ref="F40:F43" si="14">D40-B40</f>
        <v>0</v>
      </c>
      <c r="G40" s="17">
        <f t="shared" ref="G40:G43" si="15">E40-C40</f>
        <v>104600</v>
      </c>
      <c r="H40" s="28">
        <f t="shared" ref="H40:H43" si="16" xml:space="preserve"> F40 / (1024 * 1024)</f>
        <v>0</v>
      </c>
      <c r="I40" s="23">
        <f t="shared" ref="I40:I43" si="17" xml:space="preserve"> G40 / 1000000</f>
        <v>0.1046</v>
      </c>
      <c r="J40" s="4">
        <v>54</v>
      </c>
    </row>
    <row r="41" spans="1:10" x14ac:dyDescent="0.35">
      <c r="A41" s="46">
        <v>3</v>
      </c>
      <c r="B41" s="1">
        <v>346287616</v>
      </c>
      <c r="C41" s="1">
        <v>599261776405600</v>
      </c>
      <c r="D41" s="1">
        <v>346287616</v>
      </c>
      <c r="E41" s="1">
        <v>599261776482800</v>
      </c>
      <c r="F41" s="17">
        <f t="shared" si="14"/>
        <v>0</v>
      </c>
      <c r="G41" s="17">
        <f t="shared" si="15"/>
        <v>77200</v>
      </c>
      <c r="H41" s="28">
        <f t="shared" si="16"/>
        <v>0</v>
      </c>
      <c r="I41" s="23">
        <f t="shared" si="17"/>
        <v>7.7200000000000005E-2</v>
      </c>
      <c r="J41" s="4">
        <v>50</v>
      </c>
    </row>
    <row r="42" spans="1:10" x14ac:dyDescent="0.35">
      <c r="A42" s="46">
        <v>4</v>
      </c>
      <c r="B42" s="51">
        <v>87913984</v>
      </c>
      <c r="C42" s="51">
        <v>599918357369300</v>
      </c>
      <c r="D42" s="51">
        <v>87913984</v>
      </c>
      <c r="E42" s="51">
        <v>599918357539800</v>
      </c>
      <c r="F42" s="17">
        <f t="shared" si="14"/>
        <v>0</v>
      </c>
      <c r="G42" s="17">
        <f t="shared" si="15"/>
        <v>170500</v>
      </c>
      <c r="H42" s="28">
        <f t="shared" si="16"/>
        <v>0</v>
      </c>
      <c r="I42" s="23">
        <f t="shared" si="17"/>
        <v>0.17050000000000001</v>
      </c>
      <c r="J42" s="4">
        <v>47</v>
      </c>
    </row>
    <row r="43" spans="1:10" ht="15" thickBot="1" x14ac:dyDescent="0.4">
      <c r="A43" s="47">
        <v>5</v>
      </c>
      <c r="B43" s="5">
        <v>414178816</v>
      </c>
      <c r="C43" s="5">
        <v>599926389923400</v>
      </c>
      <c r="D43" s="5">
        <v>414178816</v>
      </c>
      <c r="E43" s="5">
        <v>599926390055900</v>
      </c>
      <c r="F43" s="52">
        <f t="shared" si="14"/>
        <v>0</v>
      </c>
      <c r="G43" s="52">
        <f t="shared" si="15"/>
        <v>132500</v>
      </c>
      <c r="H43" s="53">
        <f t="shared" si="16"/>
        <v>0</v>
      </c>
      <c r="I43" s="54">
        <f t="shared" si="17"/>
        <v>0.13250000000000001</v>
      </c>
      <c r="J43" s="7">
        <v>49</v>
      </c>
    </row>
  </sheetData>
  <mergeCells count="9">
    <mergeCell ref="A37:J37"/>
    <mergeCell ref="A1:I1"/>
    <mergeCell ref="A9:J9"/>
    <mergeCell ref="A10:J10"/>
    <mergeCell ref="A18:J18"/>
    <mergeCell ref="A19:J19"/>
    <mergeCell ref="A27:J27"/>
    <mergeCell ref="A28:J28"/>
    <mergeCell ref="A36:J36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7122E-6D34-4430-9AB7-5D3C84EBD1DA}">
  <sheetPr filterMode="1"/>
  <dimension ref="A1:F8"/>
  <sheetViews>
    <sheetView workbookViewId="0">
      <selection activeCell="F18" sqref="F18"/>
    </sheetView>
  </sheetViews>
  <sheetFormatPr defaultRowHeight="14.5" x14ac:dyDescent="0.35"/>
  <cols>
    <col min="1" max="1" width="7.08984375" bestFit="1" customWidth="1"/>
    <col min="2" max="2" width="21.453125" bestFit="1" customWidth="1"/>
    <col min="3" max="3" width="22.08984375" bestFit="1" customWidth="1"/>
    <col min="4" max="4" width="20.26953125" bestFit="1" customWidth="1"/>
    <col min="5" max="5" width="22.08984375" bestFit="1" customWidth="1"/>
    <col min="6" max="6" width="21.1796875" bestFit="1" customWidth="1"/>
  </cols>
  <sheetData>
    <row r="1" spans="1:6" x14ac:dyDescent="0.35">
      <c r="A1" t="s">
        <v>16</v>
      </c>
      <c r="B1" s="44" t="s">
        <v>17</v>
      </c>
      <c r="C1" s="44" t="s">
        <v>18</v>
      </c>
      <c r="D1" s="44" t="s">
        <v>19</v>
      </c>
      <c r="E1" s="44" t="s">
        <v>20</v>
      </c>
      <c r="F1" s="44" t="s">
        <v>11</v>
      </c>
    </row>
    <row r="2" spans="1:6" x14ac:dyDescent="0.35">
      <c r="A2" t="s">
        <v>21</v>
      </c>
      <c r="B2" s="44">
        <v>389012992</v>
      </c>
      <c r="C2" s="44">
        <v>599926345534700</v>
      </c>
      <c r="D2" s="44">
        <v>389012992</v>
      </c>
      <c r="E2" s="44">
        <v>599926345652200</v>
      </c>
      <c r="F2" s="44">
        <v>1000</v>
      </c>
    </row>
    <row r="3" spans="1:6" hidden="1" x14ac:dyDescent="0.35">
      <c r="A3" t="s">
        <v>16</v>
      </c>
      <c r="B3" s="44" t="s">
        <v>17</v>
      </c>
      <c r="C3" s="44" t="s">
        <v>18</v>
      </c>
      <c r="D3" s="44" t="s">
        <v>19</v>
      </c>
      <c r="E3" s="44" t="s">
        <v>20</v>
      </c>
      <c r="F3" s="44" t="s">
        <v>11</v>
      </c>
    </row>
    <row r="4" spans="1:6" x14ac:dyDescent="0.35">
      <c r="A4" t="s">
        <v>22</v>
      </c>
      <c r="B4" s="44">
        <v>390076256</v>
      </c>
      <c r="C4" s="44">
        <v>599926346635000</v>
      </c>
      <c r="D4" s="44">
        <v>414178816</v>
      </c>
      <c r="E4" s="44">
        <v>599926388233700</v>
      </c>
      <c r="F4" s="44">
        <v>1000</v>
      </c>
    </row>
    <row r="5" spans="1:6" hidden="1" x14ac:dyDescent="0.35">
      <c r="A5" t="s">
        <v>16</v>
      </c>
      <c r="B5" s="44" t="s">
        <v>17</v>
      </c>
      <c r="C5" s="44" t="s">
        <v>18</v>
      </c>
      <c r="D5" s="44" t="s">
        <v>19</v>
      </c>
      <c r="E5" s="44" t="s">
        <v>20</v>
      </c>
      <c r="F5" s="44" t="s">
        <v>11</v>
      </c>
    </row>
    <row r="6" spans="1:6" x14ac:dyDescent="0.35">
      <c r="A6" t="s">
        <v>23</v>
      </c>
      <c r="B6" s="44">
        <v>414178816</v>
      </c>
      <c r="C6" s="44">
        <v>599926389215500</v>
      </c>
      <c r="D6" s="44">
        <v>414178816</v>
      </c>
      <c r="E6" s="44">
        <v>599926389283800</v>
      </c>
      <c r="F6" s="44">
        <v>49</v>
      </c>
    </row>
    <row r="7" spans="1:6" hidden="1" x14ac:dyDescent="0.35">
      <c r="A7" t="s">
        <v>16</v>
      </c>
      <c r="B7" s="44" t="s">
        <v>17</v>
      </c>
      <c r="C7" s="44" t="s">
        <v>18</v>
      </c>
      <c r="D7" s="44" t="s">
        <v>19</v>
      </c>
      <c r="E7" s="44" t="s">
        <v>20</v>
      </c>
      <c r="F7" s="44" t="s">
        <v>11</v>
      </c>
    </row>
    <row r="8" spans="1:6" x14ac:dyDescent="0.35">
      <c r="A8" t="s">
        <v>24</v>
      </c>
      <c r="B8" s="44">
        <v>414178816</v>
      </c>
      <c r="C8" s="44">
        <v>599926389923400</v>
      </c>
      <c r="D8" s="44">
        <v>414178816</v>
      </c>
      <c r="E8" s="44">
        <v>599926390055900</v>
      </c>
      <c r="F8" s="44">
        <v>49</v>
      </c>
    </row>
  </sheetData>
  <autoFilter ref="B1:F8" xr:uid="{C927122E-6D34-4430-9AB7-5D3C84EBD1DA}">
    <filterColumn colId="3">
      <filters>
        <filter val="599.926.345.652.200,00"/>
        <filter val="599.926.388.233.700,00"/>
        <filter val="599.926.389.283.800,00"/>
        <filter val="599.926.390.055.900,00"/>
      </filters>
    </filterColumn>
  </autoFilter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java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Raquel da Silva Gonçalves</dc:creator>
  <cp:lastModifiedBy>Raquel da Silva Gonçalves</cp:lastModifiedBy>
  <dcterms:created xsi:type="dcterms:W3CDTF">2025-03-23T23:16:17Z</dcterms:created>
  <dcterms:modified xsi:type="dcterms:W3CDTF">2025-03-26T00:02:24Z</dcterms:modified>
</cp:coreProperties>
</file>