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quelgonzalezherrero/Documents/PhD /Thesis/Ejecucion/Articulos-guion tesis/TESIS deposito-defensa/2. Material and Methods/Supplementary/Mock communities samples/"/>
    </mc:Choice>
  </mc:AlternateContent>
  <xr:revisionPtr revIDLastSave="0" documentId="13_ncr:1_{C2AF05C1-5904-754B-8F60-0823BCE4A4E1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Opción 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3" l="1"/>
  <c r="J28" i="3"/>
  <c r="J27" i="3"/>
  <c r="J26" i="3"/>
  <c r="J25" i="3"/>
  <c r="J24" i="3"/>
  <c r="J23" i="3"/>
  <c r="F22" i="3" l="1"/>
  <c r="AB22" i="3" s="1"/>
  <c r="F21" i="3"/>
  <c r="AB21" i="3" s="1"/>
  <c r="F20" i="3"/>
  <c r="AB20" i="3" s="1"/>
  <c r="AB28" i="3"/>
  <c r="AB27" i="3"/>
  <c r="AB25" i="3"/>
  <c r="AB24" i="3"/>
  <c r="AB23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H29" i="3"/>
  <c r="D29" i="3"/>
  <c r="AB26" i="3"/>
  <c r="F19" i="3"/>
  <c r="AB19" i="3" s="1"/>
  <c r="F18" i="3"/>
  <c r="AB18" i="3" s="1"/>
  <c r="F17" i="3"/>
  <c r="AB17" i="3" s="1"/>
  <c r="E16" i="3"/>
  <c r="AB16" i="3" s="1"/>
  <c r="E15" i="3"/>
  <c r="AB15" i="3" s="1"/>
  <c r="E14" i="3"/>
  <c r="AB14" i="3" s="1"/>
  <c r="E13" i="3"/>
  <c r="AB13" i="3" s="1"/>
  <c r="E12" i="3"/>
  <c r="AB12" i="3" s="1"/>
  <c r="E11" i="3"/>
  <c r="AB11" i="3" s="1"/>
  <c r="C10" i="3"/>
  <c r="AB10" i="3" s="1"/>
  <c r="C9" i="3"/>
  <c r="AB9" i="3" s="1"/>
  <c r="C8" i="3"/>
  <c r="AB8" i="3" s="1"/>
  <c r="C7" i="3"/>
  <c r="AB7" i="3" s="1"/>
  <c r="C6" i="3"/>
  <c r="AB6" i="3" s="1"/>
  <c r="C5" i="3"/>
  <c r="AB5" i="3" s="1"/>
  <c r="AB4" i="3"/>
  <c r="AB3" i="3"/>
  <c r="AB2" i="3"/>
  <c r="AB29" i="3" l="1"/>
  <c r="J29" i="3"/>
  <c r="C29" i="3"/>
  <c r="E29" i="3"/>
  <c r="F29" i="3"/>
  <c r="G29" i="3"/>
</calcChain>
</file>

<file path=xl/sharedStrings.xml><?xml version="1.0" encoding="utf-8"?>
<sst xmlns="http://schemas.openxmlformats.org/spreadsheetml/2006/main" count="79" uniqueCount="79">
  <si>
    <t>Chironomidae</t>
  </si>
  <si>
    <t>Simuliidae</t>
  </si>
  <si>
    <t>Caenidae</t>
  </si>
  <si>
    <t>Elmidae/Elmidae</t>
  </si>
  <si>
    <t>Sphaeriidae</t>
  </si>
  <si>
    <t>Leuctridae/Leuctridae</t>
  </si>
  <si>
    <t>Hydroptilidae</t>
  </si>
  <si>
    <t>Ephemerellidae</t>
  </si>
  <si>
    <t>Heptageniidae</t>
  </si>
  <si>
    <t>Leptophlebiidae</t>
  </si>
  <si>
    <t>Planorbidae-Ancylus</t>
  </si>
  <si>
    <t>Nemouridae</t>
  </si>
  <si>
    <t>Glossosomatidae</t>
  </si>
  <si>
    <t>Gomphidae</t>
  </si>
  <si>
    <t>TOTAL</t>
  </si>
  <si>
    <t>Número muestras</t>
  </si>
  <si>
    <t>Código</t>
  </si>
  <si>
    <t>Hydrobiidae-Potamopyrgus (P)</t>
  </si>
  <si>
    <t>Baetidae (B)</t>
  </si>
  <si>
    <t>Gammaridae (G)</t>
  </si>
  <si>
    <t>Oligoquetos (O)</t>
  </si>
  <si>
    <t>Hydropsychidae (H)</t>
  </si>
  <si>
    <t>MCN-1</t>
  </si>
  <si>
    <t>MCN-2</t>
  </si>
  <si>
    <t>MCN-3</t>
  </si>
  <si>
    <t>MCN</t>
  </si>
  <si>
    <t>Mock condiciones naturales</t>
  </si>
  <si>
    <t>MCT1x3</t>
  </si>
  <si>
    <t>MCT1x5</t>
  </si>
  <si>
    <t>Mock taxon problemático 2: Baetidae x 3</t>
  </si>
  <si>
    <t>MCT2x5</t>
  </si>
  <si>
    <t>MCT3x3</t>
  </si>
  <si>
    <t>Mock taxon problemático 2: Baetidae x 5</t>
  </si>
  <si>
    <t>Mock taxon problemático 3: Gammaridae x 3</t>
  </si>
  <si>
    <t>MCT3x5</t>
  </si>
  <si>
    <t>Mock taxon problemático 3: Gammaridae x 5</t>
  </si>
  <si>
    <t>MCT2x3</t>
  </si>
  <si>
    <t>MCT4x5</t>
  </si>
  <si>
    <t>MCT4x10</t>
  </si>
  <si>
    <t>Mock taxon problemático 4: Hydropsychidae x 5</t>
  </si>
  <si>
    <t>Mock taxon problemático 4: Hydropsychidae x 10</t>
  </si>
  <si>
    <t>MCT1x3-R1</t>
  </si>
  <si>
    <t>MCT1x3-R2</t>
  </si>
  <si>
    <t>MCT1x3-R3</t>
  </si>
  <si>
    <t>MCT1x5-R1</t>
  </si>
  <si>
    <t>MCT1x5-R2</t>
  </si>
  <si>
    <t>MCT1x5-R3</t>
  </si>
  <si>
    <t>MCT2x3-R1</t>
  </si>
  <si>
    <t>MCT2x3-R2</t>
  </si>
  <si>
    <t>MCT2x3-R3</t>
  </si>
  <si>
    <t>MCT2x5-R1</t>
  </si>
  <si>
    <t>MCT2x5-R2</t>
  </si>
  <si>
    <t>MCT2x5-R3</t>
  </si>
  <si>
    <t>MCT3x3-R1</t>
  </si>
  <si>
    <t>MCT3x3-R2</t>
  </si>
  <si>
    <t>MCT3x3-R3</t>
  </si>
  <si>
    <t>MCT3x5-R1</t>
  </si>
  <si>
    <t>MCT3x5-R2</t>
  </si>
  <si>
    <t>MCT3x5-R3</t>
  </si>
  <si>
    <t>MCT4x5-R1</t>
  </si>
  <si>
    <t>MCT4x5-R2</t>
  </si>
  <si>
    <t>MCT4x5-R3</t>
  </si>
  <si>
    <t>R1</t>
  </si>
  <si>
    <t>Réplica 1</t>
  </si>
  <si>
    <t>R2</t>
  </si>
  <si>
    <t>Réplica 2</t>
  </si>
  <si>
    <t>R3</t>
  </si>
  <si>
    <t>Réplica 3</t>
  </si>
  <si>
    <t>MCT4x3-R1</t>
  </si>
  <si>
    <t>MCT4x3-R2</t>
  </si>
  <si>
    <t>MCT4x3-R3</t>
  </si>
  <si>
    <t>Mock taxon problemático 1: Hidrobiidae, Potamopyrgus antipodarum x 3</t>
  </si>
  <si>
    <t>Mock taxon problemático 1: Hidrobiidae, antipodarum x 5</t>
  </si>
  <si>
    <t>Neritidae</t>
  </si>
  <si>
    <t>Melanopsidae</t>
  </si>
  <si>
    <t>Tipulidae</t>
  </si>
  <si>
    <t>Perlidae</t>
  </si>
  <si>
    <t>Atydae</t>
  </si>
  <si>
    <t>Philopotamidae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</si>
</sst>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 textRotation="90"/>
    </xf>
    <xf numFmtId="0" fontId="2" fillId="11" borderId="1" xfId="0" applyFont="1" applyFill="1" applyBorder="1" applyAlignment="1">
      <alignment horizontal="center" textRotation="90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9" borderId="1" xfId="0" applyFont="1" applyFill="1" applyBorder="1"/>
    <xf numFmtId="0" fontId="3" fillId="9" borderId="4" xfId="0" applyFont="1" applyFill="1" applyBorder="1"/>
    <xf numFmtId="0" fontId="2" fillId="9" borderId="1" xfId="0" applyFont="1" applyFill="1" applyBorder="1"/>
    <xf numFmtId="0" fontId="3" fillId="3" borderId="2" xfId="0" applyFont="1" applyFill="1" applyBorder="1"/>
    <xf numFmtId="0" fontId="2" fillId="3" borderId="6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5" borderId="2" xfId="0" applyFont="1" applyFill="1" applyBorder="1"/>
    <xf numFmtId="0" fontId="2" fillId="5" borderId="6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0" fontId="3" fillId="6" borderId="5" xfId="0" applyFont="1" applyFill="1" applyBorder="1"/>
    <xf numFmtId="0" fontId="3" fillId="6" borderId="2" xfId="0" applyFont="1" applyFill="1" applyBorder="1"/>
    <xf numFmtId="0" fontId="2" fillId="6" borderId="6" xfId="0" applyFont="1" applyFill="1" applyBorder="1"/>
    <xf numFmtId="0" fontId="3" fillId="6" borderId="3" xfId="0" applyFont="1" applyFill="1" applyBorder="1"/>
    <xf numFmtId="0" fontId="2" fillId="6" borderId="1" xfId="0" applyFont="1" applyFill="1" applyBorder="1"/>
    <xf numFmtId="0" fontId="2" fillId="6" borderId="7" xfId="0" applyFont="1" applyFill="1" applyBorder="1"/>
    <xf numFmtId="0" fontId="2" fillId="6" borderId="1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2" fillId="7" borderId="6" xfId="0" applyFont="1" applyFill="1" applyBorder="1"/>
    <xf numFmtId="0" fontId="3" fillId="7" borderId="3" xfId="0" applyFont="1" applyFill="1" applyBorder="1"/>
    <xf numFmtId="0" fontId="2" fillId="7" borderId="1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3" fillId="7" borderId="10" xfId="0" applyFont="1" applyFill="1" applyBorder="1"/>
    <xf numFmtId="0" fontId="3" fillId="4" borderId="1" xfId="0" applyFont="1" applyFill="1" applyBorder="1"/>
    <xf numFmtId="0" fontId="3" fillId="4" borderId="9" xfId="0" applyFont="1" applyFill="1" applyBorder="1"/>
    <xf numFmtId="0" fontId="2" fillId="4" borderId="6" xfId="0" applyFont="1" applyFill="1" applyBorder="1"/>
    <xf numFmtId="0" fontId="3" fillId="4" borderId="3" xfId="0" applyFont="1" applyFill="1" applyBorder="1"/>
    <xf numFmtId="0" fontId="2" fillId="4" borderId="1" xfId="0" applyFont="1" applyFill="1" applyBorder="1"/>
    <xf numFmtId="0" fontId="3" fillId="4" borderId="2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4" borderId="4" xfId="0" applyFont="1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2" fillId="8" borderId="6" xfId="0" applyFont="1" applyFill="1" applyBorder="1"/>
    <xf numFmtId="0" fontId="3" fillId="8" borderId="3" xfId="0" applyFont="1" applyFill="1" applyBorder="1"/>
    <xf numFmtId="0" fontId="2" fillId="8" borderId="1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3" fillId="8" borderId="10" xfId="0" applyFont="1" applyFill="1" applyBorder="1"/>
    <xf numFmtId="0" fontId="3" fillId="10" borderId="1" xfId="0" applyFont="1" applyFill="1" applyBorder="1"/>
    <xf numFmtId="0" fontId="3" fillId="10" borderId="2" xfId="0" applyFont="1" applyFill="1" applyBorder="1"/>
    <xf numFmtId="0" fontId="2" fillId="10" borderId="6" xfId="0" applyFont="1" applyFill="1" applyBorder="1"/>
    <xf numFmtId="0" fontId="3" fillId="10" borderId="3" xfId="0" applyFont="1" applyFill="1" applyBorder="1"/>
    <xf numFmtId="0" fontId="2" fillId="10" borderId="1" xfId="0" applyFont="1" applyFill="1" applyBorder="1"/>
    <xf numFmtId="0" fontId="2" fillId="10" borderId="7" xfId="0" applyFont="1" applyFill="1" applyBorder="1"/>
    <xf numFmtId="0" fontId="2" fillId="10" borderId="8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3" fillId="2" borderId="12" xfId="0" applyFont="1" applyFill="1" applyBorder="1"/>
    <xf numFmtId="0" fontId="2" fillId="2" borderId="8" xfId="0" applyFont="1" applyFill="1" applyBorder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0" borderId="5" xfId="0" applyFont="1" applyBorder="1"/>
    <xf numFmtId="0" fontId="3" fillId="9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4" borderId="0" xfId="0" applyFont="1" applyFill="1"/>
    <xf numFmtId="0" fontId="3" fillId="8" borderId="0" xfId="0" applyFont="1" applyFill="1"/>
    <xf numFmtId="0" fontId="3" fillId="10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8BD9-378E-4242-B05F-E34C7E919E4A}">
  <sheetPr>
    <pageSetUpPr fitToPage="1"/>
  </sheetPr>
  <dimension ref="A1:AB43"/>
  <sheetViews>
    <sheetView tabSelected="1" zoomScale="125" zoomScaleNormal="100" workbookViewId="0">
      <selection activeCell="F10" sqref="F10"/>
    </sheetView>
  </sheetViews>
  <sheetFormatPr baseColWidth="10" defaultRowHeight="15" x14ac:dyDescent="0.2"/>
  <cols>
    <col min="1" max="1" width="6.6640625" style="71" customWidth="1"/>
    <col min="2" max="2" width="13.6640625" style="3" customWidth="1"/>
    <col min="3" max="28" width="6.6640625" style="3" customWidth="1"/>
    <col min="29" max="16384" width="10.83203125" style="3"/>
  </cols>
  <sheetData>
    <row r="1" spans="1:28" ht="149" x14ac:dyDescent="0.2">
      <c r="A1" s="1" t="s">
        <v>15</v>
      </c>
      <c r="B1" s="1" t="s">
        <v>16</v>
      </c>
      <c r="C1" s="2" t="s">
        <v>17</v>
      </c>
      <c r="D1" s="2" t="s">
        <v>0</v>
      </c>
      <c r="E1" s="2" t="s">
        <v>18</v>
      </c>
      <c r="F1" s="2" t="s">
        <v>19</v>
      </c>
      <c r="G1" s="2" t="s">
        <v>20</v>
      </c>
      <c r="H1" s="2" t="s">
        <v>1</v>
      </c>
      <c r="I1" s="2" t="s">
        <v>2</v>
      </c>
      <c r="J1" s="2" t="s">
        <v>21</v>
      </c>
      <c r="K1" s="2" t="s">
        <v>73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74</v>
      </c>
      <c r="R1" s="2" t="s">
        <v>8</v>
      </c>
      <c r="S1" s="2" t="s">
        <v>9</v>
      </c>
      <c r="T1" s="2" t="s">
        <v>10</v>
      </c>
      <c r="U1" s="2" t="s">
        <v>75</v>
      </c>
      <c r="V1" s="2" t="s">
        <v>11</v>
      </c>
      <c r="W1" s="2" t="s">
        <v>78</v>
      </c>
      <c r="X1" s="2" t="s">
        <v>12</v>
      </c>
      <c r="Y1" s="2" t="s">
        <v>76</v>
      </c>
      <c r="Z1" s="2" t="s">
        <v>77</v>
      </c>
      <c r="AA1" s="2" t="s">
        <v>13</v>
      </c>
      <c r="AB1" s="2" t="s">
        <v>14</v>
      </c>
    </row>
    <row r="2" spans="1:28" x14ac:dyDescent="0.2">
      <c r="A2" s="4">
        <v>1</v>
      </c>
      <c r="B2" s="5" t="s">
        <v>22</v>
      </c>
      <c r="C2" s="6">
        <v>17</v>
      </c>
      <c r="D2" s="5">
        <v>11</v>
      </c>
      <c r="E2" s="5">
        <v>10</v>
      </c>
      <c r="F2" s="5">
        <v>10</v>
      </c>
      <c r="G2" s="5">
        <v>7</v>
      </c>
      <c r="H2" s="5">
        <v>5</v>
      </c>
      <c r="I2" s="5">
        <v>2</v>
      </c>
      <c r="J2" s="5">
        <v>2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7">
        <f>SUM(C2:AA2)</f>
        <v>81</v>
      </c>
    </row>
    <row r="3" spans="1:28" x14ac:dyDescent="0.2">
      <c r="A3" s="4">
        <v>2</v>
      </c>
      <c r="B3" s="5" t="s">
        <v>23</v>
      </c>
      <c r="C3" s="6">
        <v>17</v>
      </c>
      <c r="D3" s="5">
        <v>11</v>
      </c>
      <c r="E3" s="5">
        <v>10</v>
      </c>
      <c r="F3" s="5">
        <v>10</v>
      </c>
      <c r="G3" s="5">
        <v>7</v>
      </c>
      <c r="H3" s="5">
        <v>5</v>
      </c>
      <c r="I3" s="5">
        <v>2</v>
      </c>
      <c r="J3" s="5">
        <v>2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7">
        <f t="shared" ref="AB3:AB28" si="0">SUM(C3:AA3)</f>
        <v>81</v>
      </c>
    </row>
    <row r="4" spans="1:28" ht="16" thickBot="1" x14ac:dyDescent="0.25">
      <c r="A4" s="4">
        <v>3</v>
      </c>
      <c r="B4" s="5" t="s">
        <v>24</v>
      </c>
      <c r="C4" s="6">
        <v>17</v>
      </c>
      <c r="D4" s="5">
        <v>11</v>
      </c>
      <c r="E4" s="5">
        <v>10</v>
      </c>
      <c r="F4" s="5">
        <v>10</v>
      </c>
      <c r="G4" s="5">
        <v>7</v>
      </c>
      <c r="H4" s="5">
        <v>5</v>
      </c>
      <c r="I4" s="5">
        <v>2</v>
      </c>
      <c r="J4" s="5">
        <v>2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7">
        <f t="shared" si="0"/>
        <v>81</v>
      </c>
    </row>
    <row r="5" spans="1:28" x14ac:dyDescent="0.2">
      <c r="A5" s="4">
        <v>4</v>
      </c>
      <c r="B5" s="8" t="s">
        <v>41</v>
      </c>
      <c r="C5" s="9">
        <f>C2*3</f>
        <v>51</v>
      </c>
      <c r="D5" s="10">
        <v>11</v>
      </c>
      <c r="E5" s="11">
        <v>10</v>
      </c>
      <c r="F5" s="11">
        <v>10</v>
      </c>
      <c r="G5" s="11">
        <v>7</v>
      </c>
      <c r="H5" s="11">
        <v>5</v>
      </c>
      <c r="I5" s="11">
        <v>2</v>
      </c>
      <c r="J5" s="11">
        <v>2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2">
        <f>SUM(C5:AA5)</f>
        <v>115</v>
      </c>
    </row>
    <row r="6" spans="1:28" x14ac:dyDescent="0.2">
      <c r="A6" s="4">
        <v>5</v>
      </c>
      <c r="B6" s="8" t="s">
        <v>42</v>
      </c>
      <c r="C6" s="13">
        <f>C3*3</f>
        <v>51</v>
      </c>
      <c r="D6" s="10">
        <v>11</v>
      </c>
      <c r="E6" s="11">
        <v>10</v>
      </c>
      <c r="F6" s="11">
        <v>10</v>
      </c>
      <c r="G6" s="11">
        <v>7</v>
      </c>
      <c r="H6" s="11">
        <v>5</v>
      </c>
      <c r="I6" s="11">
        <v>2</v>
      </c>
      <c r="J6" s="11">
        <v>2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1</v>
      </c>
      <c r="AB6" s="12">
        <f t="shared" si="0"/>
        <v>115</v>
      </c>
    </row>
    <row r="7" spans="1:28" ht="16" thickBot="1" x14ac:dyDescent="0.25">
      <c r="A7" s="4">
        <v>6</v>
      </c>
      <c r="B7" s="8" t="s">
        <v>43</v>
      </c>
      <c r="C7" s="14">
        <f>C4*3</f>
        <v>51</v>
      </c>
      <c r="D7" s="10">
        <v>11</v>
      </c>
      <c r="E7" s="11">
        <v>10</v>
      </c>
      <c r="F7" s="11">
        <v>10</v>
      </c>
      <c r="G7" s="11">
        <v>7</v>
      </c>
      <c r="H7" s="11">
        <v>5</v>
      </c>
      <c r="I7" s="11">
        <v>2</v>
      </c>
      <c r="J7" s="11">
        <v>2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2">
        <f t="shared" si="0"/>
        <v>115</v>
      </c>
    </row>
    <row r="8" spans="1:28" x14ac:dyDescent="0.2">
      <c r="A8" s="4">
        <v>7</v>
      </c>
      <c r="B8" s="15" t="s">
        <v>44</v>
      </c>
      <c r="C8" s="16">
        <f>C2*5</f>
        <v>85</v>
      </c>
      <c r="D8" s="17">
        <v>11</v>
      </c>
      <c r="E8" s="18">
        <v>10</v>
      </c>
      <c r="F8" s="18">
        <v>10</v>
      </c>
      <c r="G8" s="18">
        <v>7</v>
      </c>
      <c r="H8" s="18">
        <v>5</v>
      </c>
      <c r="I8" s="18">
        <v>2</v>
      </c>
      <c r="J8" s="18">
        <v>2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8">
        <v>1</v>
      </c>
      <c r="AB8" s="19">
        <f t="shared" si="0"/>
        <v>149</v>
      </c>
    </row>
    <row r="9" spans="1:28" x14ac:dyDescent="0.2">
      <c r="A9" s="4">
        <v>8</v>
      </c>
      <c r="B9" s="15" t="s">
        <v>45</v>
      </c>
      <c r="C9" s="20">
        <f>C3*5</f>
        <v>85</v>
      </c>
      <c r="D9" s="17">
        <v>11</v>
      </c>
      <c r="E9" s="18">
        <v>10</v>
      </c>
      <c r="F9" s="18">
        <v>10</v>
      </c>
      <c r="G9" s="18">
        <v>7</v>
      </c>
      <c r="H9" s="18">
        <v>5</v>
      </c>
      <c r="I9" s="18">
        <v>2</v>
      </c>
      <c r="J9" s="18">
        <v>2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8">
        <v>1</v>
      </c>
      <c r="AB9" s="19">
        <f t="shared" si="0"/>
        <v>149</v>
      </c>
    </row>
    <row r="10" spans="1:28" ht="16" thickBot="1" x14ac:dyDescent="0.25">
      <c r="A10" s="4">
        <v>9</v>
      </c>
      <c r="B10" s="15" t="s">
        <v>46</v>
      </c>
      <c r="C10" s="21">
        <f>C4*5</f>
        <v>85</v>
      </c>
      <c r="D10" s="17">
        <v>11</v>
      </c>
      <c r="E10" s="22">
        <v>10</v>
      </c>
      <c r="F10" s="18">
        <v>10</v>
      </c>
      <c r="G10" s="18">
        <v>7</v>
      </c>
      <c r="H10" s="18">
        <v>5</v>
      </c>
      <c r="I10" s="18">
        <v>2</v>
      </c>
      <c r="J10" s="18">
        <v>2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9">
        <f t="shared" si="0"/>
        <v>149</v>
      </c>
    </row>
    <row r="11" spans="1:28" x14ac:dyDescent="0.2">
      <c r="A11" s="4">
        <v>10</v>
      </c>
      <c r="B11" s="23" t="s">
        <v>47</v>
      </c>
      <c r="C11" s="24">
        <v>17</v>
      </c>
      <c r="D11" s="25">
        <v>11</v>
      </c>
      <c r="E11" s="26">
        <f>E2*3</f>
        <v>30</v>
      </c>
      <c r="F11" s="27">
        <v>10</v>
      </c>
      <c r="G11" s="23">
        <v>7</v>
      </c>
      <c r="H11" s="23">
        <v>5</v>
      </c>
      <c r="I11" s="23">
        <v>2</v>
      </c>
      <c r="J11" s="23">
        <v>2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  <c r="AA11" s="23">
        <v>1</v>
      </c>
      <c r="AB11" s="28">
        <f t="shared" si="0"/>
        <v>101</v>
      </c>
    </row>
    <row r="12" spans="1:28" x14ac:dyDescent="0.2">
      <c r="A12" s="4">
        <v>11</v>
      </c>
      <c r="B12" s="23" t="s">
        <v>48</v>
      </c>
      <c r="C12" s="24">
        <v>17</v>
      </c>
      <c r="D12" s="25">
        <v>11</v>
      </c>
      <c r="E12" s="29">
        <f>E3*3</f>
        <v>30</v>
      </c>
      <c r="F12" s="27">
        <v>10</v>
      </c>
      <c r="G12" s="23">
        <v>7</v>
      </c>
      <c r="H12" s="23">
        <v>5</v>
      </c>
      <c r="I12" s="23">
        <v>2</v>
      </c>
      <c r="J12" s="23">
        <v>2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>
        <v>1</v>
      </c>
      <c r="X12" s="23">
        <v>1</v>
      </c>
      <c r="Y12" s="23">
        <v>1</v>
      </c>
      <c r="Z12" s="23">
        <v>1</v>
      </c>
      <c r="AA12" s="23">
        <v>1</v>
      </c>
      <c r="AB12" s="28">
        <f t="shared" si="0"/>
        <v>101</v>
      </c>
    </row>
    <row r="13" spans="1:28" ht="16" thickBot="1" x14ac:dyDescent="0.25">
      <c r="A13" s="4">
        <v>12</v>
      </c>
      <c r="B13" s="23" t="s">
        <v>49</v>
      </c>
      <c r="C13" s="24">
        <v>17</v>
      </c>
      <c r="D13" s="25">
        <v>11</v>
      </c>
      <c r="E13" s="30">
        <f>E4*3</f>
        <v>30</v>
      </c>
      <c r="F13" s="27">
        <v>10</v>
      </c>
      <c r="G13" s="23">
        <v>7</v>
      </c>
      <c r="H13" s="23">
        <v>5</v>
      </c>
      <c r="I13" s="23">
        <v>2</v>
      </c>
      <c r="J13" s="23">
        <v>2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  <c r="U13" s="23">
        <v>1</v>
      </c>
      <c r="V13" s="23">
        <v>1</v>
      </c>
      <c r="W13" s="23">
        <v>1</v>
      </c>
      <c r="X13" s="23">
        <v>1</v>
      </c>
      <c r="Y13" s="23">
        <v>1</v>
      </c>
      <c r="Z13" s="23">
        <v>1</v>
      </c>
      <c r="AA13" s="23">
        <v>1</v>
      </c>
      <c r="AB13" s="28">
        <f t="shared" si="0"/>
        <v>101</v>
      </c>
    </row>
    <row r="14" spans="1:28" x14ac:dyDescent="0.2">
      <c r="A14" s="4">
        <v>13</v>
      </c>
      <c r="B14" s="31" t="s">
        <v>50</v>
      </c>
      <c r="C14" s="31">
        <v>17</v>
      </c>
      <c r="D14" s="32">
        <v>11</v>
      </c>
      <c r="E14" s="33">
        <f>E5*5</f>
        <v>50</v>
      </c>
      <c r="F14" s="34">
        <v>10</v>
      </c>
      <c r="G14" s="31">
        <v>7</v>
      </c>
      <c r="H14" s="31">
        <v>5</v>
      </c>
      <c r="I14" s="31">
        <v>2</v>
      </c>
      <c r="J14" s="31">
        <v>2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31">
        <v>1</v>
      </c>
      <c r="R14" s="31">
        <v>1</v>
      </c>
      <c r="S14" s="31">
        <v>1</v>
      </c>
      <c r="T14" s="31">
        <v>1</v>
      </c>
      <c r="U14" s="31">
        <v>1</v>
      </c>
      <c r="V14" s="31">
        <v>1</v>
      </c>
      <c r="W14" s="31">
        <v>1</v>
      </c>
      <c r="X14" s="31">
        <v>1</v>
      </c>
      <c r="Y14" s="31">
        <v>1</v>
      </c>
      <c r="Z14" s="31">
        <v>1</v>
      </c>
      <c r="AA14" s="31">
        <v>1</v>
      </c>
      <c r="AB14" s="35">
        <f t="shared" si="0"/>
        <v>121</v>
      </c>
    </row>
    <row r="15" spans="1:28" x14ac:dyDescent="0.2">
      <c r="A15" s="4">
        <v>14</v>
      </c>
      <c r="B15" s="31" t="s">
        <v>51</v>
      </c>
      <c r="C15" s="31">
        <v>17</v>
      </c>
      <c r="D15" s="32">
        <v>11</v>
      </c>
      <c r="E15" s="36">
        <f t="shared" ref="E15:E16" si="1">E6*5</f>
        <v>50</v>
      </c>
      <c r="F15" s="34">
        <v>10</v>
      </c>
      <c r="G15" s="31">
        <v>7</v>
      </c>
      <c r="H15" s="31">
        <v>5</v>
      </c>
      <c r="I15" s="31">
        <v>2</v>
      </c>
      <c r="J15" s="31">
        <v>2</v>
      </c>
      <c r="K15" s="31">
        <v>1</v>
      </c>
      <c r="L15" s="31">
        <v>1</v>
      </c>
      <c r="M15" s="31">
        <v>1</v>
      </c>
      <c r="N15" s="31">
        <v>1</v>
      </c>
      <c r="O15" s="31">
        <v>1</v>
      </c>
      <c r="P15" s="31">
        <v>1</v>
      </c>
      <c r="Q15" s="31">
        <v>1</v>
      </c>
      <c r="R15" s="31">
        <v>1</v>
      </c>
      <c r="S15" s="31">
        <v>1</v>
      </c>
      <c r="T15" s="31">
        <v>1</v>
      </c>
      <c r="U15" s="31">
        <v>1</v>
      </c>
      <c r="V15" s="31">
        <v>1</v>
      </c>
      <c r="W15" s="31">
        <v>1</v>
      </c>
      <c r="X15" s="31">
        <v>1</v>
      </c>
      <c r="Y15" s="31">
        <v>1</v>
      </c>
      <c r="Z15" s="31">
        <v>1</v>
      </c>
      <c r="AA15" s="31">
        <v>1</v>
      </c>
      <c r="AB15" s="35">
        <f t="shared" si="0"/>
        <v>121</v>
      </c>
    </row>
    <row r="16" spans="1:28" ht="16" thickBot="1" x14ac:dyDescent="0.25">
      <c r="A16" s="4">
        <v>15</v>
      </c>
      <c r="B16" s="31" t="s">
        <v>52</v>
      </c>
      <c r="C16" s="31">
        <v>17</v>
      </c>
      <c r="D16" s="32">
        <v>11</v>
      </c>
      <c r="E16" s="37">
        <f t="shared" si="1"/>
        <v>50</v>
      </c>
      <c r="F16" s="38">
        <v>10</v>
      </c>
      <c r="G16" s="31">
        <v>7</v>
      </c>
      <c r="H16" s="31">
        <v>5</v>
      </c>
      <c r="I16" s="31">
        <v>2</v>
      </c>
      <c r="J16" s="31">
        <v>2</v>
      </c>
      <c r="K16" s="31">
        <v>1</v>
      </c>
      <c r="L16" s="31">
        <v>1</v>
      </c>
      <c r="M16" s="31">
        <v>1</v>
      </c>
      <c r="N16" s="31">
        <v>1</v>
      </c>
      <c r="O16" s="31">
        <v>1</v>
      </c>
      <c r="P16" s="31">
        <v>1</v>
      </c>
      <c r="Q16" s="31">
        <v>1</v>
      </c>
      <c r="R16" s="31">
        <v>1</v>
      </c>
      <c r="S16" s="31">
        <v>1</v>
      </c>
      <c r="T16" s="31">
        <v>1</v>
      </c>
      <c r="U16" s="31">
        <v>1</v>
      </c>
      <c r="V16" s="31">
        <v>1</v>
      </c>
      <c r="W16" s="31">
        <v>1</v>
      </c>
      <c r="X16" s="31">
        <v>1</v>
      </c>
      <c r="Y16" s="31">
        <v>1</v>
      </c>
      <c r="Z16" s="31">
        <v>1</v>
      </c>
      <c r="AA16" s="31">
        <v>1</v>
      </c>
      <c r="AB16" s="35">
        <f t="shared" si="0"/>
        <v>121</v>
      </c>
    </row>
    <row r="17" spans="1:28" x14ac:dyDescent="0.2">
      <c r="A17" s="4">
        <v>16</v>
      </c>
      <c r="B17" s="39" t="s">
        <v>53</v>
      </c>
      <c r="C17" s="39">
        <v>17</v>
      </c>
      <c r="D17" s="39">
        <v>11</v>
      </c>
      <c r="E17" s="40">
        <v>10</v>
      </c>
      <c r="F17" s="41">
        <f>F2*3</f>
        <v>30</v>
      </c>
      <c r="G17" s="42">
        <v>7</v>
      </c>
      <c r="H17" s="39">
        <v>5</v>
      </c>
      <c r="I17" s="39">
        <v>2</v>
      </c>
      <c r="J17" s="39">
        <v>2</v>
      </c>
      <c r="K17" s="39">
        <v>1</v>
      </c>
      <c r="L17" s="39">
        <v>1</v>
      </c>
      <c r="M17" s="39">
        <v>1</v>
      </c>
      <c r="N17" s="39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1</v>
      </c>
      <c r="AB17" s="43">
        <f t="shared" si="0"/>
        <v>101</v>
      </c>
    </row>
    <row r="18" spans="1:28" x14ac:dyDescent="0.2">
      <c r="A18" s="4">
        <v>17</v>
      </c>
      <c r="B18" s="39" t="s">
        <v>54</v>
      </c>
      <c r="C18" s="39">
        <v>17</v>
      </c>
      <c r="D18" s="39">
        <v>11</v>
      </c>
      <c r="E18" s="44">
        <v>10</v>
      </c>
      <c r="F18" s="45">
        <f t="shared" ref="F18:F19" si="2">F3*3</f>
        <v>30</v>
      </c>
      <c r="G18" s="42">
        <v>7</v>
      </c>
      <c r="H18" s="39">
        <v>5</v>
      </c>
      <c r="I18" s="39">
        <v>2</v>
      </c>
      <c r="J18" s="39">
        <v>2</v>
      </c>
      <c r="K18" s="39">
        <v>1</v>
      </c>
      <c r="L18" s="39">
        <v>1</v>
      </c>
      <c r="M18" s="39">
        <v>1</v>
      </c>
      <c r="N18" s="39">
        <v>1</v>
      </c>
      <c r="O18" s="39">
        <v>1</v>
      </c>
      <c r="P18" s="39">
        <v>1</v>
      </c>
      <c r="Q18" s="39">
        <v>1</v>
      </c>
      <c r="R18" s="39">
        <v>1</v>
      </c>
      <c r="S18" s="39">
        <v>1</v>
      </c>
      <c r="T18" s="39">
        <v>1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1</v>
      </c>
      <c r="AB18" s="43">
        <f t="shared" si="0"/>
        <v>101</v>
      </c>
    </row>
    <row r="19" spans="1:28" ht="16" thickBot="1" x14ac:dyDescent="0.25">
      <c r="A19" s="4">
        <v>18</v>
      </c>
      <c r="B19" s="39" t="s">
        <v>55</v>
      </c>
      <c r="C19" s="39">
        <v>17</v>
      </c>
      <c r="D19" s="39">
        <v>11</v>
      </c>
      <c r="E19" s="44">
        <v>10</v>
      </c>
      <c r="F19" s="46">
        <f t="shared" si="2"/>
        <v>30</v>
      </c>
      <c r="G19" s="42">
        <v>7</v>
      </c>
      <c r="H19" s="39">
        <v>5</v>
      </c>
      <c r="I19" s="39">
        <v>2</v>
      </c>
      <c r="J19" s="47">
        <v>2</v>
      </c>
      <c r="K19" s="39">
        <v>1</v>
      </c>
      <c r="L19" s="39">
        <v>1</v>
      </c>
      <c r="M19" s="39">
        <v>1</v>
      </c>
      <c r="N19" s="39">
        <v>1</v>
      </c>
      <c r="O19" s="39">
        <v>1</v>
      </c>
      <c r="P19" s="39">
        <v>1</v>
      </c>
      <c r="Q19" s="39">
        <v>1</v>
      </c>
      <c r="R19" s="39">
        <v>1</v>
      </c>
      <c r="S19" s="39">
        <v>1</v>
      </c>
      <c r="T19" s="39">
        <v>1</v>
      </c>
      <c r="U19" s="39">
        <v>1</v>
      </c>
      <c r="V19" s="39">
        <v>1</v>
      </c>
      <c r="W19" s="39">
        <v>1</v>
      </c>
      <c r="X19" s="39">
        <v>1</v>
      </c>
      <c r="Y19" s="39">
        <v>1</v>
      </c>
      <c r="Z19" s="39">
        <v>1</v>
      </c>
      <c r="AA19" s="39">
        <v>1</v>
      </c>
      <c r="AB19" s="43">
        <f t="shared" si="0"/>
        <v>101</v>
      </c>
    </row>
    <row r="20" spans="1:28" x14ac:dyDescent="0.2">
      <c r="A20" s="4">
        <v>19</v>
      </c>
      <c r="B20" s="48" t="s">
        <v>56</v>
      </c>
      <c r="C20" s="48">
        <v>17</v>
      </c>
      <c r="D20" s="48">
        <v>11</v>
      </c>
      <c r="E20" s="49">
        <v>10</v>
      </c>
      <c r="F20" s="50">
        <f>F5*5</f>
        <v>50</v>
      </c>
      <c r="G20" s="51">
        <v>7</v>
      </c>
      <c r="H20" s="48">
        <v>5</v>
      </c>
      <c r="I20" s="48">
        <v>2</v>
      </c>
      <c r="J20" s="48">
        <v>2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1</v>
      </c>
      <c r="T20" s="48">
        <v>1</v>
      </c>
      <c r="U20" s="48">
        <v>1</v>
      </c>
      <c r="V20" s="48">
        <v>1</v>
      </c>
      <c r="W20" s="48">
        <v>1</v>
      </c>
      <c r="X20" s="48">
        <v>1</v>
      </c>
      <c r="Y20" s="48">
        <v>1</v>
      </c>
      <c r="Z20" s="48">
        <v>1</v>
      </c>
      <c r="AA20" s="48">
        <v>1</v>
      </c>
      <c r="AB20" s="52">
        <f t="shared" si="0"/>
        <v>121</v>
      </c>
    </row>
    <row r="21" spans="1:28" x14ac:dyDescent="0.2">
      <c r="A21" s="4">
        <v>20</v>
      </c>
      <c r="B21" s="48" t="s">
        <v>57</v>
      </c>
      <c r="C21" s="48">
        <v>17</v>
      </c>
      <c r="D21" s="48">
        <v>11</v>
      </c>
      <c r="E21" s="49">
        <v>10</v>
      </c>
      <c r="F21" s="53">
        <f t="shared" ref="F21:F22" si="3">F6*5</f>
        <v>50</v>
      </c>
      <c r="G21" s="51">
        <v>7</v>
      </c>
      <c r="H21" s="48">
        <v>5</v>
      </c>
      <c r="I21" s="48">
        <v>2</v>
      </c>
      <c r="J21" s="48">
        <v>2</v>
      </c>
      <c r="K21" s="48">
        <v>1</v>
      </c>
      <c r="L21" s="48">
        <v>1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1</v>
      </c>
      <c r="T21" s="48">
        <v>1</v>
      </c>
      <c r="U21" s="48">
        <v>1</v>
      </c>
      <c r="V21" s="48">
        <v>1</v>
      </c>
      <c r="W21" s="48">
        <v>1</v>
      </c>
      <c r="X21" s="48">
        <v>1</v>
      </c>
      <c r="Y21" s="48">
        <v>1</v>
      </c>
      <c r="Z21" s="48">
        <v>1</v>
      </c>
      <c r="AA21" s="48">
        <v>1</v>
      </c>
      <c r="AB21" s="52">
        <f t="shared" si="0"/>
        <v>121</v>
      </c>
    </row>
    <row r="22" spans="1:28" ht="16" thickBot="1" x14ac:dyDescent="0.25">
      <c r="A22" s="4">
        <v>21</v>
      </c>
      <c r="B22" s="48" t="s">
        <v>58</v>
      </c>
      <c r="C22" s="48">
        <v>17</v>
      </c>
      <c r="D22" s="48">
        <v>11</v>
      </c>
      <c r="E22" s="49">
        <v>10</v>
      </c>
      <c r="F22" s="54">
        <f t="shared" si="3"/>
        <v>50</v>
      </c>
      <c r="G22" s="55">
        <v>7</v>
      </c>
      <c r="H22" s="48">
        <v>5</v>
      </c>
      <c r="I22" s="48">
        <v>2</v>
      </c>
      <c r="J22" s="48">
        <v>2</v>
      </c>
      <c r="K22" s="48">
        <v>1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48">
        <v>1</v>
      </c>
      <c r="U22" s="48">
        <v>1</v>
      </c>
      <c r="V22" s="48">
        <v>1</v>
      </c>
      <c r="W22" s="48">
        <v>1</v>
      </c>
      <c r="X22" s="48">
        <v>1</v>
      </c>
      <c r="Y22" s="48">
        <v>1</v>
      </c>
      <c r="Z22" s="48">
        <v>1</v>
      </c>
      <c r="AA22" s="48">
        <v>1</v>
      </c>
      <c r="AB22" s="52">
        <f t="shared" si="0"/>
        <v>121</v>
      </c>
    </row>
    <row r="23" spans="1:28" x14ac:dyDescent="0.2">
      <c r="A23" s="4">
        <v>22</v>
      </c>
      <c r="B23" s="56" t="s">
        <v>68</v>
      </c>
      <c r="C23" s="56">
        <v>17</v>
      </c>
      <c r="D23" s="56">
        <v>11</v>
      </c>
      <c r="E23" s="56">
        <v>10</v>
      </c>
      <c r="F23" s="56">
        <v>10</v>
      </c>
      <c r="G23" s="56">
        <v>7</v>
      </c>
      <c r="H23" s="56">
        <v>5</v>
      </c>
      <c r="I23" s="57">
        <v>2</v>
      </c>
      <c r="J23" s="58">
        <f>J2*3</f>
        <v>6</v>
      </c>
      <c r="K23" s="59">
        <v>1</v>
      </c>
      <c r="L23" s="56">
        <v>1</v>
      </c>
      <c r="M23" s="56">
        <v>1</v>
      </c>
      <c r="N23" s="56">
        <v>1</v>
      </c>
      <c r="O23" s="56">
        <v>1</v>
      </c>
      <c r="P23" s="56">
        <v>1</v>
      </c>
      <c r="Q23" s="56">
        <v>1</v>
      </c>
      <c r="R23" s="56">
        <v>1</v>
      </c>
      <c r="S23" s="56">
        <v>1</v>
      </c>
      <c r="T23" s="56">
        <v>1</v>
      </c>
      <c r="U23" s="56">
        <v>1</v>
      </c>
      <c r="V23" s="56">
        <v>1</v>
      </c>
      <c r="W23" s="56">
        <v>1</v>
      </c>
      <c r="X23" s="56">
        <v>1</v>
      </c>
      <c r="Y23" s="56">
        <v>1</v>
      </c>
      <c r="Z23" s="56">
        <v>1</v>
      </c>
      <c r="AA23" s="56">
        <v>1</v>
      </c>
      <c r="AB23" s="60">
        <f t="shared" si="0"/>
        <v>85</v>
      </c>
    </row>
    <row r="24" spans="1:28" x14ac:dyDescent="0.2">
      <c r="A24" s="4">
        <v>23</v>
      </c>
      <c r="B24" s="56" t="s">
        <v>69</v>
      </c>
      <c r="C24" s="56">
        <v>17</v>
      </c>
      <c r="D24" s="56">
        <v>11</v>
      </c>
      <c r="E24" s="56">
        <v>10</v>
      </c>
      <c r="F24" s="56">
        <v>10</v>
      </c>
      <c r="G24" s="56">
        <v>7</v>
      </c>
      <c r="H24" s="56">
        <v>5</v>
      </c>
      <c r="I24" s="57">
        <v>2</v>
      </c>
      <c r="J24" s="61">
        <f>J3*3</f>
        <v>6</v>
      </c>
      <c r="K24" s="59">
        <v>1</v>
      </c>
      <c r="L24" s="56">
        <v>1</v>
      </c>
      <c r="M24" s="56">
        <v>1</v>
      </c>
      <c r="N24" s="56">
        <v>1</v>
      </c>
      <c r="O24" s="56">
        <v>1</v>
      </c>
      <c r="P24" s="56">
        <v>1</v>
      </c>
      <c r="Q24" s="56">
        <v>1</v>
      </c>
      <c r="R24" s="56">
        <v>1</v>
      </c>
      <c r="S24" s="56">
        <v>1</v>
      </c>
      <c r="T24" s="56">
        <v>1</v>
      </c>
      <c r="U24" s="56">
        <v>1</v>
      </c>
      <c r="V24" s="56">
        <v>1</v>
      </c>
      <c r="W24" s="56">
        <v>1</v>
      </c>
      <c r="X24" s="56">
        <v>1</v>
      </c>
      <c r="Y24" s="56">
        <v>1</v>
      </c>
      <c r="Z24" s="56">
        <v>1</v>
      </c>
      <c r="AA24" s="56">
        <v>1</v>
      </c>
      <c r="AB24" s="60">
        <f t="shared" si="0"/>
        <v>85</v>
      </c>
    </row>
    <row r="25" spans="1:28" ht="16" thickBot="1" x14ac:dyDescent="0.25">
      <c r="A25" s="4">
        <v>24</v>
      </c>
      <c r="B25" s="56" t="s">
        <v>70</v>
      </c>
      <c r="C25" s="56">
        <v>17</v>
      </c>
      <c r="D25" s="56">
        <v>11</v>
      </c>
      <c r="E25" s="56">
        <v>10</v>
      </c>
      <c r="F25" s="56">
        <v>10</v>
      </c>
      <c r="G25" s="56">
        <v>7</v>
      </c>
      <c r="H25" s="56">
        <v>5</v>
      </c>
      <c r="I25" s="57">
        <v>2</v>
      </c>
      <c r="J25" s="62">
        <f>J4*3</f>
        <v>6</v>
      </c>
      <c r="K25" s="59">
        <v>1</v>
      </c>
      <c r="L25" s="56">
        <v>1</v>
      </c>
      <c r="M25" s="56">
        <v>1</v>
      </c>
      <c r="N25" s="56">
        <v>1</v>
      </c>
      <c r="O25" s="56">
        <v>1</v>
      </c>
      <c r="P25" s="56">
        <v>1</v>
      </c>
      <c r="Q25" s="56">
        <v>1</v>
      </c>
      <c r="R25" s="56">
        <v>1</v>
      </c>
      <c r="S25" s="56">
        <v>1</v>
      </c>
      <c r="T25" s="56">
        <v>1</v>
      </c>
      <c r="U25" s="56">
        <v>1</v>
      </c>
      <c r="V25" s="56">
        <v>1</v>
      </c>
      <c r="W25" s="56">
        <v>1</v>
      </c>
      <c r="X25" s="56">
        <v>1</v>
      </c>
      <c r="Y25" s="56">
        <v>1</v>
      </c>
      <c r="Z25" s="56">
        <v>1</v>
      </c>
      <c r="AA25" s="56">
        <v>1</v>
      </c>
      <c r="AB25" s="60">
        <f t="shared" si="0"/>
        <v>85</v>
      </c>
    </row>
    <row r="26" spans="1:28" x14ac:dyDescent="0.2">
      <c r="A26" s="4">
        <v>25</v>
      </c>
      <c r="B26" s="63" t="s">
        <v>59</v>
      </c>
      <c r="C26" s="63">
        <v>17</v>
      </c>
      <c r="D26" s="63">
        <v>11</v>
      </c>
      <c r="E26" s="63">
        <v>10</v>
      </c>
      <c r="F26" s="63">
        <v>10</v>
      </c>
      <c r="G26" s="63">
        <v>7</v>
      </c>
      <c r="H26" s="63">
        <v>5</v>
      </c>
      <c r="I26" s="64">
        <v>2</v>
      </c>
      <c r="J26" s="65">
        <f>J2*5</f>
        <v>10</v>
      </c>
      <c r="K26" s="66">
        <v>1</v>
      </c>
      <c r="L26" s="63">
        <v>1</v>
      </c>
      <c r="M26" s="63">
        <v>1</v>
      </c>
      <c r="N26" s="63">
        <v>1</v>
      </c>
      <c r="O26" s="63">
        <v>1</v>
      </c>
      <c r="P26" s="63">
        <v>1</v>
      </c>
      <c r="Q26" s="63">
        <v>1</v>
      </c>
      <c r="R26" s="63">
        <v>1</v>
      </c>
      <c r="S26" s="63">
        <v>1</v>
      </c>
      <c r="T26" s="63">
        <v>1</v>
      </c>
      <c r="U26" s="63">
        <v>1</v>
      </c>
      <c r="V26" s="63">
        <v>1</v>
      </c>
      <c r="W26" s="63">
        <v>1</v>
      </c>
      <c r="X26" s="63">
        <v>1</v>
      </c>
      <c r="Y26" s="63">
        <v>1</v>
      </c>
      <c r="Z26" s="63">
        <v>1</v>
      </c>
      <c r="AA26" s="63">
        <v>1</v>
      </c>
      <c r="AB26" s="67">
        <f t="shared" si="0"/>
        <v>89</v>
      </c>
    </row>
    <row r="27" spans="1:28" x14ac:dyDescent="0.2">
      <c r="A27" s="4">
        <v>26</v>
      </c>
      <c r="B27" s="63" t="s">
        <v>60</v>
      </c>
      <c r="C27" s="63">
        <v>17</v>
      </c>
      <c r="D27" s="63">
        <v>11</v>
      </c>
      <c r="E27" s="63">
        <v>10</v>
      </c>
      <c r="F27" s="63">
        <v>10</v>
      </c>
      <c r="G27" s="63">
        <v>7</v>
      </c>
      <c r="H27" s="63">
        <v>5</v>
      </c>
      <c r="I27" s="64">
        <v>2</v>
      </c>
      <c r="J27" s="68">
        <f>J3*5</f>
        <v>10</v>
      </c>
      <c r="K27" s="66">
        <v>1</v>
      </c>
      <c r="L27" s="63">
        <v>1</v>
      </c>
      <c r="M27" s="63">
        <v>1</v>
      </c>
      <c r="N27" s="63">
        <v>1</v>
      </c>
      <c r="O27" s="63">
        <v>1</v>
      </c>
      <c r="P27" s="63">
        <v>1</v>
      </c>
      <c r="Q27" s="63">
        <v>1</v>
      </c>
      <c r="R27" s="63">
        <v>1</v>
      </c>
      <c r="S27" s="63">
        <v>1</v>
      </c>
      <c r="T27" s="63">
        <v>1</v>
      </c>
      <c r="U27" s="63">
        <v>1</v>
      </c>
      <c r="V27" s="63">
        <v>1</v>
      </c>
      <c r="W27" s="63">
        <v>1</v>
      </c>
      <c r="X27" s="63">
        <v>1</v>
      </c>
      <c r="Y27" s="63">
        <v>1</v>
      </c>
      <c r="Z27" s="63">
        <v>1</v>
      </c>
      <c r="AA27" s="63">
        <v>1</v>
      </c>
      <c r="AB27" s="67">
        <f t="shared" si="0"/>
        <v>89</v>
      </c>
    </row>
    <row r="28" spans="1:28" ht="16" thickBot="1" x14ac:dyDescent="0.25">
      <c r="A28" s="4">
        <v>27</v>
      </c>
      <c r="B28" s="63" t="s">
        <v>61</v>
      </c>
      <c r="C28" s="63">
        <v>17</v>
      </c>
      <c r="D28" s="63">
        <v>11</v>
      </c>
      <c r="E28" s="63">
        <v>10</v>
      </c>
      <c r="F28" s="63">
        <v>10</v>
      </c>
      <c r="G28" s="63">
        <v>7</v>
      </c>
      <c r="H28" s="63">
        <v>5</v>
      </c>
      <c r="I28" s="69">
        <v>2</v>
      </c>
      <c r="J28" s="70">
        <f>J4*5</f>
        <v>10</v>
      </c>
      <c r="K28" s="66">
        <v>1</v>
      </c>
      <c r="L28" s="63">
        <v>1</v>
      </c>
      <c r="M28" s="63">
        <v>1</v>
      </c>
      <c r="N28" s="63">
        <v>1</v>
      </c>
      <c r="O28" s="63">
        <v>1</v>
      </c>
      <c r="P28" s="63">
        <v>1</v>
      </c>
      <c r="Q28" s="63">
        <v>1</v>
      </c>
      <c r="R28" s="63">
        <v>1</v>
      </c>
      <c r="S28" s="63">
        <v>1</v>
      </c>
      <c r="T28" s="63">
        <v>1</v>
      </c>
      <c r="U28" s="63">
        <v>1</v>
      </c>
      <c r="V28" s="63">
        <v>1</v>
      </c>
      <c r="W28" s="63">
        <v>1</v>
      </c>
      <c r="X28" s="63">
        <v>1</v>
      </c>
      <c r="Y28" s="63">
        <v>1</v>
      </c>
      <c r="Z28" s="63">
        <v>1</v>
      </c>
      <c r="AA28" s="63">
        <v>1</v>
      </c>
      <c r="AB28" s="67">
        <f t="shared" si="0"/>
        <v>89</v>
      </c>
    </row>
    <row r="29" spans="1:28" x14ac:dyDescent="0.2">
      <c r="B29" s="72"/>
      <c r="C29" s="73">
        <f t="shared" ref="C29:AB29" si="4">SUM(C2:C28)</f>
        <v>765</v>
      </c>
      <c r="D29" s="73">
        <f t="shared" si="4"/>
        <v>297</v>
      </c>
      <c r="E29" s="73">
        <f t="shared" si="4"/>
        <v>450</v>
      </c>
      <c r="F29" s="73">
        <f t="shared" si="4"/>
        <v>450</v>
      </c>
      <c r="G29" s="73">
        <f t="shared" si="4"/>
        <v>189</v>
      </c>
      <c r="H29" s="73">
        <f t="shared" si="4"/>
        <v>135</v>
      </c>
      <c r="I29" s="74">
        <f t="shared" si="4"/>
        <v>54</v>
      </c>
      <c r="J29" s="74">
        <f t="shared" si="4"/>
        <v>90</v>
      </c>
      <c r="K29" s="73">
        <f t="shared" si="4"/>
        <v>27</v>
      </c>
      <c r="L29" s="73">
        <f t="shared" si="4"/>
        <v>27</v>
      </c>
      <c r="M29" s="73">
        <f t="shared" si="4"/>
        <v>27</v>
      </c>
      <c r="N29" s="73">
        <f t="shared" si="4"/>
        <v>27</v>
      </c>
      <c r="O29" s="73">
        <f t="shared" si="4"/>
        <v>27</v>
      </c>
      <c r="P29" s="73">
        <f t="shared" si="4"/>
        <v>27</v>
      </c>
      <c r="Q29" s="73">
        <f t="shared" si="4"/>
        <v>27</v>
      </c>
      <c r="R29" s="73">
        <f t="shared" si="4"/>
        <v>27</v>
      </c>
      <c r="S29" s="73">
        <f t="shared" si="4"/>
        <v>27</v>
      </c>
      <c r="T29" s="73">
        <f t="shared" si="4"/>
        <v>27</v>
      </c>
      <c r="U29" s="73">
        <f t="shared" si="4"/>
        <v>27</v>
      </c>
      <c r="V29" s="73">
        <f t="shared" si="4"/>
        <v>27</v>
      </c>
      <c r="W29" s="73">
        <f t="shared" si="4"/>
        <v>27</v>
      </c>
      <c r="X29" s="73">
        <f t="shared" si="4"/>
        <v>27</v>
      </c>
      <c r="Y29" s="73">
        <f t="shared" si="4"/>
        <v>27</v>
      </c>
      <c r="Z29" s="73">
        <f t="shared" si="4"/>
        <v>27</v>
      </c>
      <c r="AA29" s="73">
        <f t="shared" si="4"/>
        <v>27</v>
      </c>
      <c r="AB29" s="73">
        <f t="shared" si="4"/>
        <v>2889</v>
      </c>
    </row>
    <row r="32" spans="1:28" x14ac:dyDescent="0.2">
      <c r="B32" s="75" t="s">
        <v>25</v>
      </c>
      <c r="C32" s="3" t="s">
        <v>26</v>
      </c>
    </row>
    <row r="33" spans="2:3" x14ac:dyDescent="0.2">
      <c r="B33" s="76" t="s">
        <v>27</v>
      </c>
      <c r="C33" s="3" t="s">
        <v>71</v>
      </c>
    </row>
    <row r="34" spans="2:3" x14ac:dyDescent="0.2">
      <c r="B34" s="77" t="s">
        <v>28</v>
      </c>
      <c r="C34" s="3" t="s">
        <v>72</v>
      </c>
    </row>
    <row r="35" spans="2:3" x14ac:dyDescent="0.2">
      <c r="B35" s="78" t="s">
        <v>36</v>
      </c>
      <c r="C35" s="3" t="s">
        <v>29</v>
      </c>
    </row>
    <row r="36" spans="2:3" x14ac:dyDescent="0.2">
      <c r="B36" s="79" t="s">
        <v>30</v>
      </c>
      <c r="C36" s="3" t="s">
        <v>32</v>
      </c>
    </row>
    <row r="37" spans="2:3" x14ac:dyDescent="0.2">
      <c r="B37" s="80" t="s">
        <v>31</v>
      </c>
      <c r="C37" s="3" t="s">
        <v>33</v>
      </c>
    </row>
    <row r="38" spans="2:3" x14ac:dyDescent="0.2">
      <c r="B38" s="81" t="s">
        <v>34</v>
      </c>
      <c r="C38" s="3" t="s">
        <v>35</v>
      </c>
    </row>
    <row r="39" spans="2:3" x14ac:dyDescent="0.2">
      <c r="B39" s="82" t="s">
        <v>37</v>
      </c>
      <c r="C39" s="3" t="s">
        <v>39</v>
      </c>
    </row>
    <row r="40" spans="2:3" x14ac:dyDescent="0.2">
      <c r="B40" s="83" t="s">
        <v>38</v>
      </c>
      <c r="C40" s="3" t="s">
        <v>40</v>
      </c>
    </row>
    <row r="41" spans="2:3" x14ac:dyDescent="0.2">
      <c r="B41" s="3" t="s">
        <v>62</v>
      </c>
      <c r="C41" s="3" t="s">
        <v>63</v>
      </c>
    </row>
    <row r="42" spans="2:3" x14ac:dyDescent="0.2">
      <c r="B42" s="3" t="s">
        <v>64</v>
      </c>
      <c r="C42" s="3" t="s">
        <v>65</v>
      </c>
    </row>
    <row r="43" spans="2:3" x14ac:dyDescent="0.2">
      <c r="B43" s="3" t="s">
        <v>66</v>
      </c>
      <c r="C43" s="3" t="s">
        <v>67</v>
      </c>
    </row>
  </sheetData>
  <phoneticPr fontId="1" type="noConversion"/>
  <pageMargins left="0.7" right="0.7" top="0.75" bottom="0.75" header="0.3" footer="0.3"/>
  <pageSetup paperSize="8" scale="94" fitToWidth="0" orientation="landscape" r:id="rId1"/>
  <ignoredErrors>
    <ignoredError sqref="I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Opción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Raquel Gonzalez University of Valencia</cp:lastModifiedBy>
  <cp:lastPrinted>2020-06-23T11:00:56Z</cp:lastPrinted>
  <dcterms:created xsi:type="dcterms:W3CDTF">2019-11-07T11:07:19Z</dcterms:created>
  <dcterms:modified xsi:type="dcterms:W3CDTF">2025-01-17T18:55:30Z</dcterms:modified>
</cp:coreProperties>
</file>