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jeans-my.sharepoint.com/personal/raraujo_stop_com_co/Documents/Proyectos/16-Dba Queries/Planes de Mantenimiento 1 - Index Fragmentacion/"/>
    </mc:Choice>
  </mc:AlternateContent>
  <xr:revisionPtr revIDLastSave="1" documentId="8_{C991986E-D719-4016-ABB0-A5893FB7BE11}" xr6:coauthVersionLast="47" xr6:coauthVersionMax="47" xr10:uidLastSave="{ED79C5DF-5995-435E-B2AE-5FBE8C1B0172}"/>
  <bookViews>
    <workbookView xWindow="-24120" yWindow="-120" windowWidth="24240" windowHeight="13140" activeTab="1" xr2:uid="{03C3E0E5-8643-4C44-A514-1B76D0E1DEF1}"/>
  </bookViews>
  <sheets>
    <sheet name="Tablas" sheetId="1" r:id="rId1"/>
    <sheet name="Resumen" sheetId="2" r:id="rId2"/>
  </sheets>
  <definedNames>
    <definedName name="_xlnm._FilterDatabase" localSheetId="0" hidden="1">Tablas!$A$1:$J$36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19" i="1"/>
  <c r="J20" i="1"/>
  <c r="J22" i="1"/>
  <c r="J23" i="1"/>
  <c r="J13" i="1"/>
  <c r="J8" i="1"/>
  <c r="J18" i="1"/>
  <c r="J10" i="1"/>
  <c r="J36" i="1"/>
  <c r="J15" i="1"/>
  <c r="J25" i="1"/>
  <c r="J29" i="1"/>
  <c r="J33" i="1"/>
  <c r="J12" i="1"/>
  <c r="J34" i="1"/>
  <c r="J26" i="1"/>
  <c r="J27" i="1"/>
  <c r="J2" i="1"/>
  <c r="J17" i="1"/>
  <c r="J21" i="1"/>
  <c r="J14" i="1"/>
  <c r="J6" i="1"/>
  <c r="J28" i="1"/>
  <c r="J4" i="1"/>
  <c r="J31" i="1"/>
  <c r="J3" i="1"/>
  <c r="J9" i="1"/>
  <c r="J11" i="1"/>
  <c r="J30" i="1"/>
  <c r="J16" i="1"/>
  <c r="J24" i="1"/>
  <c r="J37" i="1" l="1"/>
</calcChain>
</file>

<file path=xl/sharedStrings.xml><?xml version="1.0" encoding="utf-8"?>
<sst xmlns="http://schemas.openxmlformats.org/spreadsheetml/2006/main" count="118" uniqueCount="74">
  <si>
    <t>Schema</t>
  </si>
  <si>
    <t>Table</t>
  </si>
  <si>
    <t>Index</t>
  </si>
  <si>
    <t>dbo</t>
  </si>
  <si>
    <t>LISTEINVLIG</t>
  </si>
  <si>
    <t>GIL_CLE1</t>
  </si>
  <si>
    <t>AGRTARIF</t>
  </si>
  <si>
    <t>IX_AGRTARIF_MAT_GROUPEBTQ_MAT_ETABLISSEMENT_MAT_DATECALCUL</t>
  </si>
  <si>
    <t>MPLAGESALARIE</t>
  </si>
  <si>
    <t>IX_MPLAGESALARIE_MPS_COMMERCIAL_MPS_ETABLISSEMENT_MPS_DATEDEBPLAGE_MPS_DATEFINPLAGE</t>
  </si>
  <si>
    <t>MPIECECRMDETAIL</t>
  </si>
  <si>
    <t>MFB_CLE1</t>
  </si>
  <si>
    <t>LIAISONPIECE</t>
  </si>
  <si>
    <t>GLP_CLE1</t>
  </si>
  <si>
    <t>MPIECECOMPL</t>
  </si>
  <si>
    <t>IX_MPIECECOMPL_MDI_FISCALPRTID</t>
  </si>
  <si>
    <t>PIEDBASE</t>
  </si>
  <si>
    <t>GPB_CLE1</t>
  </si>
  <si>
    <t>CONTACT</t>
  </si>
  <si>
    <t>C_CLE1</t>
  </si>
  <si>
    <t>LIGNEREMISE</t>
  </si>
  <si>
    <t>MLR_CLE1</t>
  </si>
  <si>
    <t>LIGNE</t>
  </si>
  <si>
    <t>GL_CLE1</t>
  </si>
  <si>
    <t>PIEDECHE</t>
  </si>
  <si>
    <t>GPE_CLE1</t>
  </si>
  <si>
    <t>DISPO</t>
  </si>
  <si>
    <t>GQ_CLE1</t>
  </si>
  <si>
    <t>PIECE</t>
  </si>
  <si>
    <t>GP_CLE1</t>
  </si>
  <si>
    <t>LIGNESCOFFRE</t>
  </si>
  <si>
    <t>GCF_CLE1</t>
  </si>
  <si>
    <t>JOURNALEVENT</t>
  </si>
  <si>
    <t>GHE_CLE1</t>
  </si>
  <si>
    <t>MDOCOFFICIEL</t>
  </si>
  <si>
    <t>IX_MDOCOFFICIEL_MDO_CLEENTITE</t>
  </si>
  <si>
    <t>YPURESULT</t>
  </si>
  <si>
    <t>YPU_CLE1</t>
  </si>
  <si>
    <t>CTRLCAISMT</t>
  </si>
  <si>
    <t>GJM_CLE1</t>
  </si>
  <si>
    <t>ZPIECEABONOS</t>
  </si>
  <si>
    <t>IX_ZPIECEABONOS_ZPA_SOUCHEORIG</t>
  </si>
  <si>
    <t>MPIEDECHEOLE</t>
  </si>
  <si>
    <t>MBE_CLE1</t>
  </si>
  <si>
    <t>TIERSCOMPL</t>
  </si>
  <si>
    <t>IX_TIERSCOMPL_YTC_DATELIBRE1</t>
  </si>
  <si>
    <t>TIERS</t>
  </si>
  <si>
    <t>IX_TIERS_T_CONFIDENTIEL</t>
  </si>
  <si>
    <t>ZTICKETCOMPL</t>
  </si>
  <si>
    <t>ZT7_CLE1</t>
  </si>
  <si>
    <t>ZPIECECREDITO</t>
  </si>
  <si>
    <t>ZP7_CLE1</t>
  </si>
  <si>
    <t>GCTMPTVCLIENT</t>
  </si>
  <si>
    <t>GZQ_CLE1</t>
  </si>
  <si>
    <t>PIECEADRESSE</t>
  </si>
  <si>
    <t>GPA_CLE1</t>
  </si>
  <si>
    <t>ZRESTLOG</t>
  </si>
  <si>
    <t>ZCRE1</t>
  </si>
  <si>
    <t>MDISPOIMAGELIG</t>
  </si>
  <si>
    <t>IX_MDISPOIMAGELIG_MIL_ARTICLE</t>
  </si>
  <si>
    <t>TRANSINVLIG</t>
  </si>
  <si>
    <t>GIN_CLE1</t>
  </si>
  <si>
    <t>USERLOG</t>
  </si>
  <si>
    <t>ULG_CLE1</t>
  </si>
  <si>
    <t>Mejora</t>
  </si>
  <si>
    <t>Filas</t>
  </si>
  <si>
    <t>Resultado de la desfragmentación de los indices de las tablas mayor a 6 Millones de registros en Cegid</t>
  </si>
  <si>
    <t>Con mejora</t>
  </si>
  <si>
    <t>Permance Igual</t>
  </si>
  <si>
    <t>Tiempo Fragmentacion (Min)</t>
  </si>
  <si>
    <t>fragmentacion Antes Fragmentación</t>
  </si>
  <si>
    <t>fragmentacion Actual</t>
  </si>
  <si>
    <t>Page Actual</t>
  </si>
  <si>
    <t>page Antes Fragmentacion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</si>
</sst>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0" applyBorder="1"/>
    <xf numFmtId="165" fontId="0" fillId="0" borderId="0" xfId="0" applyNumberFormat="1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wrapText="1"/>
    </xf>
    <xf numFmtId="164" fontId="2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Resumen!$B$1</c:f>
              <c:strCache>
                <c:ptCount val="1"/>
                <c:pt idx="0">
                  <c:v>Resultado de la desfragmentación de los indices de las tablas mayor a 6 Millones de registros en Cegid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5-4C3C-A87E-C3D4D061E4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55-4C3C-A87E-C3D4D061E49A}"/>
              </c:ext>
            </c:extLst>
          </c:dPt>
          <c:dLbls>
            <c:dLbl>
              <c:idx val="0"/>
              <c:layout>
                <c:manualLayout>
                  <c:x val="0.11785995852863036"/>
                  <c:y val="-6.802715390582894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55-4C3C-A87E-C3D4D061E49A}"/>
                </c:ext>
              </c:extLst>
            </c:dLbl>
            <c:dLbl>
              <c:idx val="1"/>
              <c:layout>
                <c:manualLayout>
                  <c:x val="-0.128742246964"/>
                  <c:y val="4.708350253499225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55-4C3C-A87E-C3D4D061E4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Resumen!$A$2:$A$3</c:f>
              <c:strCache>
                <c:ptCount val="2"/>
                <c:pt idx="0">
                  <c:v>Con mejora</c:v>
                </c:pt>
                <c:pt idx="1">
                  <c:v>Permance Igual</c:v>
                </c:pt>
              </c:strCache>
            </c:strRef>
          </c:cat>
          <c:val>
            <c:numRef>
              <c:f>Resumen!$B$2:$B$3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5-4C3C-A87E-C3D4D061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53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Resumen!$B$1</c:f>
              <c:strCache>
                <c:ptCount val="1"/>
                <c:pt idx="0">
                  <c:v>Resultado de la desfragmentación de los indices de las tablas mayor a 6 Millones de registros en Cegid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5-4C3C-A87E-C3D4D061E4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55-4C3C-A87E-C3D4D061E49A}"/>
              </c:ext>
            </c:extLst>
          </c:dPt>
          <c:dLbls>
            <c:dLbl>
              <c:idx val="0"/>
              <c:layout>
                <c:manualLayout>
                  <c:x val="0.11785995852863036"/>
                  <c:y val="-6.802715390582894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55-4C3C-A87E-C3D4D061E49A}"/>
                </c:ext>
              </c:extLst>
            </c:dLbl>
            <c:dLbl>
              <c:idx val="1"/>
              <c:layout>
                <c:manualLayout>
                  <c:x val="-0.128742246964"/>
                  <c:y val="4.708350253499225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55-4C3C-A87E-C3D4D061E4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Resumen!$A$2:$A$3</c:f>
              <c:strCache>
                <c:ptCount val="2"/>
                <c:pt idx="0">
                  <c:v>Con mejora</c:v>
                </c:pt>
                <c:pt idx="1">
                  <c:v>Permance Igual</c:v>
                </c:pt>
              </c:strCache>
            </c:strRef>
          </c:cat>
          <c:val>
            <c:numRef>
              <c:f>Resumen!$B$2:$B$3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5-4C3C-A87E-C3D4D061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53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3</xdr:row>
      <xdr:rowOff>119062</xdr:rowOff>
    </xdr:from>
    <xdr:to>
      <xdr:col>10</xdr:col>
      <xdr:colOff>457200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49A1C-3910-4A10-82B6-19D3DA9DE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519112</xdr:colOff>
      <xdr:row>2</xdr:row>
      <xdr:rowOff>157162</xdr:rowOff>
    </xdr:from>
    <xdr:to>
      <xdr:col>10</xdr:col>
      <xdr:colOff>457200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E7095-E390-4A57-89CE-F1DF32EA4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866B-9E19-4C2A-B43C-E41C4F3FD25A}">
  <sheetPr filterMode="1"/>
  <dimension ref="A1:J37"/>
  <sheetViews>
    <sheetView workbookViewId="0">
      <selection sqref="A1:J1"/>
    </sheetView>
  </sheetViews>
  <sheetFormatPr defaultRowHeight="15" x14ac:dyDescent="0.25"/>
  <cols>
    <col min="2" max="2" width="17.85546875" bestFit="1" customWidth="1"/>
    <col min="3" max="3" width="34.42578125" customWidth="1"/>
    <col min="4" max="4" width="12.5703125" style="1" bestFit="1" customWidth="1"/>
    <col min="5" max="5" width="23.85546875" customWidth="1"/>
    <col min="6" max="6" width="18.42578125" customWidth="1"/>
    <col min="7" max="7" width="11.5703125" customWidth="1"/>
    <col min="8" max="8" width="12.5703125" style="1" customWidth="1"/>
    <col min="9" max="9" width="12.140625" style="1" customWidth="1"/>
    <col min="10" max="10" width="9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6" t="s">
        <v>65</v>
      </c>
      <c r="E1" s="7" t="s">
        <v>69</v>
      </c>
      <c r="F1" s="7" t="s">
        <v>70</v>
      </c>
      <c r="G1" s="7" t="s">
        <v>71</v>
      </c>
      <c r="H1" s="8" t="s">
        <v>73</v>
      </c>
      <c r="I1" s="9" t="s">
        <v>72</v>
      </c>
      <c r="J1" s="4" t="s">
        <v>64</v>
      </c>
    </row>
    <row r="2" spans="1:10" hidden="1" x14ac:dyDescent="0.25">
      <c r="A2" t="s">
        <v>3</v>
      </c>
      <c r="B2" t="s">
        <v>48</v>
      </c>
      <c r="C2" t="s">
        <v>49</v>
      </c>
      <c r="D2" s="1">
        <v>107153655</v>
      </c>
      <c r="E2">
        <v>0</v>
      </c>
      <c r="F2">
        <v>0</v>
      </c>
      <c r="G2">
        <v>0</v>
      </c>
      <c r="H2" s="1">
        <v>1349257</v>
      </c>
      <c r="I2" s="1">
        <v>1349257</v>
      </c>
      <c r="J2" s="2">
        <f>F2-G2</f>
        <v>0</v>
      </c>
    </row>
    <row r="3" spans="1:10" x14ac:dyDescent="0.25">
      <c r="A3" t="s">
        <v>3</v>
      </c>
      <c r="B3" t="s">
        <v>22</v>
      </c>
      <c r="C3" t="s">
        <v>23</v>
      </c>
      <c r="D3" s="1">
        <v>28835435</v>
      </c>
      <c r="E3">
        <v>57</v>
      </c>
      <c r="F3">
        <v>3</v>
      </c>
      <c r="G3">
        <v>0</v>
      </c>
      <c r="H3" s="1">
        <v>201090</v>
      </c>
      <c r="I3" s="1">
        <v>372934</v>
      </c>
      <c r="J3" s="2">
        <f>F3-G3</f>
        <v>3</v>
      </c>
    </row>
    <row r="4" spans="1:10" x14ac:dyDescent="0.25">
      <c r="A4" t="s">
        <v>3</v>
      </c>
      <c r="B4" t="s">
        <v>60</v>
      </c>
      <c r="C4" t="s">
        <v>61</v>
      </c>
      <c r="D4" s="1">
        <v>21938040</v>
      </c>
      <c r="E4">
        <v>2</v>
      </c>
      <c r="F4">
        <v>1</v>
      </c>
      <c r="G4">
        <v>0</v>
      </c>
      <c r="H4" s="1">
        <v>304392</v>
      </c>
      <c r="I4" s="1">
        <v>513097</v>
      </c>
      <c r="J4" s="2">
        <f>F4-G4</f>
        <v>1</v>
      </c>
    </row>
    <row r="5" spans="1:10" hidden="1" x14ac:dyDescent="0.25">
      <c r="A5" t="s">
        <v>3</v>
      </c>
      <c r="B5" t="s">
        <v>6</v>
      </c>
      <c r="C5" t="s">
        <v>7</v>
      </c>
      <c r="D5" s="1">
        <v>15266952</v>
      </c>
      <c r="E5">
        <v>2</v>
      </c>
      <c r="F5">
        <v>1</v>
      </c>
      <c r="G5">
        <v>3</v>
      </c>
      <c r="H5" s="1">
        <v>312102</v>
      </c>
      <c r="I5" s="1">
        <v>401904</v>
      </c>
      <c r="J5" s="2">
        <v>0</v>
      </c>
    </row>
    <row r="6" spans="1:10" x14ac:dyDescent="0.25">
      <c r="A6" t="s">
        <v>3</v>
      </c>
      <c r="B6" t="s">
        <v>56</v>
      </c>
      <c r="C6" t="s">
        <v>57</v>
      </c>
      <c r="D6" s="1">
        <v>13824434</v>
      </c>
      <c r="E6">
        <v>1</v>
      </c>
      <c r="F6">
        <v>5</v>
      </c>
      <c r="G6">
        <v>0</v>
      </c>
      <c r="H6" s="1">
        <v>52719</v>
      </c>
      <c r="I6" s="1">
        <v>51411</v>
      </c>
      <c r="J6" s="2">
        <f>F6-G6</f>
        <v>5</v>
      </c>
    </row>
    <row r="7" spans="1:10" hidden="1" x14ac:dyDescent="0.25">
      <c r="A7" t="s">
        <v>3</v>
      </c>
      <c r="B7" t="s">
        <v>4</v>
      </c>
      <c r="C7" t="s">
        <v>5</v>
      </c>
      <c r="D7" s="1">
        <v>11120865</v>
      </c>
      <c r="E7">
        <v>4</v>
      </c>
      <c r="F7">
        <v>1</v>
      </c>
      <c r="G7">
        <v>3</v>
      </c>
      <c r="H7" s="1">
        <v>182014</v>
      </c>
      <c r="I7" s="1">
        <v>512541</v>
      </c>
      <c r="J7" s="2">
        <v>0</v>
      </c>
    </row>
    <row r="8" spans="1:10" hidden="1" x14ac:dyDescent="0.25">
      <c r="A8" t="s">
        <v>3</v>
      </c>
      <c r="B8" t="s">
        <v>24</v>
      </c>
      <c r="C8" t="s">
        <v>25</v>
      </c>
      <c r="D8" s="1">
        <v>8417392</v>
      </c>
      <c r="E8">
        <v>6</v>
      </c>
      <c r="F8">
        <v>1</v>
      </c>
      <c r="G8">
        <v>1</v>
      </c>
      <c r="H8" s="1">
        <v>63273</v>
      </c>
      <c r="I8" s="1">
        <v>402945</v>
      </c>
      <c r="J8" s="2">
        <f t="shared" ref="J8:J34" si="0">F8-G8</f>
        <v>0</v>
      </c>
    </row>
    <row r="9" spans="1:10" x14ac:dyDescent="0.25">
      <c r="A9" t="s">
        <v>3</v>
      </c>
      <c r="B9" t="s">
        <v>24</v>
      </c>
      <c r="C9" t="s">
        <v>25</v>
      </c>
      <c r="D9" s="1">
        <v>8417392</v>
      </c>
      <c r="E9">
        <v>6</v>
      </c>
      <c r="F9">
        <v>1</v>
      </c>
      <c r="G9">
        <v>0</v>
      </c>
      <c r="H9" s="1">
        <v>63273</v>
      </c>
      <c r="I9" s="1">
        <v>99991</v>
      </c>
      <c r="J9" s="2">
        <f t="shared" si="0"/>
        <v>1</v>
      </c>
    </row>
    <row r="10" spans="1:10" hidden="1" x14ac:dyDescent="0.25">
      <c r="A10" t="s">
        <v>3</v>
      </c>
      <c r="B10" t="s">
        <v>28</v>
      </c>
      <c r="C10" t="s">
        <v>29</v>
      </c>
      <c r="D10" s="1">
        <v>7278412</v>
      </c>
      <c r="E10">
        <v>11</v>
      </c>
      <c r="F10">
        <v>1</v>
      </c>
      <c r="G10">
        <v>1</v>
      </c>
      <c r="H10" s="1">
        <v>43731</v>
      </c>
      <c r="I10" s="1">
        <v>1196728</v>
      </c>
      <c r="J10" s="2">
        <f t="shared" si="0"/>
        <v>0</v>
      </c>
    </row>
    <row r="11" spans="1:10" x14ac:dyDescent="0.25">
      <c r="A11" t="s">
        <v>3</v>
      </c>
      <c r="B11" t="s">
        <v>28</v>
      </c>
      <c r="C11" t="s">
        <v>29</v>
      </c>
      <c r="D11" s="1">
        <v>7278412</v>
      </c>
      <c r="E11">
        <v>11</v>
      </c>
      <c r="F11">
        <v>1</v>
      </c>
      <c r="G11">
        <v>0</v>
      </c>
      <c r="H11" s="1">
        <v>43731</v>
      </c>
      <c r="I11" s="1">
        <v>85995</v>
      </c>
      <c r="J11" s="2">
        <f t="shared" si="0"/>
        <v>1</v>
      </c>
    </row>
    <row r="12" spans="1:10" hidden="1" x14ac:dyDescent="0.25">
      <c r="A12" t="s">
        <v>3</v>
      </c>
      <c r="B12" t="s">
        <v>40</v>
      </c>
      <c r="C12" t="s">
        <v>41</v>
      </c>
      <c r="D12" s="1">
        <v>6453514</v>
      </c>
      <c r="E12">
        <v>1</v>
      </c>
      <c r="F12">
        <v>0</v>
      </c>
      <c r="G12">
        <v>0</v>
      </c>
      <c r="H12" s="1">
        <v>25340</v>
      </c>
      <c r="I12" s="1">
        <v>39392</v>
      </c>
      <c r="J12" s="2">
        <f t="shared" si="0"/>
        <v>0</v>
      </c>
    </row>
    <row r="13" spans="1:10" x14ac:dyDescent="0.25">
      <c r="A13" t="s">
        <v>3</v>
      </c>
      <c r="B13" t="s">
        <v>20</v>
      </c>
      <c r="C13" t="s">
        <v>21</v>
      </c>
      <c r="D13" s="1">
        <v>6079668</v>
      </c>
      <c r="E13">
        <v>1</v>
      </c>
      <c r="F13">
        <v>4</v>
      </c>
      <c r="G13">
        <v>1</v>
      </c>
      <c r="H13" s="1">
        <v>51525</v>
      </c>
      <c r="I13" s="1">
        <v>152097</v>
      </c>
      <c r="J13" s="2">
        <f t="shared" si="0"/>
        <v>3</v>
      </c>
    </row>
    <row r="14" spans="1:10" x14ac:dyDescent="0.25">
      <c r="A14" t="s">
        <v>3</v>
      </c>
      <c r="B14" t="s">
        <v>54</v>
      </c>
      <c r="C14" t="s">
        <v>55</v>
      </c>
      <c r="D14" s="1">
        <v>5463844</v>
      </c>
      <c r="E14">
        <v>1</v>
      </c>
      <c r="F14">
        <v>8</v>
      </c>
      <c r="G14">
        <v>0</v>
      </c>
      <c r="H14" s="1">
        <v>123791</v>
      </c>
      <c r="I14" s="1">
        <v>122828</v>
      </c>
      <c r="J14" s="2">
        <f t="shared" si="0"/>
        <v>8</v>
      </c>
    </row>
    <row r="15" spans="1:10" hidden="1" x14ac:dyDescent="0.25">
      <c r="A15" t="s">
        <v>3</v>
      </c>
      <c r="B15" t="s">
        <v>32</v>
      </c>
      <c r="C15" t="s">
        <v>33</v>
      </c>
      <c r="D15" s="1">
        <v>4831994</v>
      </c>
      <c r="E15">
        <v>2</v>
      </c>
      <c r="F15">
        <v>1</v>
      </c>
      <c r="G15">
        <v>1</v>
      </c>
      <c r="H15" s="1">
        <v>26455</v>
      </c>
      <c r="I15" s="1">
        <v>222850</v>
      </c>
      <c r="J15" s="2">
        <f t="shared" si="0"/>
        <v>0</v>
      </c>
    </row>
    <row r="16" spans="1:10" x14ac:dyDescent="0.25">
      <c r="A16" t="s">
        <v>3</v>
      </c>
      <c r="B16" t="s">
        <v>32</v>
      </c>
      <c r="C16" t="s">
        <v>33</v>
      </c>
      <c r="D16" s="1">
        <v>4831994</v>
      </c>
      <c r="E16">
        <v>2</v>
      </c>
      <c r="F16">
        <v>1</v>
      </c>
      <c r="G16">
        <v>0</v>
      </c>
      <c r="H16" s="1">
        <v>26455</v>
      </c>
      <c r="I16" s="1">
        <v>26455</v>
      </c>
      <c r="J16" s="2">
        <f t="shared" si="0"/>
        <v>1</v>
      </c>
    </row>
    <row r="17" spans="1:10" x14ac:dyDescent="0.25">
      <c r="A17" t="s">
        <v>3</v>
      </c>
      <c r="B17" t="s">
        <v>50</v>
      </c>
      <c r="C17" t="s">
        <v>51</v>
      </c>
      <c r="D17" s="1">
        <v>4340673</v>
      </c>
      <c r="E17">
        <v>1</v>
      </c>
      <c r="F17">
        <v>8</v>
      </c>
      <c r="G17">
        <v>0</v>
      </c>
      <c r="H17" s="1">
        <v>18274</v>
      </c>
      <c r="I17" s="1">
        <v>58667</v>
      </c>
      <c r="J17" s="2">
        <f t="shared" si="0"/>
        <v>8</v>
      </c>
    </row>
    <row r="18" spans="1:10" x14ac:dyDescent="0.25">
      <c r="A18" t="s">
        <v>3</v>
      </c>
      <c r="B18" t="s">
        <v>26</v>
      </c>
      <c r="C18" t="s">
        <v>27</v>
      </c>
      <c r="D18" s="1">
        <v>4248246</v>
      </c>
      <c r="E18">
        <v>5</v>
      </c>
      <c r="F18">
        <v>2</v>
      </c>
      <c r="G18">
        <v>1</v>
      </c>
      <c r="H18" s="1">
        <v>57020</v>
      </c>
      <c r="I18" s="1">
        <v>335887</v>
      </c>
      <c r="J18" s="2">
        <f t="shared" si="0"/>
        <v>1</v>
      </c>
    </row>
    <row r="19" spans="1:10" hidden="1" x14ac:dyDescent="0.25">
      <c r="A19" t="s">
        <v>3</v>
      </c>
      <c r="B19" t="s">
        <v>10</v>
      </c>
      <c r="C19" t="s">
        <v>11</v>
      </c>
      <c r="D19" s="1">
        <v>3278389</v>
      </c>
      <c r="E19">
        <v>1</v>
      </c>
      <c r="F19">
        <v>2</v>
      </c>
      <c r="G19">
        <v>2</v>
      </c>
      <c r="H19" s="1">
        <v>31789</v>
      </c>
      <c r="I19" s="1">
        <v>49164</v>
      </c>
      <c r="J19" s="2">
        <f t="shared" si="0"/>
        <v>0</v>
      </c>
    </row>
    <row r="20" spans="1:10" x14ac:dyDescent="0.25">
      <c r="A20" t="s">
        <v>3</v>
      </c>
      <c r="B20" t="s">
        <v>14</v>
      </c>
      <c r="C20" t="s">
        <v>15</v>
      </c>
      <c r="D20" s="1">
        <v>3032434</v>
      </c>
      <c r="E20">
        <v>1</v>
      </c>
      <c r="F20">
        <v>2</v>
      </c>
      <c r="G20">
        <v>1</v>
      </c>
      <c r="H20" s="1">
        <v>25437</v>
      </c>
      <c r="I20" s="1">
        <v>25164</v>
      </c>
      <c r="J20" s="2">
        <f t="shared" si="0"/>
        <v>1</v>
      </c>
    </row>
    <row r="21" spans="1:10" hidden="1" x14ac:dyDescent="0.25">
      <c r="A21" t="s">
        <v>3</v>
      </c>
      <c r="B21" t="s">
        <v>52</v>
      </c>
      <c r="C21" t="s">
        <v>53</v>
      </c>
      <c r="D21" s="1">
        <v>2979036</v>
      </c>
      <c r="E21">
        <v>1</v>
      </c>
      <c r="F21">
        <v>0</v>
      </c>
      <c r="G21">
        <v>0</v>
      </c>
      <c r="H21" s="1">
        <v>48692</v>
      </c>
      <c r="I21" s="1">
        <v>121438</v>
      </c>
      <c r="J21" s="2">
        <f t="shared" si="0"/>
        <v>0</v>
      </c>
    </row>
    <row r="22" spans="1:10" x14ac:dyDescent="0.25">
      <c r="A22" t="s">
        <v>3</v>
      </c>
      <c r="B22" t="s">
        <v>16</v>
      </c>
      <c r="C22" t="s">
        <v>17</v>
      </c>
      <c r="D22" s="1">
        <v>2956486</v>
      </c>
      <c r="E22">
        <v>0</v>
      </c>
      <c r="F22">
        <v>8</v>
      </c>
      <c r="G22">
        <v>1</v>
      </c>
      <c r="H22" s="1">
        <v>74483</v>
      </c>
      <c r="I22" s="1">
        <v>74206</v>
      </c>
      <c r="J22" s="2">
        <f t="shared" si="0"/>
        <v>7</v>
      </c>
    </row>
    <row r="23" spans="1:10" hidden="1" x14ac:dyDescent="0.25">
      <c r="A23" t="s">
        <v>3</v>
      </c>
      <c r="B23" t="s">
        <v>18</v>
      </c>
      <c r="C23" t="s">
        <v>19</v>
      </c>
      <c r="D23" s="1">
        <v>2232906</v>
      </c>
      <c r="E23">
        <v>0</v>
      </c>
      <c r="F23">
        <v>1</v>
      </c>
      <c r="G23">
        <v>1</v>
      </c>
      <c r="H23" s="1">
        <v>16299</v>
      </c>
      <c r="I23" s="1">
        <v>107449</v>
      </c>
      <c r="J23" s="2">
        <f t="shared" si="0"/>
        <v>0</v>
      </c>
    </row>
    <row r="24" spans="1:10" x14ac:dyDescent="0.25">
      <c r="A24" t="s">
        <v>3</v>
      </c>
      <c r="B24" t="s">
        <v>18</v>
      </c>
      <c r="C24" t="s">
        <v>19</v>
      </c>
      <c r="D24" s="1">
        <v>2232906</v>
      </c>
      <c r="E24">
        <v>0</v>
      </c>
      <c r="F24">
        <v>1</v>
      </c>
      <c r="G24">
        <v>0</v>
      </c>
      <c r="H24" s="1">
        <v>16299</v>
      </c>
      <c r="I24" s="1">
        <v>29024</v>
      </c>
      <c r="J24" s="2">
        <f t="shared" si="0"/>
        <v>1</v>
      </c>
    </row>
    <row r="25" spans="1:10" hidden="1" x14ac:dyDescent="0.25">
      <c r="A25" t="s">
        <v>3</v>
      </c>
      <c r="B25" t="s">
        <v>34</v>
      </c>
      <c r="C25" t="s">
        <v>35</v>
      </c>
      <c r="D25" s="1">
        <v>2102761</v>
      </c>
      <c r="E25">
        <v>1</v>
      </c>
      <c r="F25">
        <v>1</v>
      </c>
      <c r="G25">
        <v>1</v>
      </c>
      <c r="H25" s="1">
        <v>13498</v>
      </c>
      <c r="I25" s="1">
        <v>13462</v>
      </c>
      <c r="J25" s="2">
        <f t="shared" si="0"/>
        <v>0</v>
      </c>
    </row>
    <row r="26" spans="1:10" x14ac:dyDescent="0.25">
      <c r="A26" t="s">
        <v>3</v>
      </c>
      <c r="B26" t="s">
        <v>44</v>
      </c>
      <c r="C26" t="s">
        <v>45</v>
      </c>
      <c r="D26" s="1">
        <v>2102141</v>
      </c>
      <c r="E26">
        <v>0</v>
      </c>
      <c r="F26">
        <v>1</v>
      </c>
      <c r="G26">
        <v>0</v>
      </c>
      <c r="H26" s="1">
        <v>12120</v>
      </c>
      <c r="I26" s="1">
        <v>24272</v>
      </c>
      <c r="J26" s="2">
        <f t="shared" si="0"/>
        <v>1</v>
      </c>
    </row>
    <row r="27" spans="1:10" x14ac:dyDescent="0.25">
      <c r="A27" t="s">
        <v>3</v>
      </c>
      <c r="B27" t="s">
        <v>46</v>
      </c>
      <c r="C27" t="s">
        <v>47</v>
      </c>
      <c r="D27" s="1">
        <v>2101942</v>
      </c>
      <c r="E27">
        <v>4</v>
      </c>
      <c r="F27">
        <v>1</v>
      </c>
      <c r="G27">
        <v>0</v>
      </c>
      <c r="H27" s="1">
        <v>18215</v>
      </c>
      <c r="I27" s="1">
        <v>27100</v>
      </c>
      <c r="J27" s="2">
        <f t="shared" si="0"/>
        <v>1</v>
      </c>
    </row>
    <row r="28" spans="1:10" x14ac:dyDescent="0.25">
      <c r="A28" t="s">
        <v>3</v>
      </c>
      <c r="B28" t="s">
        <v>58</v>
      </c>
      <c r="C28" t="s">
        <v>59</v>
      </c>
      <c r="D28" s="1">
        <v>1618273</v>
      </c>
      <c r="E28">
        <v>0</v>
      </c>
      <c r="F28">
        <v>2</v>
      </c>
      <c r="G28">
        <v>0</v>
      </c>
      <c r="H28" s="1">
        <v>22769</v>
      </c>
      <c r="I28" s="1">
        <v>26783</v>
      </c>
      <c r="J28" s="2">
        <f t="shared" si="0"/>
        <v>2</v>
      </c>
    </row>
    <row r="29" spans="1:10" hidden="1" x14ac:dyDescent="0.25">
      <c r="A29" t="s">
        <v>3</v>
      </c>
      <c r="B29" t="s">
        <v>36</v>
      </c>
      <c r="C29" t="s">
        <v>37</v>
      </c>
      <c r="D29" s="1">
        <v>1016374</v>
      </c>
      <c r="E29">
        <v>0</v>
      </c>
      <c r="F29">
        <v>1</v>
      </c>
      <c r="G29">
        <v>1</v>
      </c>
      <c r="H29" s="1">
        <v>14918</v>
      </c>
      <c r="I29" s="1">
        <v>14902</v>
      </c>
      <c r="J29" s="2">
        <f t="shared" si="0"/>
        <v>0</v>
      </c>
    </row>
    <row r="30" spans="1:10" x14ac:dyDescent="0.25">
      <c r="A30" t="s">
        <v>3</v>
      </c>
      <c r="B30" t="s">
        <v>36</v>
      </c>
      <c r="C30" t="s">
        <v>37</v>
      </c>
      <c r="D30" s="1">
        <v>1016374</v>
      </c>
      <c r="E30">
        <v>0</v>
      </c>
      <c r="F30">
        <v>1</v>
      </c>
      <c r="G30">
        <v>0</v>
      </c>
      <c r="H30" s="1">
        <v>14918</v>
      </c>
      <c r="I30" s="1">
        <v>87265</v>
      </c>
      <c r="J30" s="2">
        <f t="shared" si="0"/>
        <v>1</v>
      </c>
    </row>
    <row r="31" spans="1:10" hidden="1" x14ac:dyDescent="0.25">
      <c r="A31" t="s">
        <v>3</v>
      </c>
      <c r="B31" t="s">
        <v>62</v>
      </c>
      <c r="C31" t="s">
        <v>63</v>
      </c>
      <c r="D31" s="1">
        <v>926270</v>
      </c>
      <c r="E31">
        <v>0</v>
      </c>
      <c r="F31">
        <v>0</v>
      </c>
      <c r="G31">
        <v>0</v>
      </c>
      <c r="H31" s="1">
        <v>19749</v>
      </c>
      <c r="I31" s="1">
        <v>19737</v>
      </c>
      <c r="J31" s="2">
        <f t="shared" si="0"/>
        <v>0</v>
      </c>
    </row>
    <row r="32" spans="1:10" hidden="1" x14ac:dyDescent="0.25">
      <c r="A32" t="s">
        <v>3</v>
      </c>
      <c r="B32" t="s">
        <v>8</v>
      </c>
      <c r="C32" t="s">
        <v>9</v>
      </c>
      <c r="D32" s="1">
        <v>820666</v>
      </c>
      <c r="E32">
        <v>0</v>
      </c>
      <c r="F32">
        <v>2</v>
      </c>
      <c r="G32">
        <v>2</v>
      </c>
      <c r="H32" s="1">
        <v>12560</v>
      </c>
      <c r="I32" s="1">
        <v>16037</v>
      </c>
      <c r="J32" s="2">
        <f t="shared" si="0"/>
        <v>0</v>
      </c>
    </row>
    <row r="33" spans="1:10" x14ac:dyDescent="0.25">
      <c r="A33" t="s">
        <v>3</v>
      </c>
      <c r="B33" t="s">
        <v>38</v>
      </c>
      <c r="C33" t="s">
        <v>39</v>
      </c>
      <c r="D33" s="1">
        <v>737764</v>
      </c>
      <c r="E33">
        <v>1</v>
      </c>
      <c r="F33">
        <v>9</v>
      </c>
      <c r="G33">
        <v>1</v>
      </c>
      <c r="H33" s="1">
        <v>12079</v>
      </c>
      <c r="I33" s="1">
        <v>11618</v>
      </c>
      <c r="J33" s="2">
        <f t="shared" si="0"/>
        <v>8</v>
      </c>
    </row>
    <row r="34" spans="1:10" x14ac:dyDescent="0.25">
      <c r="A34" t="s">
        <v>3</v>
      </c>
      <c r="B34" t="s">
        <v>42</v>
      </c>
      <c r="C34" t="s">
        <v>43</v>
      </c>
      <c r="D34" s="1">
        <v>688001</v>
      </c>
      <c r="E34">
        <v>0</v>
      </c>
      <c r="F34">
        <v>9</v>
      </c>
      <c r="G34">
        <v>0</v>
      </c>
      <c r="H34" s="1">
        <v>5918</v>
      </c>
      <c r="I34" s="1">
        <v>5772</v>
      </c>
      <c r="J34" s="2">
        <f t="shared" si="0"/>
        <v>9</v>
      </c>
    </row>
    <row r="35" spans="1:10" hidden="1" x14ac:dyDescent="0.25">
      <c r="A35" t="s">
        <v>3</v>
      </c>
      <c r="B35" t="s">
        <v>12</v>
      </c>
      <c r="C35" t="s">
        <v>13</v>
      </c>
      <c r="D35" s="1">
        <v>657068</v>
      </c>
      <c r="E35">
        <v>0</v>
      </c>
      <c r="F35">
        <v>0</v>
      </c>
      <c r="G35">
        <v>2</v>
      </c>
      <c r="H35" s="1">
        <v>4355</v>
      </c>
      <c r="I35" s="1">
        <v>9461</v>
      </c>
      <c r="J35" s="2">
        <v>0</v>
      </c>
    </row>
    <row r="36" spans="1:10" x14ac:dyDescent="0.25">
      <c r="A36" t="s">
        <v>3</v>
      </c>
      <c r="B36" t="s">
        <v>30</v>
      </c>
      <c r="C36" t="s">
        <v>31</v>
      </c>
      <c r="D36" s="1">
        <v>650294</v>
      </c>
      <c r="E36">
        <v>1</v>
      </c>
      <c r="F36">
        <v>4</v>
      </c>
      <c r="G36">
        <v>1</v>
      </c>
      <c r="H36" s="1">
        <v>5532</v>
      </c>
      <c r="I36" s="1">
        <v>18949</v>
      </c>
      <c r="J36" s="2">
        <f>F36-G36</f>
        <v>3</v>
      </c>
    </row>
    <row r="37" spans="1:10" x14ac:dyDescent="0.25">
      <c r="J37" s="3">
        <f>AVERAGE(J3:J36)</f>
        <v>1.9411764705882353</v>
      </c>
    </row>
  </sheetData>
  <autoFilter ref="A1:J36" xr:uid="{50CD866B-9E19-4C2A-B43C-E41C4F3FD25A}">
    <filterColumn colId="9">
      <filters>
        <filter val="1"/>
        <filter val="2"/>
        <filter val="3"/>
        <filter val="5"/>
        <filter val="7"/>
        <filter val="8"/>
        <filter val="9"/>
      </filters>
    </filterColumn>
    <sortState xmlns:xlrd2="http://schemas.microsoft.com/office/spreadsheetml/2017/richdata2" ref="A2:J36">
      <sortCondition descending="1" ref="D1"/>
    </sortState>
  </autoFilter>
  <conditionalFormatting sqref="J2:J37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6796-4CB6-44B8-90C5-98A0C5BD2AB0}">
  <dimension ref="A1:B3"/>
  <sheetViews>
    <sheetView tabSelected="1" workbookViewId="0">
      <selection activeCell="B3" sqref="A1:B3"/>
    </sheetView>
  </sheetViews>
  <sheetFormatPr defaultRowHeight="15" x14ac:dyDescent="0.25"/>
  <cols>
    <col min="1" max="1" width="15" customWidth="1"/>
  </cols>
  <sheetData>
    <row r="1" spans="1:2" x14ac:dyDescent="0.25">
      <c r="B1" t="s">
        <v>66</v>
      </c>
    </row>
    <row r="2" spans="1:2" x14ac:dyDescent="0.25">
      <c r="A2" t="s">
        <v>67</v>
      </c>
      <c r="B2">
        <v>20</v>
      </c>
    </row>
    <row r="3" spans="1:2" x14ac:dyDescent="0.25">
      <c r="A3" t="s">
        <v>68</v>
      </c>
      <c r="B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Augusto Araujo Briceno</dc:creator>
  <cp:lastModifiedBy>Rafael Augusto Araujo Briceno</cp:lastModifiedBy>
  <dcterms:created xsi:type="dcterms:W3CDTF">2022-01-20T12:53:33Z</dcterms:created>
  <dcterms:modified xsi:type="dcterms:W3CDTF">2022-01-21T14:33:36Z</dcterms:modified>
</cp:coreProperties>
</file>