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quin\Desktop\Tarjeta Joaquin\Vyrsa\"/>
    </mc:Choice>
  </mc:AlternateContent>
  <bookViews>
    <workbookView xWindow="0" yWindow="0" windowWidth="15360" windowHeight="7650"/>
  </bookViews>
  <sheets>
    <sheet name="Resumen" sheetId="1" r:id="rId1"/>
    <sheet name="Inicio" sheetId="2" r:id="rId2"/>
    <sheet name="Programacion" sheetId="3" r:id="rId3"/>
    <sheet name="Bombas" sheetId="4" r:id="rId4"/>
    <sheet name="Tipo bombas " sheetId="5" r:id="rId5"/>
    <sheet name="JAM" sheetId="6" r:id="rId6"/>
    <sheet name="Tiempo de riego" sheetId="7" r:id="rId7"/>
    <sheet name="Comandos" sheetId="8" r:id="rId8"/>
  </sheets>
  <calcPr calcId="162913"/>
</workbook>
</file>

<file path=xl/calcChain.xml><?xml version="1.0" encoding="utf-8"?>
<calcChain xmlns="http://schemas.openxmlformats.org/spreadsheetml/2006/main">
  <c r="H18" i="1" l="1"/>
  <c r="G17" i="1"/>
  <c r="A17" i="1"/>
  <c r="G16" i="1"/>
  <c r="A16" i="1"/>
  <c r="G15" i="1"/>
  <c r="A15" i="1"/>
  <c r="E14" i="1"/>
  <c r="G14" i="1" s="1"/>
  <c r="A14" i="1"/>
  <c r="G13" i="1"/>
  <c r="E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G18" i="1" l="1"/>
  <c r="I18" i="1" s="1"/>
</calcChain>
</file>

<file path=xl/sharedStrings.xml><?xml version="1.0" encoding="utf-8"?>
<sst xmlns="http://schemas.openxmlformats.org/spreadsheetml/2006/main" count="597" uniqueCount="342">
  <si>
    <t>Opcion 2</t>
  </si>
  <si>
    <t>0x0000</t>
  </si>
  <si>
    <t>0x0080</t>
  </si>
  <si>
    <t>1byte por programacion</t>
  </si>
  <si>
    <t xml:space="preserve">8 programas </t>
  </si>
  <si>
    <t>8 arranques</t>
  </si>
  <si>
    <t>Inicio</t>
  </si>
  <si>
    <t>0/8</t>
  </si>
  <si>
    <t>1/0</t>
  </si>
  <si>
    <t>2/A</t>
  </si>
  <si>
    <t>3/B</t>
  </si>
  <si>
    <t>4/C</t>
  </si>
  <si>
    <t>5/D</t>
  </si>
  <si>
    <t>6/E</t>
  </si>
  <si>
    <t>7/F</t>
  </si>
  <si>
    <t>0x00</t>
  </si>
  <si>
    <t>Reservado=a2</t>
  </si>
  <si>
    <t>Fin</t>
  </si>
  <si>
    <t>Parametros</t>
  </si>
  <si>
    <t>Descripcion</t>
  </si>
  <si>
    <t>datos</t>
  </si>
  <si>
    <t>bytes por datos</t>
  </si>
  <si>
    <t>Total</t>
  </si>
  <si>
    <t>libre</t>
  </si>
  <si>
    <t>0x80</t>
  </si>
  <si>
    <t>MV_VALVE ASOCIADA</t>
  </si>
  <si>
    <t>Reservado</t>
  </si>
  <si>
    <t>Reservado y HW version</t>
  </si>
  <si>
    <t>0x08</t>
  </si>
  <si>
    <t>Serial 8 byte</t>
  </si>
  <si>
    <t>0x10</t>
  </si>
  <si>
    <t>HW Version</t>
  </si>
  <si>
    <t>Asociacion de Valvulas a la MV</t>
  </si>
  <si>
    <t>0x88</t>
  </si>
  <si>
    <t>0x90</t>
  </si>
  <si>
    <t>AGUAPA</t>
  </si>
  <si>
    <t>AGUAPB</t>
  </si>
  <si>
    <t>Aporte de agua 2 bytes por programa</t>
  </si>
  <si>
    <t>0x98</t>
  </si>
  <si>
    <t>AGUAF</t>
  </si>
  <si>
    <t>AGUAPF</t>
  </si>
  <si>
    <t>0xA0</t>
  </si>
  <si>
    <t>ADDR_INTERVA</t>
  </si>
  <si>
    <t>ADDR_INITINTERVA</t>
  </si>
  <si>
    <t>ADDR_INTERVB</t>
  </si>
  <si>
    <t>0x40</t>
  </si>
  <si>
    <t>ADDR_INITINTERVB</t>
  </si>
  <si>
    <t>ADDR_INTERV</t>
  </si>
  <si>
    <t>Reservado, serial, alias</t>
  </si>
  <si>
    <t>ADDR_INITINTERV</t>
  </si>
  <si>
    <t>Intervalos</t>
  </si>
  <si>
    <t>0xA8</t>
  </si>
  <si>
    <t>Alias 16 byte</t>
  </si>
  <si>
    <t>0x18</t>
  </si>
  <si>
    <t>SERIAL</t>
  </si>
  <si>
    <t>0xB0</t>
  </si>
  <si>
    <t>ADDR_DRA</t>
  </si>
  <si>
    <t>0x20</t>
  </si>
  <si>
    <t>ADDR_DRB</t>
  </si>
  <si>
    <t>ALIAS</t>
  </si>
  <si>
    <t>ADDR_DRC</t>
  </si>
  <si>
    <t>ADDR_DRD</t>
  </si>
  <si>
    <t>ADDR_DRG</t>
  </si>
  <si>
    <t>Dias de riego</t>
  </si>
  <si>
    <t>0xB8</t>
  </si>
  <si>
    <t>0x28</t>
  </si>
  <si>
    <t>0x30</t>
  </si>
  <si>
    <t>0x38</t>
  </si>
  <si>
    <t>8 libres</t>
  </si>
  <si>
    <t>año</t>
  </si>
  <si>
    <t>Podrían identificarse las valvulas de Fertirrigacion</t>
  </si>
  <si>
    <t xml:space="preserve">mes </t>
  </si>
  <si>
    <t>dia</t>
  </si>
  <si>
    <t>0xC0</t>
  </si>
  <si>
    <t>dia sema</t>
  </si>
  <si>
    <t>ADDR_PROG_A_START_DAY</t>
  </si>
  <si>
    <t>hora</t>
  </si>
  <si>
    <t>ADDR_PROG_A_START_MONTH</t>
  </si>
  <si>
    <t xml:space="preserve"> min</t>
  </si>
  <si>
    <t>ss</t>
  </si>
  <si>
    <t>ADDR_PROG_A_END_DAY</t>
  </si>
  <si>
    <t>N/A</t>
  </si>
  <si>
    <t>ADDR_PROG_A_END_MONTH</t>
  </si>
  <si>
    <t>ADDR_PROG_B_START_DAY</t>
  </si>
  <si>
    <t>ADDR_PROG_B_START_MONTH</t>
  </si>
  <si>
    <t>ADDR_PROG_B_END_DAY</t>
  </si>
  <si>
    <t>ADDR_PROG_B_END_MONTH</t>
  </si>
  <si>
    <t>0x48</t>
  </si>
  <si>
    <t>Fecha</t>
  </si>
  <si>
    <t>Calendario programacion</t>
  </si>
  <si>
    <t>Fecha y hora</t>
  </si>
  <si>
    <t>0xC8</t>
  </si>
  <si>
    <t>ADDR_PROG_C_START_DAY</t>
  </si>
  <si>
    <t>ADDR_PROG_C_START_MONTH</t>
  </si>
  <si>
    <t>ADDR_PROG_C_END_DAY</t>
  </si>
  <si>
    <t>ADDR_PROG_C_END_MONTH</t>
  </si>
  <si>
    <t>ADDR_PROG_D_START_DAY</t>
  </si>
  <si>
    <t>ADDR_PROG_D_START_MONTH</t>
  </si>
  <si>
    <t>ADDR_PROG_D_END_DAY</t>
  </si>
  <si>
    <t>ADDR_PROG_D_END_MONTH</t>
  </si>
  <si>
    <t>Dia mes inicio / Dia mes fin</t>
  </si>
  <si>
    <t>0xD0</t>
  </si>
  <si>
    <t>ADDR_PROG_E_START_DAY</t>
  </si>
  <si>
    <t>ADDR_PROG_E_START_MONTH</t>
  </si>
  <si>
    <t>Config</t>
  </si>
  <si>
    <t>ADDR_PROG_E_END_DAY</t>
  </si>
  <si>
    <t>Configuracion</t>
  </si>
  <si>
    <t>ADDR_PROG_E_END_MONTH</t>
  </si>
  <si>
    <t>ADDR_PROG_F_START_DAY</t>
  </si>
  <si>
    <t>ADDR_PROG_F_START_MONTH</t>
  </si>
  <si>
    <t>ADDR_PROG_F_END_DAY</t>
  </si>
  <si>
    <t>ADDR_PROG_F_END_MONTH</t>
  </si>
  <si>
    <t>0xD8</t>
  </si>
  <si>
    <t>0xE0</t>
  </si>
  <si>
    <t>ADDR_VALV_MAX</t>
  </si>
  <si>
    <t>ADDR_FER_START
WAIT_HR VALV14</t>
  </si>
  <si>
    <t>MV asociada</t>
  </si>
  <si>
    <t>ADDR_STATUS_CONFIG</t>
  </si>
  <si>
    <t>WAIT_MIN VALV14</t>
  </si>
  <si>
    <t>AADDR_TBPRGD</t>
  </si>
  <si>
    <t>ACTIVE_HR VALV14</t>
  </si>
  <si>
    <t>128 valvulas =&gt; 1 bit</t>
  </si>
  <si>
    <t>ADDR_ID</t>
  </si>
  <si>
    <t>ACTIVE_MIN VALV14</t>
  </si>
  <si>
    <t>ADDR_VALVE_TIME</t>
  </si>
  <si>
    <t>WAIT_HR VALV13</t>
  </si>
  <si>
    <t>ADDR_FER_NUM</t>
  </si>
  <si>
    <t>WAIT_MIN  VALV13</t>
  </si>
  <si>
    <t>ADDR_SALTO</t>
  </si>
  <si>
    <t>ACTIVE_HR  VALV13</t>
  </si>
  <si>
    <t>ADDR_PAUSA</t>
  </si>
  <si>
    <t>ACTIVE_MIN  VALV13</t>
  </si>
  <si>
    <t>4 Fertirrigaciones</t>
  </si>
  <si>
    <t>0x50</t>
  </si>
  <si>
    <t>RETARDO MV</t>
  </si>
  <si>
    <t>0xE8</t>
  </si>
  <si>
    <t>RETARDO VALVULA</t>
  </si>
  <si>
    <t>ADDR_PROG_NUMBER</t>
  </si>
  <si>
    <t>WAIT_HR</t>
  </si>
  <si>
    <t>NUM_VALV_BOARD 1</t>
  </si>
  <si>
    <t>WAIT_MIN</t>
  </si>
  <si>
    <t>ACTIVE_HR</t>
  </si>
  <si>
    <t>NUM_VALV_BOARD 2</t>
  </si>
  <si>
    <t>ACTIVE_MIN</t>
  </si>
  <si>
    <t>NUM_VALV_BOARD 3</t>
  </si>
  <si>
    <t>Bit escritura</t>
  </si>
  <si>
    <t>0xF0</t>
  </si>
  <si>
    <t>Aporte agua</t>
  </si>
  <si>
    <t>8 programas</t>
  </si>
  <si>
    <t>16 libres 4 valvulas mas de fertirrigacion</t>
  </si>
  <si>
    <t>0xF8</t>
  </si>
  <si>
    <t>Intervalos y dias de riego</t>
  </si>
  <si>
    <t>0x100</t>
  </si>
  <si>
    <t>Calendario programas</t>
  </si>
  <si>
    <t>5 libres</t>
  </si>
  <si>
    <t>0x58</t>
  </si>
  <si>
    <t>PROG_MAX</t>
  </si>
  <si>
    <t>OASIS_MAX</t>
  </si>
  <si>
    <t>Fertirrigacion</t>
  </si>
  <si>
    <t>4 valvulas</t>
  </si>
  <si>
    <t>0x60</t>
  </si>
  <si>
    <t>0x180</t>
  </si>
  <si>
    <t>Bombas asociadas</t>
  </si>
  <si>
    <t>8 bombas 128 valvulas =&gt; 1 bit</t>
  </si>
  <si>
    <t>32 libres</t>
  </si>
  <si>
    <t>0x68</t>
  </si>
  <si>
    <t>0x70</t>
  </si>
  <si>
    <t>ADDR_STAT_VALV_1</t>
  </si>
  <si>
    <t>0x78</t>
  </si>
  <si>
    <t>ADDR_STAT_VALV_16</t>
  </si>
  <si>
    <t>0x1c0</t>
  </si>
  <si>
    <t>Parametros bombas</t>
  </si>
  <si>
    <t>8 bombas (valv_ID, retardo_tipo)</t>
  </si>
  <si>
    <t>0x200</t>
  </si>
  <si>
    <t>Arranque programas</t>
  </si>
  <si>
    <t>8 programas x 6 arranques</t>
  </si>
  <si>
    <t>0x400</t>
  </si>
  <si>
    <t>Reservado JAM</t>
  </si>
  <si>
    <t>512 bytes</t>
  </si>
  <si>
    <t>0x800</t>
  </si>
  <si>
    <t xml:space="preserve">Tiempos de riego </t>
  </si>
  <si>
    <t>8 programas, 128 valvulas</t>
  </si>
  <si>
    <t>0x0100</t>
  </si>
  <si>
    <t>0x0180</t>
  </si>
  <si>
    <t>128 valvulas</t>
  </si>
  <si>
    <t xml:space="preserve">8 bombas </t>
  </si>
  <si>
    <t>2 bytes</t>
  </si>
  <si>
    <t>128 bit de asociaciones</t>
  </si>
  <si>
    <t>16bytes por bomba</t>
  </si>
  <si>
    <t>0x01</t>
  </si>
  <si>
    <t>BOMBA_0_VALV_ID</t>
  </si>
  <si>
    <t>BOMBA_1_VALV_ID</t>
  </si>
  <si>
    <t>BOMBA_7_VALV_ID</t>
  </si>
  <si>
    <t>Cada bomba que valvula es</t>
  </si>
  <si>
    <t>0x188</t>
  </si>
  <si>
    <t>BOMBA_0_TIPO</t>
  </si>
  <si>
    <t>BOMBA_7 TIPO</t>
  </si>
  <si>
    <t>Tipo bomba</t>
  </si>
  <si>
    <t>0x190</t>
  </si>
  <si>
    <t>BOMBA_0 retardo</t>
  </si>
  <si>
    <t>BOMBA7 Retardo</t>
  </si>
  <si>
    <t>Retardo bomba</t>
  </si>
  <si>
    <t>0x198</t>
  </si>
  <si>
    <t>0x1A0</t>
  </si>
  <si>
    <t>ADDR_HRPA
Arrq.1A
Hr</t>
  </si>
  <si>
    <t>ADDR_HRPA
Arrq.1A
min</t>
  </si>
  <si>
    <t>2HR</t>
  </si>
  <si>
    <t>2MIN</t>
  </si>
  <si>
    <t>3HR</t>
  </si>
  <si>
    <t>3MIN</t>
  </si>
  <si>
    <t>···</t>
  </si>
  <si>
    <t>··</t>
  </si>
  <si>
    <t>Arranques</t>
  </si>
  <si>
    <t>0x1A8</t>
  </si>
  <si>
    <t>ADDR_HRPB
Arrq.1A
Hr</t>
  </si>
  <si>
    <t>ADDR_HRPB
Arrq.1A
min</t>
  </si>
  <si>
    <t>0x1b0</t>
  </si>
  <si>
    <t>0x1B8</t>
  </si>
  <si>
    <t>ADDR_HRPC
Arrq.1A
Hr</t>
  </si>
  <si>
    <t>0x1C0</t>
  </si>
  <si>
    <t>ADDR_HRPD
Arrq.1A
Hr</t>
  </si>
  <si>
    <t>0x1C8</t>
  </si>
  <si>
    <t>BMB0_asociada</t>
  </si>
  <si>
    <t>0x1D0</t>
  </si>
  <si>
    <t>ADDR_HRPE
Arrq.1A
Hr</t>
  </si>
  <si>
    <t>0x1D8</t>
  </si>
  <si>
    <t>ADDR_HRPG
Arrq.1A
Hr</t>
  </si>
  <si>
    <t>0x1E0</t>
  </si>
  <si>
    <t>Asociacion Bomba_0</t>
  </si>
  <si>
    <t>0x1E8</t>
  </si>
  <si>
    <t>0x1F0</t>
  </si>
  <si>
    <t>ADDR_HRPH
Arrq.1A
Hr</t>
  </si>
  <si>
    <t>0x1F8</t>
  </si>
  <si>
    <t>JAM</t>
  </si>
  <si>
    <t>Asociacion Bomba_7</t>
  </si>
  <si>
    <t>Para JAM</t>
  </si>
  <si>
    <t>0x0200</t>
  </si>
  <si>
    <t>0x02</t>
  </si>
  <si>
    <t>OASIS 1 VALV 1</t>
  </si>
  <si>
    <t>OASIS 1 VALV 2</t>
  </si>
  <si>
    <t>OASIS 1 VALV 3</t>
  </si>
  <si>
    <t>OASIS 1 VALV 4</t>
  </si>
  <si>
    <t>OASIS 2 VALV 1</t>
  </si>
  <si>
    <t>OASIS 2 VALV 2</t>
  </si>
  <si>
    <t>OASIS 2 VALV 3</t>
  </si>
  <si>
    <t>OASIS 2 VALV 4</t>
  </si>
  <si>
    <t>OASIS 3 VALV 1</t>
  </si>
  <si>
    <t>OASIS 3 VALV 2</t>
  </si>
  <si>
    <t>OASIS 3 VALV 3</t>
  </si>
  <si>
    <t>OASIS 3 VALV 4</t>
  </si>
  <si>
    <t>OASIS 4 VALV 1</t>
  </si>
  <si>
    <t>OASIS 4 VALV 2</t>
  </si>
  <si>
    <t>OASIS 4 VALV 3</t>
  </si>
  <si>
    <t>OASIS 4 VALV 4</t>
  </si>
  <si>
    <t>...</t>
  </si>
  <si>
    <t>0x03</t>
  </si>
  <si>
    <t>OASIS 97 VALV 1</t>
  </si>
  <si>
    <t>OASIS 97 VALV 2</t>
  </si>
  <si>
    <t>OASIS 97 VALV 3</t>
  </si>
  <si>
    <t>OASIS 97 VALV 4</t>
  </si>
  <si>
    <t>OASIS 98 VALV 1</t>
  </si>
  <si>
    <t>OASIS 98 VALV 2</t>
  </si>
  <si>
    <t>OASIS 98 VALV 3</t>
  </si>
  <si>
    <t>OASIS 98 VALV 4</t>
  </si>
  <si>
    <t>OASIS 99 VALV 1</t>
  </si>
  <si>
    <t>OASIS 99 VALV 2</t>
  </si>
  <si>
    <t>OASIS 99 VALV 3</t>
  </si>
  <si>
    <t>OASIS 99 VALV 4</t>
  </si>
  <si>
    <t>OASIS 100 VALV 1</t>
  </si>
  <si>
    <t>OASIS 100 VALV 2</t>
  </si>
  <si>
    <t>OASIS 100 VALV 3</t>
  </si>
  <si>
    <t>OASIS 100 VALV 4</t>
  </si>
  <si>
    <t>LIBRE</t>
  </si>
  <si>
    <t>se usa para test EEPROM</t>
  </si>
  <si>
    <t>BYTE bajo</t>
  </si>
  <si>
    <t>Direccion inicio</t>
  </si>
  <si>
    <t>Direccion fin</t>
  </si>
  <si>
    <t>0x480</t>
  </si>
  <si>
    <t>128valv * 1bytes</t>
  </si>
  <si>
    <t>Tiempos valvula Prog A</t>
  </si>
  <si>
    <t>0x500</t>
  </si>
  <si>
    <t>Tiempos valvula Prog B</t>
  </si>
  <si>
    <t>0x580</t>
  </si>
  <si>
    <t>Tiempos valvula Prog C</t>
  </si>
  <si>
    <t>0x600</t>
  </si>
  <si>
    <t>Tiempos valvula Prog D</t>
  </si>
  <si>
    <t>OASIS ERROR 1</t>
  </si>
  <si>
    <t>OASIS ERROR 2</t>
  </si>
  <si>
    <t>OASIS ERROR 3</t>
  </si>
  <si>
    <t>0x680</t>
  </si>
  <si>
    <t>OASIS ERROR 4</t>
  </si>
  <si>
    <t>OASIS ERROR 5</t>
  </si>
  <si>
    <t>Tiempos valvula Prog E</t>
  </si>
  <si>
    <t>OASIS ERROR 6</t>
  </si>
  <si>
    <t>OASIS ERROR 7</t>
  </si>
  <si>
    <t>OASIS ERROR 8</t>
  </si>
  <si>
    <t>0x700</t>
  </si>
  <si>
    <t>Tiempos valvula Prog F</t>
  </si>
  <si>
    <t>OASIS ERROR 9</t>
  </si>
  <si>
    <t>OASIS ERROR 10</t>
  </si>
  <si>
    <t>0x780</t>
  </si>
  <si>
    <t>OASIS ERROR 11</t>
  </si>
  <si>
    <t>OASIS ERROR 12</t>
  </si>
  <si>
    <t>Tiempos valvula Prog G</t>
  </si>
  <si>
    <t>OASIS ERROR 13</t>
  </si>
  <si>
    <t>OASIS ERROR 14</t>
  </si>
  <si>
    <t>OASIS ERROR 15</t>
  </si>
  <si>
    <t>128bytes libres</t>
  </si>
  <si>
    <t>OASIS ERROR 16</t>
  </si>
  <si>
    <t>Tiempos valvula Prog H</t>
  </si>
  <si>
    <t>OASIS PROGRAM !</t>
  </si>
  <si>
    <t>Formato del tiempo de riego</t>
  </si>
  <si>
    <t>Hasta 60 minutos</t>
  </si>
  <si>
    <t>1 en 1</t>
  </si>
  <si>
    <t>A partir de 60 minutos</t>
  </si>
  <si>
    <t>OASIS PROGRAM 9</t>
  </si>
  <si>
    <t>de 5 en 5 minutos</t>
  </si>
  <si>
    <t>OASIS PROGRAM 10</t>
  </si>
  <si>
    <t>OASIS PROGRAM 11</t>
  </si>
  <si>
    <t>OASIS PROGRAM 12</t>
  </si>
  <si>
    <t xml:space="preserve">Valor máximo </t>
  </si>
  <si>
    <t>OASIS PROGRAM 13</t>
  </si>
  <si>
    <t>OASIS PROGRAM 14</t>
  </si>
  <si>
    <t xml:space="preserve">equivale a </t>
  </si>
  <si>
    <t>720 minutos 12 horas</t>
  </si>
  <si>
    <t>OASIS PROGRAM 15</t>
  </si>
  <si>
    <t>OASIS PROGRAM 16</t>
  </si>
  <si>
    <t>READ FLAGS#</t>
  </si>
  <si>
    <t>Lee bytes de modificacion de moemoria, cada bit son 128 bytes</t>
  </si>
  <si>
    <t>Manda MSB LSB</t>
  </si>
  <si>
    <t>WRITE FLAGS#</t>
  </si>
  <si>
    <t>Resetea los flags de modificación de memoria</t>
  </si>
  <si>
    <t>MEMMORY#</t>
  </si>
  <si>
    <t>Cuando se ha modificado la memoria y el display está apagado manda este mensaje</t>
  </si>
  <si>
    <t>Lo manda por duplicado a petición de JAM</t>
  </si>
  <si>
    <t>RESET#</t>
  </si>
  <si>
    <t>Se ha producido un reset de fábrica</t>
  </si>
  <si>
    <t>SET OASIS#XX#OK/NOK#</t>
  </si>
  <si>
    <t>indica si la programación del OASIS XX (hex) ha sido correcta o no</t>
  </si>
  <si>
    <t>STATUS#XX XX#</t>
  </si>
  <si>
    <t>Estado de los reles, una copia de los bytes de STATUS</t>
  </si>
  <si>
    <t>Se envia cada vez que se abre o cierra una válvula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</si>
</sst>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6"/>
      <color rgb="FF000000"/>
      <name val="Arial"/>
    </font>
    <font>
      <b/>
      <sz val="10"/>
      <name val="Arial"/>
    </font>
    <font>
      <sz val="6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4" fillId="0" borderId="0" xfId="0" applyFont="1" applyAlignment="1"/>
    <xf numFmtId="164" fontId="3" fillId="0" borderId="1" xfId="0" applyNumberFormat="1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/>
    <xf numFmtId="0" fontId="4" fillId="0" borderId="0" xfId="0" applyFont="1"/>
    <xf numFmtId="0" fontId="1" fillId="3" borderId="0" xfId="0" applyFont="1" applyFill="1"/>
    <xf numFmtId="0" fontId="5" fillId="3" borderId="1" xfId="0" applyFont="1" applyFill="1" applyBorder="1" applyAlignment="1"/>
    <xf numFmtId="0" fontId="6" fillId="6" borderId="1" xfId="0" applyFont="1" applyFill="1" applyBorder="1" applyAlignment="1"/>
    <xf numFmtId="0" fontId="5" fillId="0" borderId="0" xfId="0" applyFont="1" applyAlignment="1"/>
    <xf numFmtId="0" fontId="1" fillId="3" borderId="1" xfId="0" applyFont="1" applyFill="1" applyBorder="1"/>
    <xf numFmtId="0" fontId="3" fillId="0" borderId="0" xfId="0" applyFont="1" applyAlignment="1"/>
    <xf numFmtId="0" fontId="1" fillId="3" borderId="1" xfId="0" applyFont="1" applyFill="1" applyBorder="1" applyAlignment="1"/>
    <xf numFmtId="3" fontId="1" fillId="0" borderId="0" xfId="0" applyNumberFormat="1" applyFont="1" applyAlignment="1"/>
    <xf numFmtId="0" fontId="1" fillId="6" borderId="0" xfId="0" applyFont="1" applyFill="1" applyAlignment="1"/>
    <xf numFmtId="0" fontId="7" fillId="7" borderId="0" xfId="0" applyFont="1" applyFill="1" applyAlignment="1">
      <alignment horizontal="left"/>
    </xf>
    <xf numFmtId="0" fontId="8" fillId="0" borderId="1" xfId="0" applyFont="1" applyBorder="1" applyAlignment="1"/>
    <xf numFmtId="0" fontId="9" fillId="0" borderId="1" xfId="0" applyFont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I18"/>
  <sheetViews>
    <sheetView tabSelected="1" workbookViewId="0">
      <selection activeCell="D25" sqref="D25"/>
    </sheetView>
  </sheetViews>
  <sheetFormatPr baseColWidth="10" defaultColWidth="14.42578125" defaultRowHeight="15.75" customHeight="1" x14ac:dyDescent="0.2"/>
  <cols>
    <col min="1" max="1" width="11.5703125" customWidth="1"/>
    <col min="2" max="2" width="10.5703125" customWidth="1"/>
    <col min="3" max="4" width="32.7109375" customWidth="1"/>
    <col min="7" max="7" width="15.140625" customWidth="1"/>
  </cols>
  <sheetData>
    <row r="3" spans="1:9" ht="15.75" customHeight="1" x14ac:dyDescent="0.2">
      <c r="A3" s="1" t="s">
        <v>0</v>
      </c>
      <c r="C3" s="3" t="s">
        <v>3</v>
      </c>
    </row>
    <row r="4" spans="1:9" ht="15.75" customHeight="1" x14ac:dyDescent="0.2">
      <c r="A4" s="7" t="s">
        <v>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12"/>
    </row>
    <row r="5" spans="1:9" ht="15.75" customHeight="1" x14ac:dyDescent="0.2">
      <c r="A5" s="2" t="s">
        <v>15</v>
      </c>
      <c r="B5" s="2" t="s">
        <v>45</v>
      </c>
      <c r="C5" s="2" t="s">
        <v>6</v>
      </c>
      <c r="D5" s="2" t="s">
        <v>48</v>
      </c>
      <c r="E5" s="2">
        <v>64</v>
      </c>
      <c r="F5" s="2">
        <v>1</v>
      </c>
      <c r="G5">
        <f t="shared" ref="G5:G17" si="0">F5*E5</f>
        <v>64</v>
      </c>
      <c r="H5" s="2">
        <v>0</v>
      </c>
    </row>
    <row r="6" spans="1:9" ht="15.75" customHeight="1" x14ac:dyDescent="0.2">
      <c r="A6" t="str">
        <f t="shared" ref="A6:A17" si="1">B5</f>
        <v>0x40</v>
      </c>
      <c r="B6" s="2" t="s">
        <v>87</v>
      </c>
      <c r="C6" s="2" t="s">
        <v>88</v>
      </c>
      <c r="D6" s="2" t="s">
        <v>90</v>
      </c>
      <c r="E6" s="2">
        <v>7</v>
      </c>
      <c r="F6" s="2">
        <v>1</v>
      </c>
      <c r="G6">
        <f t="shared" si="0"/>
        <v>7</v>
      </c>
      <c r="H6" s="2">
        <v>1</v>
      </c>
    </row>
    <row r="7" spans="1:9" ht="15.75" customHeight="1" x14ac:dyDescent="0.2">
      <c r="A7" t="str">
        <f t="shared" si="1"/>
        <v>0x48</v>
      </c>
      <c r="B7" s="2" t="s">
        <v>24</v>
      </c>
      <c r="C7" s="2" t="s">
        <v>104</v>
      </c>
      <c r="D7" s="2" t="s">
        <v>106</v>
      </c>
      <c r="E7" s="2">
        <v>11</v>
      </c>
      <c r="F7" s="2">
        <v>1</v>
      </c>
      <c r="G7">
        <f t="shared" si="0"/>
        <v>11</v>
      </c>
      <c r="H7" s="2">
        <v>45</v>
      </c>
    </row>
    <row r="8" spans="1:9" ht="15.75" customHeight="1" x14ac:dyDescent="0.2">
      <c r="A8" t="str">
        <f t="shared" si="1"/>
        <v>0x80</v>
      </c>
      <c r="B8" s="2" t="s">
        <v>34</v>
      </c>
      <c r="C8" s="2" t="s">
        <v>116</v>
      </c>
      <c r="D8" s="2" t="s">
        <v>121</v>
      </c>
      <c r="E8" s="2">
        <v>128</v>
      </c>
      <c r="F8" s="2">
        <v>0.125</v>
      </c>
      <c r="G8">
        <f t="shared" si="0"/>
        <v>16</v>
      </c>
      <c r="H8" s="2">
        <v>0</v>
      </c>
    </row>
    <row r="9" spans="1:9" ht="15.75" customHeight="1" x14ac:dyDescent="0.2">
      <c r="A9" t="str">
        <f t="shared" si="1"/>
        <v>0x90</v>
      </c>
      <c r="B9" s="2" t="s">
        <v>41</v>
      </c>
      <c r="C9" s="2" t="s">
        <v>147</v>
      </c>
      <c r="D9" s="2" t="s">
        <v>148</v>
      </c>
      <c r="E9" s="2">
        <v>8</v>
      </c>
      <c r="F9" s="2">
        <v>2</v>
      </c>
      <c r="G9">
        <f t="shared" si="0"/>
        <v>16</v>
      </c>
    </row>
    <row r="10" spans="1:9" ht="15.75" customHeight="1" x14ac:dyDescent="0.2">
      <c r="A10" t="str">
        <f t="shared" si="1"/>
        <v>0xA0</v>
      </c>
      <c r="B10" s="2" t="s">
        <v>73</v>
      </c>
      <c r="C10" s="2" t="s">
        <v>151</v>
      </c>
      <c r="D10" s="2" t="s">
        <v>148</v>
      </c>
      <c r="E10" s="2">
        <v>8</v>
      </c>
      <c r="F10" s="2">
        <v>3</v>
      </c>
      <c r="G10">
        <f t="shared" si="0"/>
        <v>24</v>
      </c>
      <c r="H10" s="2">
        <v>8</v>
      </c>
    </row>
    <row r="11" spans="1:9" ht="15.75" customHeight="1" x14ac:dyDescent="0.2">
      <c r="A11" t="str">
        <f t="shared" si="1"/>
        <v>0xC0</v>
      </c>
      <c r="B11" s="2" t="s">
        <v>113</v>
      </c>
      <c r="C11" s="2" t="s">
        <v>153</v>
      </c>
      <c r="D11" s="2" t="s">
        <v>148</v>
      </c>
      <c r="E11" s="2">
        <v>8</v>
      </c>
      <c r="F11" s="2">
        <v>4</v>
      </c>
      <c r="G11">
        <f t="shared" si="0"/>
        <v>32</v>
      </c>
    </row>
    <row r="12" spans="1:9" ht="15.75" customHeight="1" x14ac:dyDescent="0.2">
      <c r="A12" t="str">
        <f t="shared" si="1"/>
        <v>0xE0</v>
      </c>
      <c r="B12" s="2" t="s">
        <v>152</v>
      </c>
      <c r="C12" s="2" t="s">
        <v>158</v>
      </c>
      <c r="D12" s="2" t="s">
        <v>159</v>
      </c>
      <c r="E12" s="2">
        <v>4</v>
      </c>
      <c r="F12" s="2">
        <v>4</v>
      </c>
      <c r="G12">
        <f t="shared" si="0"/>
        <v>16</v>
      </c>
      <c r="H12" s="2">
        <v>16</v>
      </c>
    </row>
    <row r="13" spans="1:9" ht="15.75" customHeight="1" x14ac:dyDescent="0.2">
      <c r="A13" t="str">
        <f t="shared" si="1"/>
        <v>0x100</v>
      </c>
      <c r="B13" s="2" t="s">
        <v>161</v>
      </c>
      <c r="C13" s="2" t="s">
        <v>162</v>
      </c>
      <c r="D13" s="2" t="s">
        <v>163</v>
      </c>
      <c r="E13">
        <f>8*128</f>
        <v>1024</v>
      </c>
      <c r="F13" s="20">
        <v>0.125</v>
      </c>
      <c r="G13">
        <f t="shared" si="0"/>
        <v>128</v>
      </c>
    </row>
    <row r="14" spans="1:9" ht="15.75" customHeight="1" x14ac:dyDescent="0.2">
      <c r="A14" t="str">
        <f t="shared" si="1"/>
        <v>0x180</v>
      </c>
      <c r="B14" s="2" t="s">
        <v>170</v>
      </c>
      <c r="C14" s="2" t="s">
        <v>171</v>
      </c>
      <c r="D14" s="2" t="s">
        <v>172</v>
      </c>
      <c r="E14">
        <f>8</f>
        <v>8</v>
      </c>
      <c r="F14" s="2">
        <v>3</v>
      </c>
      <c r="G14">
        <f t="shared" si="0"/>
        <v>24</v>
      </c>
      <c r="H14" s="2">
        <v>8</v>
      </c>
    </row>
    <row r="15" spans="1:9" ht="15.75" customHeight="1" x14ac:dyDescent="0.2">
      <c r="A15" t="str">
        <f t="shared" si="1"/>
        <v>0x1c0</v>
      </c>
      <c r="B15" s="2" t="s">
        <v>173</v>
      </c>
      <c r="C15" s="2" t="s">
        <v>174</v>
      </c>
      <c r="D15" s="2" t="s">
        <v>175</v>
      </c>
      <c r="E15" s="2">
        <v>48</v>
      </c>
      <c r="F15" s="2">
        <v>2</v>
      </c>
      <c r="G15">
        <f t="shared" si="0"/>
        <v>96</v>
      </c>
    </row>
    <row r="16" spans="1:9" ht="15.75" customHeight="1" x14ac:dyDescent="0.2">
      <c r="A16" t="str">
        <f t="shared" si="1"/>
        <v>0x200</v>
      </c>
      <c r="B16" s="2" t="s">
        <v>176</v>
      </c>
      <c r="C16" s="2" t="s">
        <v>177</v>
      </c>
      <c r="D16" s="2" t="s">
        <v>178</v>
      </c>
      <c r="E16" s="2">
        <v>256</v>
      </c>
      <c r="F16" s="2">
        <v>2</v>
      </c>
      <c r="G16">
        <f t="shared" si="0"/>
        <v>512</v>
      </c>
    </row>
    <row r="17" spans="1:9" ht="15.75" customHeight="1" x14ac:dyDescent="0.2">
      <c r="A17" t="str">
        <f t="shared" si="1"/>
        <v>0x400</v>
      </c>
      <c r="B17" s="2" t="s">
        <v>179</v>
      </c>
      <c r="C17" s="2" t="s">
        <v>180</v>
      </c>
      <c r="D17" s="21" t="s">
        <v>181</v>
      </c>
      <c r="E17" s="2">
        <v>1024</v>
      </c>
      <c r="F17" s="2">
        <v>1</v>
      </c>
      <c r="G17">
        <f t="shared" si="0"/>
        <v>1024</v>
      </c>
    </row>
    <row r="18" spans="1:9" ht="15.75" customHeight="1" x14ac:dyDescent="0.2">
      <c r="G18">
        <f t="shared" ref="G18:H18" si="2">SUM(G5:G17)</f>
        <v>1970</v>
      </c>
      <c r="H18">
        <f t="shared" si="2"/>
        <v>78</v>
      </c>
      <c r="I18">
        <f>SUM(G18:H18)</f>
        <v>2048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L21"/>
  <sheetViews>
    <sheetView workbookViewId="0"/>
  </sheetViews>
  <sheetFormatPr baseColWidth="10" defaultColWidth="14.42578125" defaultRowHeight="15.75" customHeight="1" x14ac:dyDescent="0.2"/>
  <sheetData>
    <row r="2" spans="3:12" ht="15.75" customHeight="1" x14ac:dyDescent="0.2">
      <c r="C2" s="2" t="s">
        <v>1</v>
      </c>
      <c r="D2" s="2" t="s">
        <v>4</v>
      </c>
      <c r="E2" s="2" t="s">
        <v>5</v>
      </c>
    </row>
    <row r="3" spans="3:12" ht="15.75" customHeight="1" x14ac:dyDescent="0.2">
      <c r="C3" s="5"/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</row>
    <row r="4" spans="3:12" ht="15.75" customHeight="1" x14ac:dyDescent="0.2">
      <c r="C4" s="5" t="s">
        <v>15</v>
      </c>
      <c r="D4" s="9" t="s">
        <v>16</v>
      </c>
      <c r="E4" s="9" t="s">
        <v>26</v>
      </c>
      <c r="F4" s="9" t="s">
        <v>26</v>
      </c>
      <c r="G4" s="9" t="s">
        <v>26</v>
      </c>
      <c r="H4" s="9" t="s">
        <v>26</v>
      </c>
      <c r="I4" s="9" t="s">
        <v>26</v>
      </c>
      <c r="J4" s="9" t="s">
        <v>26</v>
      </c>
      <c r="K4" s="9" t="s">
        <v>26</v>
      </c>
      <c r="L4" s="2" t="s">
        <v>27</v>
      </c>
    </row>
    <row r="5" spans="3:12" ht="15.75" customHeight="1" x14ac:dyDescent="0.2">
      <c r="C5" s="5" t="s">
        <v>28</v>
      </c>
      <c r="D5" s="9" t="s">
        <v>26</v>
      </c>
      <c r="E5" s="9" t="s">
        <v>26</v>
      </c>
      <c r="F5" s="9" t="s">
        <v>26</v>
      </c>
      <c r="G5" s="9" t="s">
        <v>26</v>
      </c>
      <c r="H5" s="9" t="s">
        <v>26</v>
      </c>
      <c r="I5" s="9" t="s">
        <v>26</v>
      </c>
      <c r="J5" s="9" t="s">
        <v>26</v>
      </c>
      <c r="K5" s="9" t="s">
        <v>26</v>
      </c>
      <c r="L5" s="2" t="s">
        <v>29</v>
      </c>
    </row>
    <row r="6" spans="3:12" ht="15.75" customHeight="1" x14ac:dyDescent="0.2">
      <c r="C6" s="5" t="s">
        <v>30</v>
      </c>
      <c r="D6" s="9" t="s">
        <v>31</v>
      </c>
      <c r="E6" s="11"/>
      <c r="F6" s="11"/>
      <c r="G6" s="11"/>
      <c r="H6" s="11"/>
      <c r="I6" s="11"/>
      <c r="J6" s="11"/>
      <c r="K6" s="11"/>
      <c r="L6" s="2" t="s">
        <v>52</v>
      </c>
    </row>
    <row r="7" spans="3:12" ht="15.75" customHeight="1" x14ac:dyDescent="0.2">
      <c r="C7" s="5" t="s">
        <v>53</v>
      </c>
      <c r="D7" s="9" t="s">
        <v>54</v>
      </c>
      <c r="E7" s="11"/>
      <c r="F7" s="11"/>
      <c r="G7" s="11"/>
      <c r="H7" s="11"/>
      <c r="I7" s="11"/>
      <c r="J7" s="11"/>
      <c r="K7" s="11"/>
    </row>
    <row r="8" spans="3:12" ht="15.75" customHeight="1" x14ac:dyDescent="0.2">
      <c r="C8" s="5" t="s">
        <v>57</v>
      </c>
      <c r="D8" s="9" t="s">
        <v>59</v>
      </c>
      <c r="E8" s="10"/>
      <c r="F8" s="10"/>
      <c r="G8" s="10"/>
      <c r="H8" s="10"/>
      <c r="I8" s="10"/>
      <c r="J8" s="10"/>
      <c r="K8" s="10"/>
    </row>
    <row r="9" spans="3:12" ht="15.75" customHeight="1" x14ac:dyDescent="0.2">
      <c r="C9" s="5" t="s">
        <v>65</v>
      </c>
      <c r="D9" s="9" t="s">
        <v>59</v>
      </c>
      <c r="E9" s="10"/>
      <c r="F9" s="10"/>
      <c r="G9" s="10"/>
      <c r="H9" s="10"/>
      <c r="I9" s="10"/>
      <c r="J9" s="10"/>
      <c r="K9" s="10"/>
    </row>
    <row r="10" spans="3:12" ht="15.75" customHeight="1" x14ac:dyDescent="0.2">
      <c r="C10" s="5" t="s">
        <v>66</v>
      </c>
      <c r="D10" s="9" t="s">
        <v>59</v>
      </c>
      <c r="E10" s="10"/>
      <c r="F10" s="10"/>
      <c r="G10" s="10"/>
      <c r="H10" s="10"/>
      <c r="I10" s="10"/>
      <c r="J10" s="10"/>
      <c r="K10" s="10"/>
    </row>
    <row r="11" spans="3:12" ht="15.75" customHeight="1" x14ac:dyDescent="0.2">
      <c r="C11" s="5" t="s">
        <v>67</v>
      </c>
      <c r="D11" s="9" t="s">
        <v>59</v>
      </c>
      <c r="E11" s="10"/>
      <c r="F11" s="10"/>
      <c r="G11" s="10"/>
      <c r="H11" s="10"/>
      <c r="I11" s="10"/>
      <c r="J11" s="10"/>
      <c r="K11" s="10"/>
    </row>
    <row r="12" spans="3:12" ht="15.75" customHeight="1" x14ac:dyDescent="0.2">
      <c r="C12" s="5" t="s">
        <v>45</v>
      </c>
      <c r="D12" s="10" t="s">
        <v>69</v>
      </c>
      <c r="E12" s="10" t="s">
        <v>71</v>
      </c>
      <c r="F12" s="10" t="s">
        <v>72</v>
      </c>
      <c r="G12" s="10" t="s">
        <v>74</v>
      </c>
      <c r="H12" s="10" t="s">
        <v>76</v>
      </c>
      <c r="I12" s="10" t="s">
        <v>78</v>
      </c>
      <c r="J12" s="10" t="s">
        <v>79</v>
      </c>
      <c r="K12" s="14" t="s">
        <v>81</v>
      </c>
      <c r="L12" t="s">
        <v>90</v>
      </c>
    </row>
    <row r="13" spans="3:12" ht="15.75" customHeight="1" x14ac:dyDescent="0.2">
      <c r="C13" s="5" t="s">
        <v>87</v>
      </c>
      <c r="D13" s="10" t="s">
        <v>114</v>
      </c>
      <c r="E13" s="10" t="s">
        <v>117</v>
      </c>
      <c r="F13" s="10" t="s">
        <v>119</v>
      </c>
      <c r="G13" s="10" t="s">
        <v>122</v>
      </c>
      <c r="H13" s="10" t="s">
        <v>124</v>
      </c>
      <c r="I13" s="10" t="s">
        <v>126</v>
      </c>
      <c r="J13" s="10" t="s">
        <v>128</v>
      </c>
      <c r="K13" s="10" t="s">
        <v>130</v>
      </c>
    </row>
    <row r="14" spans="3:12" ht="15.75" customHeight="1" x14ac:dyDescent="0.2">
      <c r="C14" s="5" t="s">
        <v>133</v>
      </c>
      <c r="D14" s="10" t="s">
        <v>134</v>
      </c>
      <c r="E14" s="10" t="s">
        <v>136</v>
      </c>
      <c r="F14" s="10" t="s">
        <v>137</v>
      </c>
      <c r="G14" s="14" t="s">
        <v>139</v>
      </c>
      <c r="H14" s="14" t="s">
        <v>142</v>
      </c>
      <c r="I14" s="14" t="s">
        <v>144</v>
      </c>
      <c r="J14" s="15" t="s">
        <v>145</v>
      </c>
      <c r="K14" s="15" t="s">
        <v>145</v>
      </c>
      <c r="L14" s="2" t="s">
        <v>154</v>
      </c>
    </row>
    <row r="15" spans="3:12" ht="15.75" customHeight="1" x14ac:dyDescent="0.2">
      <c r="C15" s="5" t="s">
        <v>155</v>
      </c>
      <c r="D15" s="14" t="s">
        <v>156</v>
      </c>
      <c r="E15" s="14" t="s">
        <v>157</v>
      </c>
      <c r="F15" s="14"/>
      <c r="G15" s="14"/>
      <c r="H15" s="14"/>
      <c r="I15" s="14"/>
      <c r="J15" s="14"/>
      <c r="K15" s="14"/>
    </row>
    <row r="16" spans="3:12" ht="15.75" customHeight="1" x14ac:dyDescent="0.2">
      <c r="C16" s="5" t="s">
        <v>160</v>
      </c>
      <c r="D16" s="17"/>
      <c r="E16" s="17"/>
      <c r="F16" s="17"/>
      <c r="G16" s="17"/>
      <c r="H16" s="17"/>
      <c r="I16" s="17"/>
      <c r="J16" s="17"/>
      <c r="K16" s="17"/>
      <c r="L16" s="2" t="s">
        <v>164</v>
      </c>
    </row>
    <row r="17" spans="3:12" ht="15.75" customHeight="1" x14ac:dyDescent="0.2">
      <c r="C17" s="5" t="s">
        <v>165</v>
      </c>
      <c r="D17" s="14"/>
      <c r="E17" s="14"/>
      <c r="F17" s="14"/>
      <c r="G17" s="14"/>
      <c r="H17" s="14"/>
      <c r="I17" s="14"/>
      <c r="J17" s="14"/>
      <c r="K17" s="14"/>
      <c r="L17" s="2" t="s">
        <v>68</v>
      </c>
    </row>
    <row r="18" spans="3:12" ht="15.75" customHeight="1" x14ac:dyDescent="0.2">
      <c r="C18" s="5" t="s">
        <v>166</v>
      </c>
      <c r="D18" s="19" t="s">
        <v>167</v>
      </c>
      <c r="E18" s="17"/>
      <c r="F18" s="17"/>
      <c r="G18" s="17"/>
      <c r="H18" s="17"/>
      <c r="I18" s="17"/>
      <c r="J18" s="17"/>
      <c r="K18" s="17"/>
    </row>
    <row r="19" spans="3:12" ht="15.75" customHeight="1" x14ac:dyDescent="0.2">
      <c r="C19" s="5" t="s">
        <v>168</v>
      </c>
      <c r="D19" s="17"/>
      <c r="E19" s="17"/>
      <c r="F19" s="17"/>
      <c r="G19" s="17"/>
      <c r="H19" s="17"/>
      <c r="I19" s="17"/>
      <c r="J19" s="17"/>
      <c r="K19" s="19" t="s">
        <v>169</v>
      </c>
    </row>
    <row r="20" spans="3:12" ht="15.75" customHeight="1" x14ac:dyDescent="0.2">
      <c r="C20" s="2" t="s">
        <v>2</v>
      </c>
      <c r="D20" s="16"/>
      <c r="E20" s="16"/>
      <c r="F20" s="16"/>
      <c r="G20" s="16"/>
      <c r="H20" s="16"/>
      <c r="I20" s="16"/>
      <c r="J20" s="16"/>
      <c r="K20" s="16"/>
    </row>
    <row r="21" spans="3:12" ht="15.75" customHeight="1" x14ac:dyDescent="0.2">
      <c r="C21" s="18"/>
      <c r="D21" s="16"/>
      <c r="E21" s="16"/>
      <c r="F21" s="16"/>
      <c r="G21" s="16"/>
      <c r="H21" s="16"/>
      <c r="I21" s="16"/>
      <c r="J21" s="16"/>
      <c r="K2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M21"/>
  <sheetViews>
    <sheetView workbookViewId="0"/>
  </sheetViews>
  <sheetFormatPr baseColWidth="10" defaultColWidth="14.42578125" defaultRowHeight="15.75" customHeight="1" x14ac:dyDescent="0.2"/>
  <sheetData>
    <row r="2" spans="3:13" ht="15.75" customHeight="1" x14ac:dyDescent="0.2">
      <c r="C2" s="2" t="s">
        <v>2</v>
      </c>
    </row>
    <row r="3" spans="3:13" ht="15.75" customHeight="1" x14ac:dyDescent="0.2">
      <c r="C3" s="4"/>
      <c r="D3" s="6" t="s">
        <v>7</v>
      </c>
      <c r="E3" s="8">
        <v>43709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</row>
    <row r="4" spans="3:13" ht="15.75" customHeight="1" x14ac:dyDescent="0.2">
      <c r="C4" s="6" t="s">
        <v>24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25</v>
      </c>
      <c r="I4" s="10" t="s">
        <v>25</v>
      </c>
      <c r="J4" s="10" t="s">
        <v>25</v>
      </c>
      <c r="K4" s="10" t="s">
        <v>25</v>
      </c>
      <c r="L4" t="s">
        <v>32</v>
      </c>
    </row>
    <row r="5" spans="3:13" ht="15.75" customHeight="1" x14ac:dyDescent="0.2">
      <c r="C5" s="6" t="s">
        <v>33</v>
      </c>
      <c r="D5" s="10" t="s">
        <v>25</v>
      </c>
      <c r="E5" s="10" t="s">
        <v>25</v>
      </c>
      <c r="F5" s="10" t="s">
        <v>25</v>
      </c>
      <c r="G5" s="10" t="s">
        <v>25</v>
      </c>
      <c r="H5" s="10" t="s">
        <v>25</v>
      </c>
      <c r="I5" s="10" t="s">
        <v>25</v>
      </c>
      <c r="J5" s="10" t="s">
        <v>25</v>
      </c>
      <c r="K5" s="10" t="s">
        <v>25</v>
      </c>
    </row>
    <row r="6" spans="3:13" ht="15.75" customHeight="1" x14ac:dyDescent="0.2">
      <c r="C6" s="6" t="s">
        <v>34</v>
      </c>
      <c r="D6" s="10" t="s">
        <v>35</v>
      </c>
      <c r="E6" s="10" t="s">
        <v>35</v>
      </c>
      <c r="F6" s="10" t="s">
        <v>36</v>
      </c>
      <c r="G6" s="10" t="s">
        <v>36</v>
      </c>
      <c r="H6" s="10"/>
      <c r="I6" s="10"/>
      <c r="J6" s="10"/>
      <c r="K6" s="10"/>
      <c r="L6" t="s">
        <v>37</v>
      </c>
    </row>
    <row r="7" spans="3:13" ht="15.75" customHeight="1" x14ac:dyDescent="0.2">
      <c r="C7" s="6" t="s">
        <v>38</v>
      </c>
      <c r="D7" s="10"/>
      <c r="E7" s="10"/>
      <c r="F7" s="10" t="s">
        <v>39</v>
      </c>
      <c r="G7" s="10" t="s">
        <v>40</v>
      </c>
      <c r="H7" s="10"/>
      <c r="I7" s="10"/>
      <c r="J7" s="10"/>
      <c r="K7" s="10"/>
    </row>
    <row r="8" spans="3:13" ht="15.75" customHeight="1" x14ac:dyDescent="0.2">
      <c r="C8" s="6" t="s">
        <v>41</v>
      </c>
      <c r="D8" s="10" t="s">
        <v>42</v>
      </c>
      <c r="E8" s="10" t="s">
        <v>43</v>
      </c>
      <c r="F8" s="10" t="s">
        <v>44</v>
      </c>
      <c r="G8" s="10" t="s">
        <v>46</v>
      </c>
      <c r="H8" s="10" t="s">
        <v>47</v>
      </c>
      <c r="I8" s="10" t="s">
        <v>49</v>
      </c>
      <c r="J8" s="10" t="s">
        <v>47</v>
      </c>
      <c r="K8" s="10" t="s">
        <v>49</v>
      </c>
      <c r="L8" t="s">
        <v>50</v>
      </c>
    </row>
    <row r="9" spans="3:13" ht="15.75" customHeight="1" x14ac:dyDescent="0.2">
      <c r="C9" s="6" t="s">
        <v>51</v>
      </c>
      <c r="D9" s="10" t="s">
        <v>47</v>
      </c>
      <c r="E9" s="10" t="s">
        <v>49</v>
      </c>
      <c r="F9" s="10" t="s">
        <v>47</v>
      </c>
      <c r="G9" s="10" t="s">
        <v>49</v>
      </c>
      <c r="H9" s="10" t="s">
        <v>47</v>
      </c>
      <c r="I9" s="10" t="s">
        <v>49</v>
      </c>
      <c r="J9" s="10" t="s">
        <v>47</v>
      </c>
      <c r="K9" s="10" t="s">
        <v>49</v>
      </c>
    </row>
    <row r="10" spans="3:13" ht="15.75" customHeight="1" x14ac:dyDescent="0.2">
      <c r="C10" s="6" t="s">
        <v>55</v>
      </c>
      <c r="D10" s="10" t="s">
        <v>56</v>
      </c>
      <c r="E10" s="10" t="s">
        <v>58</v>
      </c>
      <c r="F10" s="10" t="s">
        <v>60</v>
      </c>
      <c r="G10" s="10" t="s">
        <v>61</v>
      </c>
      <c r="H10" s="10"/>
      <c r="I10" s="10"/>
      <c r="J10" s="10"/>
      <c r="K10" s="10" t="s">
        <v>62</v>
      </c>
      <c r="L10" t="s">
        <v>63</v>
      </c>
    </row>
    <row r="11" spans="3:13" ht="15.75" customHeight="1" x14ac:dyDescent="0.2">
      <c r="C11" s="6" t="s">
        <v>64</v>
      </c>
      <c r="D11" s="13"/>
      <c r="E11" s="13"/>
      <c r="F11" s="13"/>
      <c r="G11" s="13"/>
      <c r="H11" s="13"/>
      <c r="I11" s="13"/>
      <c r="J11" s="13"/>
      <c r="K11" s="13"/>
      <c r="L11" s="2" t="s">
        <v>68</v>
      </c>
      <c r="M11" s="2" t="s">
        <v>70</v>
      </c>
    </row>
    <row r="12" spans="3:13" ht="15.75" customHeight="1" x14ac:dyDescent="0.2">
      <c r="C12" s="6" t="s">
        <v>73</v>
      </c>
      <c r="D12" s="10" t="s">
        <v>75</v>
      </c>
      <c r="E12" s="10" t="s">
        <v>77</v>
      </c>
      <c r="F12" s="10" t="s">
        <v>80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t="s">
        <v>89</v>
      </c>
    </row>
    <row r="13" spans="3:13" ht="15.75" customHeight="1" x14ac:dyDescent="0.2">
      <c r="C13" s="6" t="s">
        <v>91</v>
      </c>
      <c r="D13" s="10" t="s">
        <v>92</v>
      </c>
      <c r="E13" s="10" t="s">
        <v>93</v>
      </c>
      <c r="F13" s="10" t="s">
        <v>94</v>
      </c>
      <c r="G13" s="10" t="s">
        <v>95</v>
      </c>
      <c r="H13" s="10" t="s">
        <v>96</v>
      </c>
      <c r="I13" s="10" t="s">
        <v>97</v>
      </c>
      <c r="J13" s="10" t="s">
        <v>98</v>
      </c>
      <c r="K13" s="10" t="s">
        <v>99</v>
      </c>
      <c r="L13" t="s">
        <v>100</v>
      </c>
    </row>
    <row r="14" spans="3:13" ht="15.75" customHeight="1" x14ac:dyDescent="0.2">
      <c r="C14" s="6" t="s">
        <v>101</v>
      </c>
      <c r="D14" s="10" t="s">
        <v>102</v>
      </c>
      <c r="E14" s="10" t="s">
        <v>103</v>
      </c>
      <c r="F14" s="10" t="s">
        <v>105</v>
      </c>
      <c r="G14" s="10" t="s">
        <v>107</v>
      </c>
      <c r="H14" s="10" t="s">
        <v>108</v>
      </c>
      <c r="I14" s="10" t="s">
        <v>109</v>
      </c>
      <c r="J14" s="10" t="s">
        <v>110</v>
      </c>
      <c r="K14" s="10" t="s">
        <v>111</v>
      </c>
    </row>
    <row r="15" spans="3:13" ht="15.75" customHeight="1" x14ac:dyDescent="0.2">
      <c r="C15" s="6" t="s">
        <v>112</v>
      </c>
      <c r="D15" s="10" t="s">
        <v>102</v>
      </c>
      <c r="E15" s="10" t="s">
        <v>103</v>
      </c>
      <c r="F15" s="10" t="s">
        <v>105</v>
      </c>
      <c r="G15" s="10" t="s">
        <v>107</v>
      </c>
      <c r="H15" s="10" t="s">
        <v>108</v>
      </c>
      <c r="I15" s="10" t="s">
        <v>109</v>
      </c>
      <c r="J15" s="10" t="s">
        <v>110</v>
      </c>
      <c r="K15" s="10" t="s">
        <v>111</v>
      </c>
    </row>
    <row r="16" spans="3:13" ht="15.75" customHeight="1" x14ac:dyDescent="0.2">
      <c r="C16" s="6" t="s">
        <v>113</v>
      </c>
      <c r="D16" s="10" t="s">
        <v>115</v>
      </c>
      <c r="E16" s="10" t="s">
        <v>118</v>
      </c>
      <c r="F16" s="10" t="s">
        <v>120</v>
      </c>
      <c r="G16" s="10" t="s">
        <v>123</v>
      </c>
      <c r="H16" s="10" t="s">
        <v>125</v>
      </c>
      <c r="I16" s="10" t="s">
        <v>127</v>
      </c>
      <c r="J16" s="10" t="s">
        <v>129</v>
      </c>
      <c r="K16" s="10" t="s">
        <v>131</v>
      </c>
      <c r="L16" t="s">
        <v>132</v>
      </c>
    </row>
    <row r="17" spans="3:12" ht="15.75" customHeight="1" x14ac:dyDescent="0.2">
      <c r="C17" s="6" t="s">
        <v>135</v>
      </c>
      <c r="D17" s="10" t="s">
        <v>138</v>
      </c>
      <c r="E17" s="10" t="s">
        <v>140</v>
      </c>
      <c r="F17" s="10" t="s">
        <v>141</v>
      </c>
      <c r="G17" s="10" t="s">
        <v>143</v>
      </c>
      <c r="H17" s="10" t="s">
        <v>138</v>
      </c>
      <c r="I17" s="10" t="s">
        <v>140</v>
      </c>
      <c r="J17" s="10" t="s">
        <v>141</v>
      </c>
      <c r="K17" s="10" t="s">
        <v>143</v>
      </c>
    </row>
    <row r="18" spans="3:12" ht="15.75" customHeight="1" x14ac:dyDescent="0.2">
      <c r="C18" s="6" t="s">
        <v>146</v>
      </c>
      <c r="D18" s="11"/>
      <c r="E18" s="11"/>
      <c r="F18" s="11"/>
      <c r="G18" s="11"/>
      <c r="H18" s="11"/>
      <c r="I18" s="11"/>
      <c r="J18" s="11"/>
      <c r="K18" s="11"/>
      <c r="L18" s="2" t="s">
        <v>149</v>
      </c>
    </row>
    <row r="19" spans="3:12" ht="15.75" customHeight="1" x14ac:dyDescent="0.2">
      <c r="C19" s="6" t="s">
        <v>150</v>
      </c>
      <c r="D19" s="11"/>
      <c r="E19" s="11"/>
      <c r="F19" s="11"/>
      <c r="G19" s="11"/>
      <c r="H19" s="11"/>
      <c r="I19" s="11"/>
      <c r="J19" s="11"/>
      <c r="K19" s="11"/>
    </row>
    <row r="20" spans="3:12" ht="15.75" customHeight="1" x14ac:dyDescent="0.2">
      <c r="C20" s="2" t="s">
        <v>152</v>
      </c>
      <c r="D20" s="16"/>
      <c r="E20" s="16"/>
      <c r="F20" s="16"/>
      <c r="G20" s="16"/>
      <c r="H20" s="16"/>
      <c r="I20" s="16"/>
      <c r="J20" s="16"/>
      <c r="K20" s="16"/>
    </row>
    <row r="21" spans="3:12" ht="15.75" customHeight="1" x14ac:dyDescent="0.2">
      <c r="C21" s="18"/>
      <c r="D21" s="16"/>
      <c r="E21" s="16"/>
      <c r="F21" s="16"/>
      <c r="G21" s="16"/>
      <c r="H21" s="16"/>
      <c r="I21" s="16"/>
      <c r="J21" s="16"/>
      <c r="K2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21"/>
  <sheetViews>
    <sheetView workbookViewId="0"/>
  </sheetViews>
  <sheetFormatPr baseColWidth="10" defaultColWidth="14.42578125" defaultRowHeight="15.75" customHeight="1" x14ac:dyDescent="0.2"/>
  <sheetData>
    <row r="2" spans="2:12" ht="15.75" customHeight="1" x14ac:dyDescent="0.2">
      <c r="C2" s="2" t="s">
        <v>182</v>
      </c>
      <c r="D2" s="2" t="s">
        <v>185</v>
      </c>
      <c r="E2" s="2" t="s">
        <v>187</v>
      </c>
      <c r="G2" s="2" t="s">
        <v>188</v>
      </c>
    </row>
    <row r="3" spans="2:12" ht="15.75" customHeight="1" x14ac:dyDescent="0.2">
      <c r="C3" s="4"/>
      <c r="D3" s="6" t="s">
        <v>7</v>
      </c>
      <c r="E3" s="8">
        <v>43709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</row>
    <row r="4" spans="2:12" ht="15.75" customHeight="1" x14ac:dyDescent="0.2">
      <c r="B4" s="22" t="s">
        <v>189</v>
      </c>
      <c r="C4" s="6" t="s">
        <v>15</v>
      </c>
      <c r="D4" s="10" t="s">
        <v>222</v>
      </c>
      <c r="E4" s="10"/>
      <c r="F4" s="10"/>
      <c r="G4" s="10"/>
      <c r="H4" s="10"/>
      <c r="I4" s="10"/>
      <c r="J4" s="10"/>
      <c r="K4" s="10"/>
      <c r="L4" s="2" t="s">
        <v>228</v>
      </c>
    </row>
    <row r="5" spans="2:12" ht="15.75" customHeight="1" x14ac:dyDescent="0.2">
      <c r="B5" s="22" t="s">
        <v>189</v>
      </c>
      <c r="C5" s="6" t="s">
        <v>28</v>
      </c>
      <c r="D5" s="10"/>
      <c r="E5" s="10"/>
      <c r="F5" s="10"/>
      <c r="G5" s="10"/>
      <c r="H5" s="10"/>
      <c r="I5" s="10"/>
      <c r="J5" s="10"/>
      <c r="K5" s="10"/>
      <c r="L5" s="2" t="s">
        <v>228</v>
      </c>
    </row>
    <row r="6" spans="2:12" ht="15.75" customHeight="1" x14ac:dyDescent="0.2">
      <c r="B6" s="22" t="s">
        <v>189</v>
      </c>
      <c r="C6" s="6" t="s">
        <v>30</v>
      </c>
      <c r="D6" s="10"/>
      <c r="E6" s="10"/>
      <c r="F6" s="10"/>
      <c r="G6" s="10"/>
      <c r="H6" s="10"/>
      <c r="I6" s="10"/>
      <c r="J6" s="10"/>
      <c r="K6" s="10"/>
    </row>
    <row r="7" spans="2:12" ht="15.75" customHeight="1" x14ac:dyDescent="0.2">
      <c r="B7" s="22" t="s">
        <v>189</v>
      </c>
      <c r="C7" s="6" t="s">
        <v>53</v>
      </c>
      <c r="D7" s="10"/>
      <c r="E7" s="10"/>
      <c r="F7" s="10"/>
      <c r="G7" s="10"/>
      <c r="H7" s="10"/>
      <c r="I7" s="10"/>
      <c r="J7" s="10"/>
      <c r="K7" s="10"/>
    </row>
    <row r="8" spans="2:12" ht="15.75" customHeight="1" x14ac:dyDescent="0.2">
      <c r="B8" s="22" t="s">
        <v>189</v>
      </c>
      <c r="C8" s="6" t="s">
        <v>57</v>
      </c>
      <c r="D8" s="10"/>
      <c r="E8" s="10"/>
      <c r="F8" s="10"/>
      <c r="G8" s="10"/>
      <c r="H8" s="10"/>
      <c r="I8" s="10"/>
      <c r="J8" s="10"/>
      <c r="K8" s="10"/>
    </row>
    <row r="9" spans="2:12" ht="15.75" customHeight="1" x14ac:dyDescent="0.2">
      <c r="B9" s="22" t="s">
        <v>189</v>
      </c>
      <c r="C9" s="6" t="s">
        <v>65</v>
      </c>
      <c r="D9" s="10"/>
      <c r="E9" s="10"/>
      <c r="F9" s="10"/>
      <c r="G9" s="10"/>
      <c r="H9" s="10"/>
      <c r="I9" s="10"/>
      <c r="J9" s="10"/>
      <c r="K9" s="10"/>
    </row>
    <row r="10" spans="2:12" ht="15.75" customHeight="1" x14ac:dyDescent="0.2">
      <c r="B10" s="22" t="s">
        <v>189</v>
      </c>
      <c r="C10" s="6" t="s">
        <v>66</v>
      </c>
      <c r="D10" s="10"/>
      <c r="E10" s="10"/>
      <c r="F10" s="10"/>
      <c r="G10" s="10"/>
      <c r="H10" s="10"/>
      <c r="I10" s="10"/>
      <c r="J10" s="10"/>
      <c r="K10" s="10"/>
    </row>
    <row r="11" spans="2:12" ht="15.75" customHeight="1" x14ac:dyDescent="0.2">
      <c r="B11" s="22" t="s">
        <v>189</v>
      </c>
      <c r="C11" s="6" t="s">
        <v>67</v>
      </c>
      <c r="D11" s="10"/>
      <c r="E11" s="10"/>
      <c r="F11" s="10"/>
      <c r="G11" s="10"/>
      <c r="H11" s="10"/>
      <c r="I11" s="10"/>
      <c r="J11" s="10"/>
      <c r="K11" s="10"/>
    </row>
    <row r="12" spans="2:12" ht="15.75" customHeight="1" x14ac:dyDescent="0.2">
      <c r="B12" s="22" t="s">
        <v>189</v>
      </c>
      <c r="C12" s="6" t="s">
        <v>45</v>
      </c>
      <c r="D12" s="10"/>
      <c r="E12" s="10"/>
      <c r="F12" s="10"/>
      <c r="G12" s="10"/>
      <c r="H12" s="10"/>
      <c r="I12" s="10"/>
      <c r="J12" s="10"/>
      <c r="K12" s="10"/>
    </row>
    <row r="13" spans="2:12" ht="15.75" customHeight="1" x14ac:dyDescent="0.2">
      <c r="B13" s="22" t="s">
        <v>189</v>
      </c>
      <c r="C13" s="6" t="s">
        <v>87</v>
      </c>
      <c r="D13" s="10"/>
      <c r="E13" s="10"/>
      <c r="F13" s="10"/>
      <c r="G13" s="10"/>
      <c r="H13" s="10"/>
      <c r="I13" s="10"/>
      <c r="J13" s="10"/>
      <c r="K13" s="10"/>
    </row>
    <row r="14" spans="2:12" ht="15.75" customHeight="1" x14ac:dyDescent="0.2">
      <c r="B14" s="22" t="s">
        <v>189</v>
      </c>
      <c r="C14" s="6" t="s">
        <v>133</v>
      </c>
      <c r="D14" s="10"/>
      <c r="E14" s="10"/>
      <c r="F14" s="10"/>
      <c r="G14" s="10"/>
      <c r="H14" s="10"/>
      <c r="I14" s="10"/>
      <c r="J14" s="10"/>
      <c r="K14" s="10"/>
    </row>
    <row r="15" spans="2:12" ht="15.75" customHeight="1" x14ac:dyDescent="0.2">
      <c r="B15" s="22" t="s">
        <v>189</v>
      </c>
      <c r="C15" s="6" t="s">
        <v>155</v>
      </c>
      <c r="D15" s="10"/>
      <c r="E15" s="10"/>
      <c r="F15" s="10"/>
      <c r="G15" s="10"/>
      <c r="H15" s="10"/>
      <c r="I15" s="10"/>
      <c r="J15" s="10"/>
      <c r="K15" s="10"/>
    </row>
    <row r="16" spans="2:12" ht="15.75" customHeight="1" x14ac:dyDescent="0.2">
      <c r="B16" s="22" t="s">
        <v>189</v>
      </c>
      <c r="C16" s="6" t="s">
        <v>160</v>
      </c>
      <c r="D16" s="10"/>
      <c r="E16" s="10"/>
      <c r="F16" s="10"/>
      <c r="G16" s="10"/>
      <c r="H16" s="10"/>
      <c r="I16" s="10"/>
      <c r="J16" s="10"/>
      <c r="K16" s="10"/>
    </row>
    <row r="17" spans="2:12" ht="15.75" customHeight="1" x14ac:dyDescent="0.2">
      <c r="B17" s="22" t="s">
        <v>189</v>
      </c>
      <c r="C17" s="6" t="s">
        <v>165</v>
      </c>
      <c r="D17" s="10"/>
      <c r="E17" s="10"/>
      <c r="F17" s="10"/>
      <c r="G17" s="10"/>
      <c r="H17" s="10"/>
      <c r="I17" s="10"/>
      <c r="J17" s="10"/>
      <c r="K17" s="10"/>
    </row>
    <row r="18" spans="2:12" ht="15.75" customHeight="1" x14ac:dyDescent="0.2">
      <c r="B18" s="22" t="s">
        <v>189</v>
      </c>
      <c r="C18" s="6" t="s">
        <v>166</v>
      </c>
      <c r="D18" s="10"/>
      <c r="E18" s="10"/>
      <c r="F18" s="10"/>
      <c r="G18" s="10"/>
      <c r="H18" s="10"/>
      <c r="I18" s="10"/>
      <c r="J18" s="10"/>
      <c r="K18" s="10"/>
      <c r="L18" s="2" t="s">
        <v>234</v>
      </c>
    </row>
    <row r="19" spans="2:12" ht="15.75" customHeight="1" x14ac:dyDescent="0.2">
      <c r="B19" s="22" t="s">
        <v>189</v>
      </c>
      <c r="C19" s="6" t="s">
        <v>168</v>
      </c>
      <c r="D19" s="10"/>
      <c r="E19" s="10"/>
      <c r="F19" s="10"/>
      <c r="G19" s="10"/>
      <c r="H19" s="10"/>
      <c r="I19" s="10"/>
      <c r="J19" s="10"/>
      <c r="K19" s="10"/>
      <c r="L19" s="2" t="s">
        <v>234</v>
      </c>
    </row>
    <row r="20" spans="2:12" ht="15.75" customHeight="1" x14ac:dyDescent="0.2">
      <c r="C20" s="2" t="s">
        <v>161</v>
      </c>
      <c r="D20" s="16"/>
      <c r="E20" s="16"/>
      <c r="F20" s="16"/>
      <c r="G20" s="16"/>
      <c r="H20" s="16"/>
      <c r="I20" s="16"/>
      <c r="J20" s="16"/>
      <c r="K20" s="16"/>
    </row>
    <row r="21" spans="2:12" ht="15.75" customHeight="1" x14ac:dyDescent="0.2">
      <c r="C21" s="18"/>
      <c r="D21" s="16"/>
      <c r="E21" s="16"/>
      <c r="F21" s="16"/>
      <c r="G21" s="16"/>
      <c r="H21" s="16"/>
      <c r="I21" s="16"/>
      <c r="J21" s="16"/>
      <c r="K2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L22"/>
  <sheetViews>
    <sheetView workbookViewId="0"/>
  </sheetViews>
  <sheetFormatPr baseColWidth="10" defaultColWidth="14.42578125" defaultRowHeight="15.75" customHeight="1" x14ac:dyDescent="0.2"/>
  <sheetData>
    <row r="2" spans="3:12" ht="15.75" customHeight="1" x14ac:dyDescent="0.2">
      <c r="C2" s="2" t="s">
        <v>183</v>
      </c>
      <c r="D2" s="2" t="s">
        <v>184</v>
      </c>
      <c r="E2" s="2" t="s">
        <v>186</v>
      </c>
    </row>
    <row r="3" spans="3:12" ht="15.75" customHeight="1" x14ac:dyDescent="0.2">
      <c r="C3" s="4"/>
      <c r="D3" s="6" t="s">
        <v>7</v>
      </c>
      <c r="E3" s="8">
        <v>43709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</row>
    <row r="4" spans="3:12" ht="15.75" customHeight="1" x14ac:dyDescent="0.2">
      <c r="C4" s="6" t="s">
        <v>161</v>
      </c>
      <c r="D4" s="10" t="s">
        <v>190</v>
      </c>
      <c r="E4" s="10" t="s">
        <v>191</v>
      </c>
      <c r="F4" s="10"/>
      <c r="G4" s="10"/>
      <c r="H4" s="10"/>
      <c r="I4" s="10"/>
      <c r="J4" s="10"/>
      <c r="K4" s="10" t="s">
        <v>192</v>
      </c>
      <c r="L4" s="2" t="s">
        <v>193</v>
      </c>
    </row>
    <row r="5" spans="3:12" ht="15.75" customHeight="1" x14ac:dyDescent="0.2">
      <c r="C5" s="6" t="s">
        <v>194</v>
      </c>
      <c r="D5" s="10" t="s">
        <v>195</v>
      </c>
      <c r="E5" s="10"/>
      <c r="F5" s="10"/>
      <c r="G5" s="10"/>
      <c r="H5" s="10"/>
      <c r="I5" s="10"/>
      <c r="J5" s="10"/>
      <c r="K5" s="10" t="s">
        <v>196</v>
      </c>
      <c r="L5" s="2" t="s">
        <v>197</v>
      </c>
    </row>
    <row r="6" spans="3:12" ht="15.75" customHeight="1" x14ac:dyDescent="0.2">
      <c r="C6" s="6" t="s">
        <v>198</v>
      </c>
      <c r="D6" s="10" t="s">
        <v>199</v>
      </c>
      <c r="E6" s="10"/>
      <c r="F6" s="10"/>
      <c r="G6" s="10"/>
      <c r="H6" s="10"/>
      <c r="I6" s="10"/>
      <c r="J6" s="10"/>
      <c r="K6" s="10" t="s">
        <v>200</v>
      </c>
      <c r="L6" s="2" t="s">
        <v>201</v>
      </c>
    </row>
    <row r="7" spans="3:12" ht="15.75" customHeight="1" x14ac:dyDescent="0.2">
      <c r="C7" s="6" t="s">
        <v>202</v>
      </c>
      <c r="D7" s="17"/>
      <c r="E7" s="17"/>
      <c r="F7" s="17"/>
      <c r="G7" s="17"/>
      <c r="H7" s="17"/>
      <c r="I7" s="17"/>
      <c r="J7" s="17"/>
      <c r="K7" s="17"/>
    </row>
    <row r="8" spans="3:12" ht="15.75" customHeight="1" x14ac:dyDescent="0.2">
      <c r="C8" s="6" t="s">
        <v>203</v>
      </c>
      <c r="D8" s="10" t="s">
        <v>204</v>
      </c>
      <c r="E8" s="10" t="s">
        <v>205</v>
      </c>
      <c r="F8" s="10" t="s">
        <v>206</v>
      </c>
      <c r="G8" s="10" t="s">
        <v>207</v>
      </c>
      <c r="H8" s="10" t="s">
        <v>208</v>
      </c>
      <c r="I8" s="10" t="s">
        <v>209</v>
      </c>
      <c r="J8" s="10" t="s">
        <v>210</v>
      </c>
      <c r="K8" s="10" t="s">
        <v>211</v>
      </c>
      <c r="L8" s="2" t="s">
        <v>212</v>
      </c>
    </row>
    <row r="9" spans="3:12" ht="15.75" customHeight="1" x14ac:dyDescent="0.2">
      <c r="C9" s="6" t="s">
        <v>213</v>
      </c>
      <c r="D9" s="10"/>
      <c r="E9" s="10"/>
      <c r="F9" s="10"/>
      <c r="G9" s="10"/>
      <c r="H9" s="10" t="s">
        <v>214</v>
      </c>
      <c r="I9" s="10" t="s">
        <v>215</v>
      </c>
      <c r="J9" s="10"/>
      <c r="K9" s="10"/>
    </row>
    <row r="10" spans="3:12" ht="15.75" customHeight="1" x14ac:dyDescent="0.2">
      <c r="C10" s="6" t="s">
        <v>216</v>
      </c>
      <c r="F10" s="10"/>
      <c r="G10" s="10"/>
      <c r="H10" s="10"/>
      <c r="I10" s="10"/>
      <c r="J10" s="10"/>
      <c r="K10" s="10"/>
    </row>
    <row r="11" spans="3:12" ht="15.75" customHeight="1" x14ac:dyDescent="0.2">
      <c r="C11" s="6" t="s">
        <v>217</v>
      </c>
      <c r="D11" s="10" t="s">
        <v>218</v>
      </c>
      <c r="E11" s="10"/>
      <c r="F11" s="10"/>
      <c r="G11" s="10"/>
      <c r="H11" s="10"/>
      <c r="I11" s="10"/>
      <c r="J11" s="10"/>
      <c r="K11" s="10"/>
    </row>
    <row r="12" spans="3:12" ht="15.75" customHeight="1" x14ac:dyDescent="0.2">
      <c r="C12" s="6" t="s">
        <v>219</v>
      </c>
      <c r="E12" s="10"/>
      <c r="F12" s="10"/>
      <c r="G12" s="10"/>
      <c r="H12" s="10" t="s">
        <v>220</v>
      </c>
      <c r="I12" s="10"/>
      <c r="J12" s="10"/>
      <c r="K12" s="10"/>
    </row>
    <row r="13" spans="3:12" ht="15.75" customHeight="1" x14ac:dyDescent="0.2">
      <c r="C13" s="6" t="s">
        <v>221</v>
      </c>
      <c r="D13" s="10"/>
      <c r="E13" s="10"/>
      <c r="F13" s="10"/>
      <c r="G13" s="10"/>
      <c r="H13" s="10"/>
      <c r="I13" s="10"/>
      <c r="J13" s="10"/>
      <c r="K13" s="10"/>
    </row>
    <row r="14" spans="3:12" ht="15.75" customHeight="1" x14ac:dyDescent="0.2">
      <c r="C14" s="6" t="s">
        <v>223</v>
      </c>
      <c r="D14" s="10" t="s">
        <v>224</v>
      </c>
      <c r="E14" s="10"/>
      <c r="F14" s="10"/>
      <c r="G14" s="10"/>
      <c r="H14" s="10"/>
      <c r="I14" s="10"/>
      <c r="J14" s="10"/>
      <c r="K14" s="10"/>
    </row>
    <row r="15" spans="3:12" ht="15.75" customHeight="1" x14ac:dyDescent="0.2">
      <c r="C15" s="6" t="s">
        <v>225</v>
      </c>
      <c r="D15" s="10"/>
      <c r="E15" s="10"/>
      <c r="F15" s="10"/>
      <c r="G15" s="10"/>
      <c r="H15" s="10" t="s">
        <v>226</v>
      </c>
      <c r="I15" s="10"/>
      <c r="J15" s="10"/>
      <c r="K15" s="10"/>
    </row>
    <row r="16" spans="3:12" ht="15.75" customHeight="1" x14ac:dyDescent="0.2">
      <c r="C16" s="6" t="s">
        <v>227</v>
      </c>
      <c r="E16" s="10"/>
      <c r="F16" s="10"/>
      <c r="G16" s="10"/>
      <c r="H16" s="10"/>
      <c r="I16" s="10"/>
      <c r="J16" s="10"/>
      <c r="K16" s="10"/>
    </row>
    <row r="17" spans="3:11" ht="15.75" customHeight="1" x14ac:dyDescent="0.2">
      <c r="C17" s="6" t="s">
        <v>229</v>
      </c>
      <c r="D17" s="10" t="s">
        <v>226</v>
      </c>
      <c r="E17" s="10"/>
      <c r="F17" s="10"/>
      <c r="G17" s="10"/>
      <c r="H17" s="10"/>
      <c r="I17" s="10"/>
      <c r="J17" s="10"/>
      <c r="K17" s="10"/>
    </row>
    <row r="18" spans="3:11" ht="15.75" customHeight="1" x14ac:dyDescent="0.2">
      <c r="C18" s="6" t="s">
        <v>230</v>
      </c>
      <c r="E18" s="10"/>
      <c r="F18" s="10"/>
      <c r="G18" s="10"/>
      <c r="H18" s="10" t="s">
        <v>231</v>
      </c>
      <c r="I18" s="10"/>
      <c r="J18" s="10"/>
      <c r="K18" s="10"/>
    </row>
    <row r="19" spans="3:11" ht="15.75" customHeight="1" x14ac:dyDescent="0.2">
      <c r="C19" s="6" t="s">
        <v>232</v>
      </c>
      <c r="D19" s="10"/>
      <c r="E19" s="10"/>
      <c r="F19" s="10"/>
      <c r="G19" s="10"/>
      <c r="H19" s="10"/>
      <c r="I19" s="10"/>
      <c r="J19" s="10"/>
      <c r="K19" s="10"/>
    </row>
    <row r="20" spans="3:11" ht="15.75" customHeight="1" x14ac:dyDescent="0.2">
      <c r="C20" s="2" t="s">
        <v>173</v>
      </c>
      <c r="D20" s="16"/>
      <c r="E20" s="16"/>
      <c r="F20" s="16"/>
      <c r="G20" s="16"/>
      <c r="H20" s="16"/>
      <c r="I20" s="16"/>
      <c r="J20" s="16"/>
      <c r="K20" s="16"/>
    </row>
    <row r="21" spans="3:11" ht="15.75" customHeight="1" x14ac:dyDescent="0.2">
      <c r="C21" s="18"/>
      <c r="E21" s="16"/>
      <c r="F21" s="16"/>
      <c r="G21" s="16"/>
      <c r="H21" s="16"/>
      <c r="I21" s="16"/>
      <c r="J21" s="16"/>
      <c r="K21" s="16"/>
    </row>
    <row r="22" spans="3:11" ht="15.75" customHeight="1" x14ac:dyDescent="0.2">
      <c r="D22" s="16"/>
      <c r="E22" s="16"/>
      <c r="F22" s="16"/>
      <c r="G22" s="16"/>
      <c r="H22" s="16"/>
      <c r="I22" s="16"/>
      <c r="J22" s="16"/>
      <c r="K2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L21"/>
  <sheetViews>
    <sheetView workbookViewId="0"/>
  </sheetViews>
  <sheetFormatPr baseColWidth="10" defaultColWidth="14.42578125" defaultRowHeight="15.75" customHeight="1" x14ac:dyDescent="0.2"/>
  <sheetData>
    <row r="1" spans="2:12" ht="15.75" customHeight="1" x14ac:dyDescent="0.2">
      <c r="B1" s="2" t="s">
        <v>233</v>
      </c>
      <c r="C1" s="2" t="s">
        <v>173</v>
      </c>
      <c r="D1" s="2" t="s">
        <v>176</v>
      </c>
      <c r="E1" s="2" t="s">
        <v>178</v>
      </c>
      <c r="F1" s="2" t="s">
        <v>235</v>
      </c>
    </row>
    <row r="3" spans="2:12" ht="15.75" customHeight="1" x14ac:dyDescent="0.2">
      <c r="C3" s="2" t="s">
        <v>236</v>
      </c>
      <c r="D3" s="2" t="s">
        <v>185</v>
      </c>
      <c r="E3" s="2" t="s">
        <v>187</v>
      </c>
      <c r="G3" s="2" t="s">
        <v>188</v>
      </c>
    </row>
    <row r="4" spans="2:12" ht="15.75" customHeight="1" x14ac:dyDescent="0.2">
      <c r="C4" s="5"/>
      <c r="D4" s="5" t="s">
        <v>7</v>
      </c>
      <c r="E4" s="5">
        <v>43709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</row>
    <row r="5" spans="2:12" ht="15.75" customHeight="1" x14ac:dyDescent="0.2">
      <c r="B5" s="22" t="s">
        <v>237</v>
      </c>
      <c r="C5" s="5" t="s">
        <v>15</v>
      </c>
      <c r="D5" s="23" t="s">
        <v>238</v>
      </c>
      <c r="E5" s="23" t="s">
        <v>239</v>
      </c>
      <c r="F5" s="23" t="s">
        <v>240</v>
      </c>
      <c r="G5" s="23" t="s">
        <v>241</v>
      </c>
      <c r="H5" s="23" t="s">
        <v>242</v>
      </c>
      <c r="I5" s="23" t="s">
        <v>243</v>
      </c>
      <c r="J5" s="23" t="s">
        <v>244</v>
      </c>
      <c r="K5" s="23" t="s">
        <v>245</v>
      </c>
    </row>
    <row r="6" spans="2:12" ht="15.75" customHeight="1" x14ac:dyDescent="0.2">
      <c r="B6" s="22" t="s">
        <v>237</v>
      </c>
      <c r="C6" s="5" t="s">
        <v>28</v>
      </c>
      <c r="D6" s="23" t="s">
        <v>246</v>
      </c>
      <c r="E6" s="23" t="s">
        <v>247</v>
      </c>
      <c r="F6" s="23" t="s">
        <v>248</v>
      </c>
      <c r="G6" s="23" t="s">
        <v>249</v>
      </c>
      <c r="H6" s="23" t="s">
        <v>250</v>
      </c>
      <c r="I6" s="23" t="s">
        <v>251</v>
      </c>
      <c r="J6" s="23" t="s">
        <v>252</v>
      </c>
      <c r="K6" s="23" t="s">
        <v>253</v>
      </c>
    </row>
    <row r="7" spans="2:12" ht="15.75" customHeight="1" x14ac:dyDescent="0.2">
      <c r="B7" s="22"/>
      <c r="C7" s="5" t="s">
        <v>254</v>
      </c>
      <c r="D7" s="24" t="s">
        <v>254</v>
      </c>
      <c r="E7" s="24" t="s">
        <v>254</v>
      </c>
      <c r="F7" s="24" t="s">
        <v>254</v>
      </c>
      <c r="G7" s="24" t="s">
        <v>254</v>
      </c>
      <c r="H7" s="24" t="s">
        <v>254</v>
      </c>
      <c r="I7" s="24" t="s">
        <v>254</v>
      </c>
      <c r="J7" s="24" t="s">
        <v>254</v>
      </c>
      <c r="K7" s="24" t="s">
        <v>254</v>
      </c>
    </row>
    <row r="8" spans="2:12" ht="15.75" customHeight="1" x14ac:dyDescent="0.2">
      <c r="B8" s="22"/>
      <c r="C8" s="5" t="s">
        <v>254</v>
      </c>
      <c r="D8" s="24" t="s">
        <v>254</v>
      </c>
      <c r="E8" s="24" t="s">
        <v>254</v>
      </c>
      <c r="F8" s="24" t="s">
        <v>254</v>
      </c>
      <c r="G8" s="24" t="s">
        <v>254</v>
      </c>
      <c r="H8" s="24" t="s">
        <v>254</v>
      </c>
      <c r="I8" s="24" t="s">
        <v>254</v>
      </c>
      <c r="J8" s="24" t="s">
        <v>254</v>
      </c>
      <c r="K8" s="24" t="s">
        <v>254</v>
      </c>
    </row>
    <row r="9" spans="2:12" ht="15.75" customHeight="1" x14ac:dyDescent="0.2">
      <c r="B9" s="22" t="s">
        <v>255</v>
      </c>
      <c r="C9" s="5" t="s">
        <v>24</v>
      </c>
      <c r="D9" s="23" t="s">
        <v>256</v>
      </c>
      <c r="E9" s="23" t="s">
        <v>257</v>
      </c>
      <c r="F9" s="23" t="s">
        <v>258</v>
      </c>
      <c r="G9" s="23" t="s">
        <v>259</v>
      </c>
      <c r="H9" s="23" t="s">
        <v>260</v>
      </c>
      <c r="I9" s="23" t="s">
        <v>261</v>
      </c>
      <c r="J9" s="23" t="s">
        <v>262</v>
      </c>
      <c r="K9" s="23" t="s">
        <v>263</v>
      </c>
    </row>
    <row r="10" spans="2:12" ht="15.75" customHeight="1" x14ac:dyDescent="0.2">
      <c r="B10" s="22" t="s">
        <v>255</v>
      </c>
      <c r="C10" s="5" t="s">
        <v>33</v>
      </c>
      <c r="D10" s="23" t="s">
        <v>264</v>
      </c>
      <c r="E10" s="23" t="s">
        <v>265</v>
      </c>
      <c r="F10" s="23" t="s">
        <v>266</v>
      </c>
      <c r="G10" s="23" t="s">
        <v>267</v>
      </c>
      <c r="H10" s="23" t="s">
        <v>268</v>
      </c>
      <c r="I10" s="23" t="s">
        <v>269</v>
      </c>
      <c r="J10" s="23" t="s">
        <v>270</v>
      </c>
      <c r="K10" s="23" t="s">
        <v>271</v>
      </c>
    </row>
    <row r="11" spans="2:12" ht="15.75" customHeight="1" x14ac:dyDescent="0.2">
      <c r="B11" s="22" t="s">
        <v>255</v>
      </c>
      <c r="C11" s="5" t="s">
        <v>34</v>
      </c>
      <c r="D11" s="25" t="s">
        <v>272</v>
      </c>
      <c r="E11" s="25" t="s">
        <v>272</v>
      </c>
      <c r="F11" s="25" t="s">
        <v>272</v>
      </c>
      <c r="G11" s="25" t="s">
        <v>272</v>
      </c>
      <c r="H11" s="25" t="s">
        <v>272</v>
      </c>
      <c r="I11" s="25" t="s">
        <v>272</v>
      </c>
      <c r="J11" s="25" t="s">
        <v>272</v>
      </c>
      <c r="K11" s="25" t="s">
        <v>272</v>
      </c>
    </row>
    <row r="12" spans="2:12" ht="15.75" customHeight="1" x14ac:dyDescent="0.2">
      <c r="B12" s="22"/>
      <c r="C12" s="5" t="s">
        <v>254</v>
      </c>
      <c r="D12" s="25" t="s">
        <v>272</v>
      </c>
      <c r="E12" s="25" t="s">
        <v>272</v>
      </c>
      <c r="F12" s="25" t="s">
        <v>272</v>
      </c>
      <c r="G12" s="25" t="s">
        <v>272</v>
      </c>
      <c r="H12" s="25" t="s">
        <v>272</v>
      </c>
      <c r="I12" s="25" t="s">
        <v>272</v>
      </c>
      <c r="J12" s="25" t="s">
        <v>272</v>
      </c>
      <c r="K12" s="25" t="s">
        <v>272</v>
      </c>
    </row>
    <row r="13" spans="2:12" ht="15.75" customHeight="1" x14ac:dyDescent="0.2">
      <c r="B13" s="22"/>
      <c r="C13" s="5" t="s">
        <v>41</v>
      </c>
      <c r="D13" s="25" t="s">
        <v>272</v>
      </c>
      <c r="E13" s="25" t="s">
        <v>272</v>
      </c>
      <c r="F13" s="25" t="s">
        <v>272</v>
      </c>
      <c r="G13" s="25" t="s">
        <v>272</v>
      </c>
      <c r="H13" s="25" t="s">
        <v>272</v>
      </c>
      <c r="I13" s="25" t="s">
        <v>272</v>
      </c>
      <c r="J13" s="25" t="s">
        <v>272</v>
      </c>
      <c r="K13" s="25" t="s">
        <v>272</v>
      </c>
      <c r="L13" s="2" t="s">
        <v>273</v>
      </c>
    </row>
    <row r="14" spans="2:12" ht="15.75" customHeight="1" x14ac:dyDescent="0.2">
      <c r="B14" s="22"/>
      <c r="C14" s="5" t="s">
        <v>254</v>
      </c>
      <c r="D14" s="25" t="s">
        <v>272</v>
      </c>
      <c r="E14" s="25" t="s">
        <v>272</v>
      </c>
      <c r="F14" s="25" t="s">
        <v>272</v>
      </c>
      <c r="G14" s="25" t="s">
        <v>272</v>
      </c>
      <c r="H14" s="25" t="s">
        <v>272</v>
      </c>
      <c r="I14" s="25" t="s">
        <v>272</v>
      </c>
      <c r="J14" s="25" t="s">
        <v>272</v>
      </c>
      <c r="K14" s="25" t="s">
        <v>272</v>
      </c>
      <c r="L14" s="2" t="s">
        <v>273</v>
      </c>
    </row>
    <row r="15" spans="2:12" ht="15.75" customHeight="1" x14ac:dyDescent="0.2">
      <c r="B15" s="22"/>
      <c r="C15" s="5"/>
      <c r="D15" s="25" t="s">
        <v>272</v>
      </c>
      <c r="E15" s="25" t="s">
        <v>272</v>
      </c>
      <c r="F15" s="25" t="s">
        <v>272</v>
      </c>
      <c r="G15" s="25" t="s">
        <v>272</v>
      </c>
      <c r="H15" s="25" t="s">
        <v>272</v>
      </c>
      <c r="I15" s="25" t="s">
        <v>272</v>
      </c>
      <c r="J15" s="25" t="s">
        <v>272</v>
      </c>
      <c r="K15" s="25" t="s">
        <v>272</v>
      </c>
      <c r="L15" s="2" t="s">
        <v>273</v>
      </c>
    </row>
    <row r="16" spans="2:12" ht="15.75" customHeight="1" x14ac:dyDescent="0.2">
      <c r="B16" s="22" t="s">
        <v>255</v>
      </c>
      <c r="C16" s="5" t="s">
        <v>112</v>
      </c>
      <c r="D16" s="25" t="s">
        <v>272</v>
      </c>
      <c r="E16" s="25" t="s">
        <v>272</v>
      </c>
      <c r="F16" s="25" t="s">
        <v>272</v>
      </c>
      <c r="G16" s="25" t="s">
        <v>272</v>
      </c>
      <c r="H16" s="25" t="s">
        <v>272</v>
      </c>
      <c r="I16" s="25" t="s">
        <v>272</v>
      </c>
      <c r="J16" s="25" t="s">
        <v>272</v>
      </c>
      <c r="K16" s="25" t="s">
        <v>272</v>
      </c>
      <c r="L16" s="2" t="s">
        <v>273</v>
      </c>
    </row>
    <row r="17" spans="2:11" ht="15.75" customHeight="1" x14ac:dyDescent="0.2">
      <c r="B17" s="22" t="s">
        <v>255</v>
      </c>
      <c r="C17" s="5" t="s">
        <v>113</v>
      </c>
      <c r="D17" s="23" t="s">
        <v>286</v>
      </c>
      <c r="E17" s="23" t="s">
        <v>287</v>
      </c>
      <c r="F17" s="23" t="s">
        <v>288</v>
      </c>
      <c r="G17" s="23" t="s">
        <v>290</v>
      </c>
      <c r="H17" s="23" t="s">
        <v>291</v>
      </c>
      <c r="I17" s="23" t="s">
        <v>293</v>
      </c>
      <c r="J17" s="23" t="s">
        <v>294</v>
      </c>
      <c r="K17" s="23" t="s">
        <v>295</v>
      </c>
    </row>
    <row r="18" spans="2:11" ht="15.75" customHeight="1" x14ac:dyDescent="0.2">
      <c r="B18" s="22" t="s">
        <v>255</v>
      </c>
      <c r="C18" s="5" t="s">
        <v>135</v>
      </c>
      <c r="D18" s="23" t="s">
        <v>298</v>
      </c>
      <c r="E18" s="23" t="s">
        <v>299</v>
      </c>
      <c r="F18" s="23" t="s">
        <v>301</v>
      </c>
      <c r="G18" s="23" t="s">
        <v>302</v>
      </c>
      <c r="H18" s="23" t="s">
        <v>304</v>
      </c>
      <c r="I18" s="23" t="s">
        <v>305</v>
      </c>
      <c r="J18" s="23" t="s">
        <v>306</v>
      </c>
      <c r="K18" s="23" t="s">
        <v>308</v>
      </c>
    </row>
    <row r="19" spans="2:11" ht="15.75" customHeight="1" x14ac:dyDescent="0.2">
      <c r="B19" s="22" t="s">
        <v>255</v>
      </c>
      <c r="C19" s="5" t="s">
        <v>146</v>
      </c>
      <c r="D19" s="23" t="s">
        <v>310</v>
      </c>
      <c r="E19" s="23" t="s">
        <v>310</v>
      </c>
      <c r="F19" s="23" t="s">
        <v>310</v>
      </c>
      <c r="G19" s="23" t="s">
        <v>310</v>
      </c>
      <c r="H19" s="23" t="s">
        <v>310</v>
      </c>
      <c r="I19" s="23" t="s">
        <v>310</v>
      </c>
      <c r="J19" s="23" t="s">
        <v>310</v>
      </c>
      <c r="K19" s="23" t="s">
        <v>310</v>
      </c>
    </row>
    <row r="20" spans="2:11" ht="15.75" customHeight="1" x14ac:dyDescent="0.2">
      <c r="B20" s="22" t="s">
        <v>255</v>
      </c>
      <c r="C20" s="5" t="s">
        <v>150</v>
      </c>
      <c r="D20" s="23" t="s">
        <v>315</v>
      </c>
      <c r="E20" s="23" t="s">
        <v>317</v>
      </c>
      <c r="F20" s="23" t="s">
        <v>318</v>
      </c>
      <c r="G20" s="23" t="s">
        <v>319</v>
      </c>
      <c r="H20" s="23" t="s">
        <v>321</v>
      </c>
      <c r="I20" s="23" t="s">
        <v>322</v>
      </c>
      <c r="J20" s="23" t="s">
        <v>325</v>
      </c>
      <c r="K20" s="23" t="s">
        <v>326</v>
      </c>
    </row>
    <row r="21" spans="2:11" ht="15.75" customHeight="1" x14ac:dyDescent="0.2">
      <c r="C21" s="2" t="s">
        <v>176</v>
      </c>
      <c r="D21" s="16"/>
      <c r="E21" s="16"/>
      <c r="F21" s="16"/>
      <c r="G21" s="16"/>
      <c r="H21" s="16"/>
      <c r="I21" s="16"/>
      <c r="J21" s="16"/>
      <c r="K2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F17"/>
  <sheetViews>
    <sheetView workbookViewId="0"/>
  </sheetViews>
  <sheetFormatPr baseColWidth="10" defaultColWidth="14.42578125" defaultRowHeight="15.75" customHeight="1" x14ac:dyDescent="0.2"/>
  <sheetData>
    <row r="4" spans="2:6" ht="15.75" customHeight="1" x14ac:dyDescent="0.2">
      <c r="B4" s="2" t="s">
        <v>274</v>
      </c>
      <c r="C4" s="2" t="s">
        <v>275</v>
      </c>
      <c r="D4" s="2" t="s">
        <v>276</v>
      </c>
    </row>
    <row r="5" spans="2:6" ht="15.75" customHeight="1" x14ac:dyDescent="0.2">
      <c r="C5" s="2" t="s">
        <v>176</v>
      </c>
      <c r="D5" s="2" t="s">
        <v>277</v>
      </c>
      <c r="E5" s="2" t="s">
        <v>278</v>
      </c>
      <c r="F5" s="2" t="s">
        <v>279</v>
      </c>
    </row>
    <row r="6" spans="2:6" ht="15.75" customHeight="1" x14ac:dyDescent="0.2">
      <c r="C6" s="2" t="s">
        <v>277</v>
      </c>
      <c r="D6" s="2" t="s">
        <v>280</v>
      </c>
      <c r="E6" s="2" t="s">
        <v>278</v>
      </c>
      <c r="F6" s="2" t="s">
        <v>281</v>
      </c>
    </row>
    <row r="7" spans="2:6" ht="15.75" customHeight="1" x14ac:dyDescent="0.2">
      <c r="C7" s="2" t="s">
        <v>280</v>
      </c>
      <c r="D7" s="2" t="s">
        <v>282</v>
      </c>
      <c r="E7" s="2" t="s">
        <v>278</v>
      </c>
      <c r="F7" s="2" t="s">
        <v>283</v>
      </c>
    </row>
    <row r="8" spans="2:6" ht="15.75" customHeight="1" x14ac:dyDescent="0.2">
      <c r="C8" s="2" t="s">
        <v>282</v>
      </c>
      <c r="D8" s="2" t="s">
        <v>284</v>
      </c>
      <c r="E8" s="2" t="s">
        <v>278</v>
      </c>
      <c r="F8" s="2" t="s">
        <v>285</v>
      </c>
    </row>
    <row r="9" spans="2:6" ht="15.75" customHeight="1" x14ac:dyDescent="0.2">
      <c r="C9" s="2" t="s">
        <v>284</v>
      </c>
      <c r="D9" s="2" t="s">
        <v>289</v>
      </c>
      <c r="E9" s="2" t="s">
        <v>278</v>
      </c>
      <c r="F9" s="2" t="s">
        <v>292</v>
      </c>
    </row>
    <row r="10" spans="2:6" ht="15.75" customHeight="1" x14ac:dyDescent="0.2">
      <c r="C10" s="2" t="s">
        <v>289</v>
      </c>
      <c r="D10" s="2" t="s">
        <v>296</v>
      </c>
      <c r="E10" s="2" t="s">
        <v>278</v>
      </c>
      <c r="F10" s="2" t="s">
        <v>297</v>
      </c>
    </row>
    <row r="11" spans="2:6" ht="15.75" customHeight="1" x14ac:dyDescent="0.2">
      <c r="C11" s="2" t="s">
        <v>296</v>
      </c>
      <c r="D11" s="2" t="s">
        <v>300</v>
      </c>
      <c r="E11" s="2" t="s">
        <v>278</v>
      </c>
      <c r="F11" s="2" t="s">
        <v>303</v>
      </c>
    </row>
    <row r="12" spans="2:6" ht="15.75" customHeight="1" x14ac:dyDescent="0.2">
      <c r="B12" s="3" t="s">
        <v>307</v>
      </c>
      <c r="C12" s="2" t="s">
        <v>300</v>
      </c>
      <c r="D12" s="2" t="s">
        <v>179</v>
      </c>
      <c r="E12" s="2" t="s">
        <v>278</v>
      </c>
      <c r="F12" s="2" t="s">
        <v>309</v>
      </c>
    </row>
    <row r="14" spans="2:6" ht="15.75" customHeight="1" x14ac:dyDescent="0.2">
      <c r="B14" s="2" t="s">
        <v>311</v>
      </c>
    </row>
    <row r="15" spans="2:6" ht="15.75" customHeight="1" x14ac:dyDescent="0.2">
      <c r="B15" s="2" t="s">
        <v>312</v>
      </c>
      <c r="D15" s="2" t="s">
        <v>313</v>
      </c>
    </row>
    <row r="16" spans="2:6" ht="15.75" customHeight="1" x14ac:dyDescent="0.2">
      <c r="B16" s="2" t="s">
        <v>314</v>
      </c>
      <c r="D16" s="2" t="s">
        <v>316</v>
      </c>
    </row>
    <row r="17" spans="2:6" ht="15.75" customHeight="1" x14ac:dyDescent="0.2">
      <c r="B17" s="2" t="s">
        <v>320</v>
      </c>
      <c r="D17" s="2">
        <v>192</v>
      </c>
      <c r="E17" s="2" t="s">
        <v>323</v>
      </c>
      <c r="F17" s="2" t="s">
        <v>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G12"/>
  <sheetViews>
    <sheetView workbookViewId="0"/>
  </sheetViews>
  <sheetFormatPr baseColWidth="10" defaultColWidth="14.42578125" defaultRowHeight="15.75" customHeight="1" x14ac:dyDescent="0.2"/>
  <cols>
    <col min="2" max="2" width="26.28515625" customWidth="1"/>
  </cols>
  <sheetData>
    <row r="3" spans="2:7" ht="15.75" customHeight="1" x14ac:dyDescent="0.2">
      <c r="B3" s="2" t="s">
        <v>327</v>
      </c>
      <c r="C3" s="2" t="s">
        <v>328</v>
      </c>
      <c r="G3" s="2" t="s">
        <v>329</v>
      </c>
    </row>
    <row r="4" spans="2:7" ht="15.75" customHeight="1" x14ac:dyDescent="0.2">
      <c r="B4" s="2" t="s">
        <v>330</v>
      </c>
      <c r="C4" s="2" t="s">
        <v>331</v>
      </c>
    </row>
    <row r="5" spans="2:7" ht="15.75" customHeight="1" x14ac:dyDescent="0.2">
      <c r="B5" s="2" t="s">
        <v>332</v>
      </c>
      <c r="C5" s="2" t="s">
        <v>333</v>
      </c>
    </row>
    <row r="6" spans="2:7" ht="15.75" customHeight="1" x14ac:dyDescent="0.2">
      <c r="C6" s="2" t="s">
        <v>334</v>
      </c>
    </row>
    <row r="7" spans="2:7" ht="15.75" customHeight="1" x14ac:dyDescent="0.2">
      <c r="B7" s="2" t="s">
        <v>335</v>
      </c>
      <c r="C7" s="2" t="s">
        <v>336</v>
      </c>
    </row>
    <row r="9" spans="2:7" ht="15.75" customHeight="1" x14ac:dyDescent="0.2">
      <c r="B9" s="2" t="s">
        <v>337</v>
      </c>
      <c r="C9" s="2" t="s">
        <v>338</v>
      </c>
    </row>
    <row r="11" spans="2:7" ht="15.75" customHeight="1" x14ac:dyDescent="0.2">
      <c r="B11" s="2" t="s">
        <v>339</v>
      </c>
      <c r="C11" s="2" t="s">
        <v>340</v>
      </c>
    </row>
    <row r="12" spans="2:7" ht="15.75" customHeight="1" x14ac:dyDescent="0.2">
      <c r="C12" s="2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Inicio</vt:lpstr>
      <vt:lpstr>Programacion</vt:lpstr>
      <vt:lpstr>Bombas</vt:lpstr>
      <vt:lpstr>Tipo bombas </vt:lpstr>
      <vt:lpstr>JAM</vt:lpstr>
      <vt:lpstr>Tiempo de riego</vt:lpstr>
      <vt:lpstr>Comandos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2019-08-23T18:01:01Z</dcterms:modified>
</cp:coreProperties>
</file>