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30"/>
  <workbookPr defaultThemeVersion="166925"/>
  <mc:AlternateContent xmlns:mc="http://schemas.openxmlformats.org/markup-compatibility/2006">
    <mc:Choice Requires="x15">
      <x15ac:absPath xmlns:x15ac="http://schemas.microsoft.com/office/spreadsheetml/2010/11/ac" url="https://metsahallitus.sharepoint.com/sites/LPMeriluonnonsuojelu/Jaetut asiakirjat/Meriluonnon kunnostukset/Ennallistamisvarantoa_läntinen Suomenlahti/"/>
    </mc:Choice>
  </mc:AlternateContent>
  <xr:revisionPtr revIDLastSave="99" documentId="8_{A7B6E955-8745-4756-95E4-785ED3B57BD0}" xr6:coauthVersionLast="47" xr6:coauthVersionMax="47" xr10:uidLastSave="{2DDB7A99-8D03-4915-94DA-F4AB15D17886}"/>
  <bookViews>
    <workbookView xWindow="3540" yWindow="1845" windowWidth="21600" windowHeight="11385" xr2:uid="{BA20238D-4315-4425-BAED-F7B4642189D4}"/>
  </bookViews>
  <sheets>
    <sheet name="Tila2_laguunit " sheetId="1" r:id="rId1"/>
    <sheet name="Laguuniaineistosta puuttuvat" sheetId="4" r:id="rId2"/>
    <sheet name="Uudet YSAt " sheetId="2" r:id="rId3"/>
    <sheet name="Kunnostettavat " sheetId="5" r:id="rId4"/>
  </sheets>
  <definedNames>
    <definedName name="_xlnm._FilterDatabase" localSheetId="3" hidden="1">'Kunnostettavat '!$A$1:$M$59</definedName>
    <definedName name="_xlnm._FilterDatabase" localSheetId="0" hidden="1">'Tila2_laguunit '!$A$1:$Q$242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46" i="1" l="1"/>
  <c r="J245" i="1"/>
  <c r="J244" i="1"/>
  <c r="H246" i="1"/>
  <c r="H245" i="1"/>
  <c r="H244" i="1"/>
  <c r="E244" i="1"/>
  <c r="J247" i="1" l="1"/>
  <c r="H247" i="1"/>
</calcChain>
</file>

<file path=xl/sharedStrings.xml><?xml version="1.0" encoding="utf-8"?>
<sst xmlns="http://schemas.openxmlformats.org/spreadsheetml/2006/main" count="1310" uniqueCount="503">
  <si>
    <t xml:space="preserve">Juokseva no </t>
  </si>
  <si>
    <t xml:space="preserve">Object_ID </t>
  </si>
  <si>
    <t xml:space="preserve">Nimi </t>
  </si>
  <si>
    <t>Suojelualue</t>
  </si>
  <si>
    <t>Va-tietoa 1=kyllä, 0=ei</t>
  </si>
  <si>
    <t xml:space="preserve">Kartoitusvuosi </t>
  </si>
  <si>
    <t xml:space="preserve">No can do </t>
  </si>
  <si>
    <t>Tee (ei sis. peruskartoitusta jotka siirretty nice to know koriin)</t>
  </si>
  <si>
    <t xml:space="preserve">BraBra </t>
  </si>
  <si>
    <t xml:space="preserve">Nice to know= Kohteet joista ei ole kunnollista peruskartoitustietoa JA joiden osalta ei ole tunnistettu ennallistamismahdollisuuksia </t>
  </si>
  <si>
    <t>Nice to know alaluokat:  1=  mielenkiintoinen kartoituskohde (ilmakuvien perusteella kohde kannattaisi kartoittaa) 2= mahdollinen kartoituskohde (ei priorisoitava kohde mutta sellainen jonka voisi  kartoittaa esim. muiden alueella tehtävien kohteiden yhteydessä)</t>
  </si>
  <si>
    <t xml:space="preserve">TEE-korin tietotaso mahdollisissa ennallistamiskohteissa: 1= toimenpide tunnistettu olemassa olevan tiedon pohjalta,  2= lisäselvitys va-lajistosta tarvitaan kunnostustoimenpiteiden tunnistamiseksi 3= muu selvitystyö </t>
  </si>
  <si>
    <t xml:space="preserve">Mahdollinen Tee-korin toimenpide: 1= toimenpide kaipaa lisäsuunnittea 2= maasillan purku, 3= kynnyksen ennallistaminen, 4= valuma-alueen toimenpide, 5=ruovikon mosaiikittaminen, kalastokunnostus/kalastoseuranta, 6= kohdetta hoidetaan muun tahon puolelta; 7= roskien keruu, 8= istutus </t>
  </si>
  <si>
    <t xml:space="preserve">priorisoitava kartoitus/ennallistaminen </t>
  </si>
  <si>
    <t xml:space="preserve">Peruste </t>
  </si>
  <si>
    <t xml:space="preserve">Maanomistaja </t>
  </si>
  <si>
    <t xml:space="preserve">Toimenpide </t>
  </si>
  <si>
    <t xml:space="preserve">Rönnharun </t>
  </si>
  <si>
    <t xml:space="preserve">Natura </t>
  </si>
  <si>
    <t>x</t>
  </si>
  <si>
    <t xml:space="preserve">Fladan suuaukkoon rakennettu maasilta-- keinotekoisen rakenteen purku </t>
  </si>
  <si>
    <t xml:space="preserve">Yhteinen vesialue jolla ei ole järjestäytynyttä osakaskuntaa, viisi osakasta </t>
  </si>
  <si>
    <t xml:space="preserve">Soitto maanomistajalle </t>
  </si>
  <si>
    <t xml:space="preserve">Klovaskär </t>
  </si>
  <si>
    <t xml:space="preserve">Muoviroskan siivous- kartoituksessa mainittu roska, paljon irtonaista rihmalevää--poisto? Ei vaadi muita toimenpiteitä </t>
  </si>
  <si>
    <t xml:space="preserve">Örnklobben </t>
  </si>
  <si>
    <t xml:space="preserve">Kohde rehevöitynyt, voidaanko poistaa rihmalevää hiekkapohjalta? Kartoitusten perusteella rihmalevää runsaasti hiekkapohjalla </t>
  </si>
  <si>
    <t xml:space="preserve">Anderlandet </t>
  </si>
  <si>
    <t xml:space="preserve">Kohde rehevöitynyt, mutta ei selkeitä toimenpiteitä tehtävissä </t>
  </si>
  <si>
    <t xml:space="preserve">Sommaröträsket </t>
  </si>
  <si>
    <t>YSA</t>
  </si>
  <si>
    <t>?</t>
  </si>
  <si>
    <t xml:space="preserve">Vaatii hoitoa mutta toimenpiteitä toteuttaa muu taho, tässä tapauksessa LUKE. Kysely kasvillisuuskartoituksen tuloksista. </t>
  </si>
  <si>
    <t xml:space="preserve">Verkviken </t>
  </si>
  <si>
    <t xml:space="preserve">Tammisaaren kansallispuisto, osa vesialueesta vain naturassa </t>
  </si>
  <si>
    <t xml:space="preserve"> Kartoitettu kohde kansallispuistossa, luonnontilainen kohde johon ei tarvetta toimenpiteille. </t>
  </si>
  <si>
    <t xml:space="preserve">Näsebyflada </t>
  </si>
  <si>
    <t xml:space="preserve">YSA, linnustonsuojeluohjelma </t>
  </si>
  <si>
    <t xml:space="preserve">2012 video </t>
  </si>
  <si>
    <t xml:space="preserve">Maastokäynti-- ensimmäisten selvitysten perusteella voisi olla kalastokunnostuskohde, mutta maapuolella laidunnus menossa ja paikkalla myös kääpiösudenkorento. </t>
  </si>
  <si>
    <t xml:space="preserve">Hälsingfladan </t>
  </si>
  <si>
    <t xml:space="preserve">Mökkejä rannalla, mahdollinen valuma-alueella tehtävä toimenpide? Vaatii lisäselvityksiä. Toisaalta ruppia, kalvasärviä ja merinäkinruoho </t>
  </si>
  <si>
    <t xml:space="preserve">Stensfladan </t>
  </si>
  <si>
    <t>Mökkejä rannalla, mahdollinen valuma-alueella tehtävä toimenpide? Vaatii lisäselvityksiä</t>
  </si>
  <si>
    <t xml:space="preserve">Nabbfladan </t>
  </si>
  <si>
    <t xml:space="preserve">Östergadden </t>
  </si>
  <si>
    <t xml:space="preserve">Tammisaaren kansallispuisto </t>
  </si>
  <si>
    <t xml:space="preserve">Hyvin kartoitettuja ulkosaariston fladoja, ei tarvetta toimenpiteille </t>
  </si>
  <si>
    <t xml:space="preserve">Hamngadden </t>
  </si>
  <si>
    <t xml:space="preserve">Låggrundet </t>
  </si>
  <si>
    <t xml:space="preserve">Puuton luoto ulkosaaristossa, ei tarvetta toimenpiteille, ei tietoa laguunin sisältä </t>
  </si>
  <si>
    <t xml:space="preserve">Skyffelskär </t>
  </si>
  <si>
    <t xml:space="preserve">Mossklobben </t>
  </si>
  <si>
    <t xml:space="preserve">Ulkosaariston flada, Laguunin lounaispuolelta sukelluslinja </t>
  </si>
  <si>
    <t xml:space="preserve">Äggoskär </t>
  </si>
  <si>
    <t xml:space="preserve"> ulkosaariston fladoja, ei tarvetta toimenpiteille </t>
  </si>
  <si>
    <t xml:space="preserve">Långskär </t>
  </si>
  <si>
    <t>YSA/Natura</t>
  </si>
  <si>
    <t xml:space="preserve">Kovan ja pehmeän pohjan lajeja, ei tarvetta toimenpiteille </t>
  </si>
  <si>
    <t xml:space="preserve">Lilla Granskär </t>
  </si>
  <si>
    <t xml:space="preserve">Pieni kohde , ei käyttöpainetta, ei tarvetta toimenpiteille </t>
  </si>
  <si>
    <t xml:space="preserve">Granskär </t>
  </si>
  <si>
    <t xml:space="preserve">Ådögrundet </t>
  </si>
  <si>
    <t xml:space="preserve"> </t>
  </si>
  <si>
    <t xml:space="preserve">Notholmen </t>
  </si>
  <si>
    <t xml:space="preserve">Maastokartoitus, mielenkiintoisen näköinen kohde </t>
  </si>
  <si>
    <t xml:space="preserve">Vargharun </t>
  </si>
  <si>
    <t xml:space="preserve">Alglo </t>
  </si>
  <si>
    <t xml:space="preserve">Luonnontilaisen näköinen, tolypella, chara canescens </t>
  </si>
  <si>
    <t xml:space="preserve">Estskär </t>
  </si>
  <si>
    <t xml:space="preserve">Ei käyttöpainetta, näyttää luonnontilaiselta </t>
  </si>
  <si>
    <t xml:space="preserve">Skedöfladan </t>
  </si>
  <si>
    <t xml:space="preserve">Seurantalinja täältä, haiseva rehevöitynyt, mutta NT otalehtivita löytyi. Lisää tietoa seurantalinjan yhteydessä voisi kerätä pohjoispuolella sijaitsevasta pienestä lahdesta, lähellä mökkejä </t>
  </si>
  <si>
    <t xml:space="preserve">Mejholmen </t>
  </si>
  <si>
    <t xml:space="preserve">paljon kartoituslinjoja, herkkää lajistoa, ei käyttöpainetta </t>
  </si>
  <si>
    <t xml:space="preserve">Verkholmen </t>
  </si>
  <si>
    <t xml:space="preserve">Paljon kartoitustietoa, ei selvää käyttöpainetta, ei tunnistettuja toimenpiteitä </t>
  </si>
  <si>
    <t xml:space="preserve">Verkholmen II </t>
  </si>
  <si>
    <t xml:space="preserve"> kartoitustietoa, ei selvää tunnistettuja toimenpiteitä </t>
  </si>
  <si>
    <t xml:space="preserve">Storträsket </t>
  </si>
  <si>
    <t xml:space="preserve">ei tietoja, luonnontilainen, ei selkeää ennallistamistoimenpidettä </t>
  </si>
  <si>
    <t xml:space="preserve">Lilträsket </t>
  </si>
  <si>
    <t xml:space="preserve">Luonnontilainen kohde kansallispuistossa, ei tarvetta toimenpiteille. </t>
  </si>
  <si>
    <t xml:space="preserve">Västersundsgrundet </t>
  </si>
  <si>
    <t xml:space="preserve">Rantarakentamista jonkin verran, ei va- tietoa </t>
  </si>
  <si>
    <t xml:space="preserve">äggharukobbarna </t>
  </si>
  <si>
    <t xml:space="preserve">Jussarö </t>
  </si>
  <si>
    <t xml:space="preserve"> Lisäselvitykset: Kartoitettu kohde, Fucus, Zannichellia, Tolypella,  laguuniaineistossa määritetty muokatuksi mutta ei aivan selvää missä muokkaus tehty, ei rakennuksia rannassa.Lisäselvittelyt onko oikeasti ruopattu (drone) ja voisiko olla ennallistettava kohde. Ruoppausten rajoituksista tulevaisuudessa huolehtiminen. </t>
  </si>
  <si>
    <t xml:space="preserve">Kartoitettu drop-video (mm. Fucus, tolypella), luonnontilainen kohde, ei tunnistettu tarvetta toimenpiteille </t>
  </si>
  <si>
    <t xml:space="preserve">Tistronharun </t>
  </si>
  <si>
    <t xml:space="preserve">Ulkosaariston pieni kalliopohjainen flada, ei käyttöpainetta, ei tunnistettuja toimenpiteitä </t>
  </si>
  <si>
    <t>Estharun etelä</t>
  </si>
  <si>
    <t xml:space="preserve">Ulkosaariston pieni kalliopohjainen flada, punaleviä (mm. furcellaria), ei käyttöpainetta, ei tunnistettuja toimenpiteitä, </t>
  </si>
  <si>
    <t xml:space="preserve">Långharugrunden_etelä </t>
  </si>
  <si>
    <t>Pieni luonnontilainen kohde, mahdollinen kartoituskohde</t>
  </si>
  <si>
    <t xml:space="preserve">Långharugrunden_pohjoinen </t>
  </si>
  <si>
    <t xml:space="preserve">Mahdollinen kartoituskohde, näyttää kalliopohjaiselta, luonnontilainen </t>
  </si>
  <si>
    <t>Marskär-Etelä</t>
  </si>
  <si>
    <t xml:space="preserve">Pieni luonnontilainen kohde, ei käyttöpainetta, ei tunnistettuja toimenpiteitä </t>
  </si>
  <si>
    <t>Marskär-EteläII</t>
  </si>
  <si>
    <t>Horridakartoituskohde 2021, löytynyt Chara canescens, Ruppia maritima havikset, liejupohjainen luonnontilainen ulkosaaristokohde</t>
  </si>
  <si>
    <t xml:space="preserve">Marskär-Pohjoinen </t>
  </si>
  <si>
    <t xml:space="preserve">Pieni luonnontilainen kohde, ei toimenpiteitä </t>
  </si>
  <si>
    <t xml:space="preserve">Marskär-Pohjoinen II </t>
  </si>
  <si>
    <t xml:space="preserve">Mahdollinen liejupohja (mahd. charoja ks. Kohde 62), mielenkiintoinen kartoituskohde, luonnontilainen </t>
  </si>
  <si>
    <t>Marskär-Pohjoinen III</t>
  </si>
  <si>
    <t xml:space="preserve">Lågören </t>
  </si>
  <si>
    <t xml:space="preserve">Pieni luonnontilainen kalliopohjainen kohde, ei toimenpiteitä </t>
  </si>
  <si>
    <t xml:space="preserve">Rönnharun pohjoinen </t>
  </si>
  <si>
    <t xml:space="preserve">Mahdollinen kartoituskohde, luonnontilainen </t>
  </si>
  <si>
    <t xml:space="preserve">Gyltan etelä </t>
  </si>
  <si>
    <t xml:space="preserve">Fucusta runsaasti, kova pohja, pohjoinen osa rannan tuntumassa mielenkiintoinen kartoituskohde </t>
  </si>
  <si>
    <t xml:space="preserve">Videopiste, kova pohja ja kovan pohjan lajeja, ei toimenpiteitä </t>
  </si>
  <si>
    <t xml:space="preserve">Rävören </t>
  </si>
  <si>
    <t xml:space="preserve">erikoisen näköinen pieni lampare, mahdollinen kartoituskohde? , vieressä rävören ja aspören välillä mahdollinen maasilta </t>
  </si>
  <si>
    <t xml:space="preserve">Ängesskär </t>
  </si>
  <si>
    <t xml:space="preserve">3 linjaa, pehmeän pohjan valtalajeja, luonnontilainen kohde (ei mökkejä saarella) </t>
  </si>
  <si>
    <t>Ängesskär II</t>
  </si>
  <si>
    <t xml:space="preserve">2 videota, luonnontilainen kohde (ei mökkejä saaressa), sekapohja, Fucus ja ranunculus </t>
  </si>
  <si>
    <t xml:space="preserve">Laguuniaineistossa kynnys ruopattu mökkilaiturin edestä,  ei kartoitustietoja, mahdollinen lisäselvitys mitä luontoarvoja fladassa on ja onko kynnys oikeasti tallella, vaikea tulkita kuvasta </t>
  </si>
  <si>
    <t xml:space="preserve">Kungsörarna </t>
  </si>
  <si>
    <t>Lisäselvitys kunnostusten mahdollisuudesta, Fladan suuaukko ruopattu voimakkaasti, ei kuitenkaa selkeää tarvetta päästä fladaan. Kartoituskohde ja mahdollinen kynnyksen ennallistaminen ja kalastoseuranta.</t>
  </si>
  <si>
    <t xml:space="preserve">Espingskär </t>
  </si>
  <si>
    <t xml:space="preserve">Pehmeä pohja, Ranunculus circinatus, Pot per, Myr spi, cho fil, luonnontilainen kohde, mökkejä tosin lähellä, ei tunnistettu toimenpiteitä </t>
  </si>
  <si>
    <t xml:space="preserve">Tovö </t>
  </si>
  <si>
    <t>Kynnys ruopattu, kulkuyhteys mökille, myös valuma-alueella peltoa, samea vesi, mahdollinen kartoituskohde (mitä luontoarvoja kohteessa)</t>
  </si>
  <si>
    <t xml:space="preserve">Furuholm </t>
  </si>
  <si>
    <t xml:space="preserve">Kartoituskohde, Mökkejä rannassa mutta ei selkeää ruoppausta, luonnontilaisen näköinen </t>
  </si>
  <si>
    <t xml:space="preserve">Furuholm_etelä </t>
  </si>
  <si>
    <t xml:space="preserve">Pieni kohde, ei kartoitustietoa- potentiaalinen kartoituskohde, mökki rannassa mutta ei selkeitä ruoppauksia </t>
  </si>
  <si>
    <t xml:space="preserve">Gunnarsö_länsi </t>
  </si>
  <si>
    <t xml:space="preserve">peruslajistoa, ei charoja, ei ruoppauksia eikä rakennuksia suoraan rannalla </t>
  </si>
  <si>
    <t xml:space="preserve">Gunnarsö_Itä </t>
  </si>
  <si>
    <t xml:space="preserve">Ei kartoitustietoa, valuma-alueelta kaadettu metsää, oja laskee kohteeseen </t>
  </si>
  <si>
    <t xml:space="preserve">Lilla Mistön </t>
  </si>
  <si>
    <t xml:space="preserve">Ei kartoitustietoa, näyttää syvältä, mökki kohteen perällä, ei näkyviä ruoppauksia </t>
  </si>
  <si>
    <t xml:space="preserve">Brännlandet </t>
  </si>
  <si>
    <t xml:space="preserve">Ei kartoitustietoa, pieni kohde jonka perällä mökki. Samea vesi, jäätyy tod. näk pohjaan asti? , metsä harvennettu saaressa </t>
  </si>
  <si>
    <t xml:space="preserve">Östra timmerholman </t>
  </si>
  <si>
    <t xml:space="preserve">Ei kartoitustietoa, mahd. pehmeä pohja ja kartoituskohde </t>
  </si>
  <si>
    <t xml:space="preserve">Krokgloet </t>
  </si>
  <si>
    <t xml:space="preserve">videokartoitus suuaukolta, Fucus, rihmalevä, Myriophyllum, sisältä ei kartoitustietoa, mahdollinen kartoituskohde, perällä ruovikkoa, onko lisääntynyt- tarvetta toimenpiteille? </t>
  </si>
  <si>
    <t xml:space="preserve">Krokan etelä </t>
  </si>
  <si>
    <t xml:space="preserve">videokartoitus suuaukolta (Fucus, rihmalevä), ei kartoitustietoa sisältä, mahdollinen kartoituskohde, mökki rannassa, ei näkyviä ruoppauksia </t>
  </si>
  <si>
    <t xml:space="preserve">Krokan Itä </t>
  </si>
  <si>
    <t xml:space="preserve">Syvännäköinen kohde, luonnontilainen, ehkä kartoituskohde? </t>
  </si>
  <si>
    <t xml:space="preserve">Korsholmen </t>
  </si>
  <si>
    <t xml:space="preserve">Pieni kohde, jossa laituri suuaukon kohdalla, ei kartoitustietoa, mahdollinen kartoitustsekki? </t>
  </si>
  <si>
    <t xml:space="preserve">Busö </t>
  </si>
  <si>
    <t xml:space="preserve">Video suuaukolta, kovaa ja pehmeää pohjaa, peruslajistoa, ei voimakasta käyttöpainetta </t>
  </si>
  <si>
    <t xml:space="preserve">Buso_koillinen </t>
  </si>
  <si>
    <t xml:space="preserve">Natura/YSA </t>
  </si>
  <si>
    <t xml:space="preserve">hyvin pieni kohde YSA-alueella, ei toimenpiteitä </t>
  </si>
  <si>
    <t xml:space="preserve">Djupkobbarna </t>
  </si>
  <si>
    <t>Natura</t>
  </si>
  <si>
    <t xml:space="preserve">ei ruoppauksia, mökki keskellä saarta, mahdollinen kartoituskohde? </t>
  </si>
  <si>
    <t xml:space="preserve">Sundskär </t>
  </si>
  <si>
    <t xml:space="preserve">Mökki kohteessa ja laituri fladan suulla, luontoarvojen kartoitus </t>
  </si>
  <si>
    <t xml:space="preserve">Furuskär </t>
  </si>
  <si>
    <t xml:space="preserve">Bylandet_ YSA </t>
  </si>
  <si>
    <t>3 sukelluslinjaa, peruslajistoa (ei charoja), ei mökkejä/ruoppauksia</t>
  </si>
  <si>
    <t xml:space="preserve">Träsket_etelä </t>
  </si>
  <si>
    <t xml:space="preserve">ulkopuolelta videopisteitä, hyvin pieni luonnontilainen- ei toimenpiteitä </t>
  </si>
  <si>
    <t xml:space="preserve">Träsket_eteläII </t>
  </si>
  <si>
    <t xml:space="preserve">ei kartoitustietoja, hyvin pieni luonnontilainen kohde- ei toimenpiteitä </t>
  </si>
  <si>
    <t xml:space="preserve">Bylandet </t>
  </si>
  <si>
    <t>aiemmin selvitetty kohdetta haukitehdassuunnitelmien puitteissa, ei kuitenkaan sovellu siihen eikä muuten luonnontilaiseen kohteeseen kunnostustarpeita https://metsahallitus.sharepoint.com/:w:/r/teams/meriluonnonsuojelu/avoimetasiakirjat/MENEILL%C3%84%C3%84N%20OLEVAT%20MUUT%20TY%C3%96T/Ennallistaminen/L%C3%A4ntisen%20SL%20mahdolliset%20kunnostuskohteet.docx?d=we166d50466544cb9a71078058ae064e1&amp;csf=1&amp;web=1&amp;e=Rjcv2u&amp;isSPOFile=1</t>
  </si>
  <si>
    <t xml:space="preserve">Bylandet_etelä </t>
  </si>
  <si>
    <t xml:space="preserve">Kartoitustietoa, kivaa peruslajistoa (fucus, zannichellia, ruppiaa, otahaura)  luonnontilainen, </t>
  </si>
  <si>
    <t>Bylandet_eteläII</t>
  </si>
  <si>
    <t xml:space="preserve">Kartoitustietoa, kivaa peruslajistoa (fucus, zannichellia, ruppiaa, otahaura, M.spicatum, s. pectinatus)  luonnontilainen, </t>
  </si>
  <si>
    <t>Bylandet_eteläIII</t>
  </si>
  <si>
    <t xml:space="preserve">Lillflöxan </t>
  </si>
  <si>
    <t xml:space="preserve">Idviken </t>
  </si>
  <si>
    <t xml:space="preserve">ei kartoitustietoja, hyvin pieni luonnontilainen kohde, vähävetinen ja umpeenkasvamassa- ei toimenpiteitä </t>
  </si>
  <si>
    <t xml:space="preserve">Tallgrunden </t>
  </si>
  <si>
    <t xml:space="preserve">ei ihmispaineita, peruslajistoa stuckenia pot per, zan pal, kalliolammikoita- ei toimenpiteitä </t>
  </si>
  <si>
    <t>Kikanlandet II</t>
  </si>
  <si>
    <t xml:space="preserve">ei ihmispaineita, ei kartoitustietoa- pieniä kohteita, ei toimenpiteitä </t>
  </si>
  <si>
    <t xml:space="preserve">ei ihmispaineita, ei kartoitustietoa-pieniä kohteita,  ei toimenpiteitä, ruovikkoa perällä </t>
  </si>
  <si>
    <t>Kikanlandet III</t>
  </si>
  <si>
    <t xml:space="preserve">ei ihmispaineita, ei kartoitustietoa-pieniä kohteita,  ei toimenpiteitä </t>
  </si>
  <si>
    <t xml:space="preserve">Lilla Österklobbarna </t>
  </si>
  <si>
    <t xml:space="preserve">Långviken </t>
  </si>
  <si>
    <t xml:space="preserve">3 x sukelluslinja, peruslajistoa (stu pec, cerato, myrip), pientä siltaa lukuunottamatta luonnontilainen- ei toimenpiteitä </t>
  </si>
  <si>
    <t>Harugrundet I</t>
  </si>
  <si>
    <t>Harugrundet II</t>
  </si>
  <si>
    <t xml:space="preserve">Ormskär_itä </t>
  </si>
  <si>
    <t xml:space="preserve">3 sukelluslinjaa, peruslajistoa- ei toimenpiteitä tunnistettu </t>
  </si>
  <si>
    <t xml:space="preserve">Ormskär_länsi </t>
  </si>
  <si>
    <t>Syvännäköinen kohde, luonnontilainen</t>
  </si>
  <si>
    <t>Brandstodglöbb</t>
  </si>
  <si>
    <t xml:space="preserve">Hättö </t>
  </si>
  <si>
    <t xml:space="preserve">Mökki ja laguuninsuulla rakennelma, kartoitettava kohde, mahdolliset lisätoimenpiteet kartoituksen perusteella </t>
  </si>
  <si>
    <t xml:space="preserve">Västerhamnen </t>
  </si>
  <si>
    <t xml:space="preserve">fladan esiaste, Lieju/hiekkapohja, Najas marina luoteessa + perusputkilokasvilajistoa, sisäosa rehevöityneempi ja samea, irtonaista rihmalevää, ei rakennnusta. </t>
  </si>
  <si>
    <t xml:space="preserve">Risholmsfladan </t>
  </si>
  <si>
    <t xml:space="preserve">Suojelualueen rajalla, Mökkejä rannassa, muuten luonnont. Kynnys heikosti näkyvissä, ehkä kartoituskohde </t>
  </si>
  <si>
    <t xml:space="preserve">Marskär Itä </t>
  </si>
  <si>
    <t>Avoin kohde, kynnystä ei näy selvästi- ehkä esiflada, luonnontilainen, ei rakenteita. Ulkopuolelta kartoitusaineistoa, kovan pohjan lajeja (Fucus)</t>
  </si>
  <si>
    <t xml:space="preserve">Mossasskär </t>
  </si>
  <si>
    <t xml:space="preserve">ei ihmispaineita, pieni luonnontilainen kohde, mahd. kartoituskohde- ei muita toimenpiteitä </t>
  </si>
  <si>
    <t xml:space="preserve">Västra nätigården </t>
  </si>
  <si>
    <t xml:space="preserve">pieni luonnontilainen kohde, mielenkiintoinen kartoituskohde (mahd. liejupohja)- ei muita toimenpiteitä </t>
  </si>
  <si>
    <t xml:space="preserve">Västra nätigården_etelä </t>
  </si>
  <si>
    <t xml:space="preserve">pieni kovapohjaiselta näyttävä kohde joka luonnontilainen- ei toimenpiteitä </t>
  </si>
  <si>
    <t xml:space="preserve">Långören </t>
  </si>
  <si>
    <t xml:space="preserve">Pieni luonnontil.kohde,avoin mutta mahd. pehmeä pohja ja kartoitettava kohde- ei muita toimenpiteitä </t>
  </si>
  <si>
    <t xml:space="preserve">Sandö </t>
  </si>
  <si>
    <t xml:space="preserve">Pieni kohde, johon laskee oja metsämaalta.Ensin luontoarvojen kartoitus- sitten mahdolliset toimenpiteet </t>
  </si>
  <si>
    <t xml:space="preserve">Lähellä mökki ja kohteessa laituri ja maankäyttöä. Mökkilahti ruopauttu ja ruovikko poistettu kokonaisuudessaan 96-2000 välisenä aikana. Luontoarvojen kartoitus mitä ruopatussa lahdessa kasvaa ja mahd. toimenpiteet </t>
  </si>
  <si>
    <t xml:space="preserve">Sundsfladan </t>
  </si>
  <si>
    <t xml:space="preserve">Keskellä menee veneväylä, kartoitustietoa kapean väylä p-puolelta mutta kapeikosta jossa näkyy kasvillisuutta eniten, ei ole tietoa. Samea kohde jota ruopattu ja johon laskee ojia viljelyalalta, ehkä mahdollisuus kosteikolle. Suuaukko ruopattu. Perustettu YSA 2020, suojeluperustetietoja ei SATJsta. </t>
  </si>
  <si>
    <t xml:space="preserve">Furutratten </t>
  </si>
  <si>
    <t xml:space="preserve">Laaja laguunikohde, vähän ihmispaineita, syväänäköinen kohde,  ei tunnistettuja toimenpiteitä </t>
  </si>
  <si>
    <t>Sandviken</t>
  </si>
  <si>
    <t xml:space="preserve">Laaja laguunikohde, ihmispainetta mm. leirintäalue, ruopatut yhteydet. Koillisosassa pieni ruovikoitunut kohde johon ruopattu veneväylä. Kohteesta kartoitustietoa, perusputkilkasveja + najas. Ei selkeitä korkeita luontoarvoja, paljon vakiintunutta veneliikennettä jen. toimintaa </t>
  </si>
  <si>
    <t xml:space="preserve">Gammelbyfjärden </t>
  </si>
  <si>
    <t>1a</t>
  </si>
  <si>
    <t xml:space="preserve">Laaja laguunikohde, josta video ja sukellusdataa. Lounaispuolen videossa najasta ja ruppia maritimaa (NT). Sukelluksissa myös näkinpartaisia.  Mahdolliset lisäkartoitukset. Ihmistoimintaa jonkin verran mutta vaikuttaa suht hyväkuntoiselta kohteelta. </t>
  </si>
  <si>
    <t xml:space="preserve">Kopparöfladan </t>
  </si>
  <si>
    <t xml:space="preserve">Laaja, mutta matala mielenkiintoinen kohde josta ei ole kartoitustietoa. Mahdollisia kosteikon paikkoja esim. pohjoispuolella </t>
  </si>
  <si>
    <t xml:space="preserve">Högholmsfjärden </t>
  </si>
  <si>
    <t xml:space="preserve">62 videota, Idän puolelta Ysa-alueelta (Stukviken) vähän kartoitustietoa, mahdollinen kasvillisuuskartoitus siellä ja mahdollinen kalastokunnostus/kalastoseuranta kluuv issa.Mielenkiintoinen kartoitettava kohde myös stukvikenista (Björkholmenin itä puoli) länteen, pieni kuroutunut flada.  Maatilan edestä kartoitus. Högholmen länsipuolelta Ruppia maritima. </t>
  </si>
  <si>
    <t xml:space="preserve">Rågrundet </t>
  </si>
  <si>
    <t xml:space="preserve">Laaja kohde, josta ei kartoitustietoa. Paljon ruoppauksia. Juvikfladan kartoitus, mahdollinen kalastoseuranta/parannus. </t>
  </si>
  <si>
    <t xml:space="preserve">Bötesfladan </t>
  </si>
  <si>
    <t xml:space="preserve">fladoja jotka mielenkiintoisia sekä kalaston että kasvillisuuden kannalta, ruovikkoa ympärillä. Yksi oja laskee. </t>
  </si>
  <si>
    <t xml:space="preserve">Bergö </t>
  </si>
  <si>
    <t xml:space="preserve">Pieni kohde mökki rannan tuntumassa joka ruovikoitunut huomattavasti. - ei toimenpiteitä tunnistettu </t>
  </si>
  <si>
    <t xml:space="preserve">Gloholmen </t>
  </si>
  <si>
    <t xml:space="preserve">Läheltä videopiste, Järviruoko,ceratophyllum- avoimen näköinen paikka joka ruovikoitunut. Mahdollisesti sukelinja ja ruovikon mosaiikittaminen </t>
  </si>
  <si>
    <t xml:space="preserve">Stor Mistön </t>
  </si>
  <si>
    <t xml:space="preserve">Pieni kohde johon laskee pieneltä peltoalalta oja, poukamassa useita mökkejä. Kynnystä ei näy selkeästi. Ei selkeitä toimenpidemahd.  </t>
  </si>
  <si>
    <t xml:space="preserve">Båthusviken </t>
  </si>
  <si>
    <t xml:space="preserve">Laaja kohde, syvännäköinen. Eteläosassa kaksi suojaista poukamaa jotka ruovikoituneita pitkään. Itäisessä ruopattu väylää mökille- tämän yhteyteen haukitehdasta ruovikkoa mosaiikittamalla </t>
  </si>
  <si>
    <t xml:space="preserve">Backafladan </t>
  </si>
  <si>
    <t>4 + 5</t>
  </si>
  <si>
    <t xml:space="preserve">Laaja kohde, Eteläpuolella Backafladan  johon laskee ojia pelloilta. Videopisteitä kohteelta, mutta kohteen lajihavainnot puuttuvat- kaivetaan nämä esiin. . Mielenkiintoinen kohde johon voisi miettiä valuma-aluekunnostusta. </t>
  </si>
  <si>
    <t xml:space="preserve">Långvarpviken </t>
  </si>
  <si>
    <t xml:space="preserve">Laaja kohde, lounaispuolella lahti johon laskee oja pelloilta. Videopisteitä kohteelta, mutta kohteen lajihavainnot puuttuvat- kaivetaan nämä esiin. . Mielenkiintoinen kohde johon voisi miettiä valuma-aluekunnostusta/kalastokunnostusta. </t>
  </si>
  <si>
    <t xml:space="preserve">Björnholmen </t>
  </si>
  <si>
    <t xml:space="preserve">Pieni kohde, jonka läheisyydessä ulkopuolella mökki. Reunassa ruovikkoa, mahd. pehmeän pohjan lajeja, kartoituskohde. </t>
  </si>
  <si>
    <t xml:space="preserve">Nytorp </t>
  </si>
  <si>
    <t xml:space="preserve">6? </t>
  </si>
  <si>
    <t>Kohteen rannassa mökki ja laituri. Ei va-aineistoa, mutta näyttää hieman syvältä. Mahdollinen kartoitus Valuma-alueella mahdollisesti kosteikko, selvitetään onko ja toimiiko?</t>
  </si>
  <si>
    <t xml:space="preserve">Jomalviken </t>
  </si>
  <si>
    <t xml:space="preserve">Videoaineistoa, järviruoko, ajalehtiva rihmalevä, ceratophyllum. Jomalvikenin kanava kulkee läpi, veneilypaine pysyy. Itäpuolella matalaa aluetta, ilmakuvissa näkyy kasvillisuutta- kartoitus? </t>
  </si>
  <si>
    <t xml:space="preserve">Fladan </t>
  </si>
  <si>
    <t xml:space="preserve">Naturan vieressä </t>
  </si>
  <si>
    <t>5?</t>
  </si>
  <si>
    <t>Yhteys mereen? Kartoitustietoa? Ei suojelualueella mutta naturan välittömässä läheisyydessä</t>
  </si>
  <si>
    <t xml:space="preserve">Tomtfladan </t>
  </si>
  <si>
    <t xml:space="preserve">Syvännäköinen laaja kohde josta veneväylä läpi. Rannoilla joitakin mökkejä, ja ruovikkoa. Länsiranta MH:n metsätalous oy:n taseessa. Ei selkeästi mielenkiintoisia kartoituskohteita, eikä tunnistettu toimenpiteitä. </t>
  </si>
  <si>
    <t xml:space="preserve">Odensöfladan </t>
  </si>
  <si>
    <t xml:space="preserve">Videopisteissä ahdinsammal 2010 havainto (NT), tsekkaus onko laji vielä tallella </t>
  </si>
  <si>
    <t xml:space="preserve">Odensöträsk </t>
  </si>
  <si>
    <t xml:space="preserve">MH:n taseessa metsätalous oy:n käytössä, ei kartoitustietoa, ympäriltä hakattu metsä lähiaikoina, jätetty pieni suojavyöhyke. Selvitettävä luontoarvot ja mahdollinen kalastokunnostusmahdolliseen. Myös tsekattava metsälaki-- miten pienvesien läheisyydessä tehtäviä hakkuita rajoitetaan. </t>
  </si>
  <si>
    <t xml:space="preserve">Fårholmen </t>
  </si>
  <si>
    <t xml:space="preserve">1 videopiste: hapsivita, myriophyllum. Kohteessa pengersilta, venevalkama ja mökkejä. Ei tunnistettu toimenpiteitä. </t>
  </si>
  <si>
    <t xml:space="preserve">Gyltviken </t>
  </si>
  <si>
    <t>videopisteitä, kahlauspisteitä, lajitiedot puuttuvat. Itäpuolella ruopattua ruovikkoa, suojaisa paikka, haukitehdas/kalastoseuranta?</t>
  </si>
  <si>
    <t xml:space="preserve">Bondkrokarna </t>
  </si>
  <si>
    <t>Selvitetään onko kalastokunnostusmahdollisuutta, tierumpu</t>
  </si>
  <si>
    <t xml:space="preserve">Sumpviken </t>
  </si>
  <si>
    <t>Pieni kluuvikohde, jossa yhteys mahd. säilynyt mereen,kalastokunnostus?</t>
  </si>
  <si>
    <t xml:space="preserve">Sundträsket </t>
  </si>
  <si>
    <t xml:space="preserve">LUKE tekee kalastokunnostusta, selvitettävä mitä kasvillisuuskartoituksia tehty näiden yhteydessä ja onko tarvetta lisäkartoituksille </t>
  </si>
  <si>
    <t xml:space="preserve">Marholmen </t>
  </si>
  <si>
    <t xml:space="preserve">VA-kartoituksia mutta tiedot kateissa Lajigis:ssä. Tietojen etsiminen, mahdollinen LUKE kohde, pohjoisosassa uoma joka näyttää siltä että pidetään auki, maanomistajan konsultointi miksi, kalaseuranta? </t>
  </si>
  <si>
    <t xml:space="preserve">Solbackfladan </t>
  </si>
  <si>
    <t xml:space="preserve">VA-kartoituksia mutta tiedot kateissa Lajigis:ssä. Tietojen etsiminen. Luoteessa yhteys pohjoispuolen fladaan kasvanut mahdollisesti umpeen, kalastokunnostus? </t>
  </si>
  <si>
    <t xml:space="preserve">storflassen </t>
  </si>
  <si>
    <t xml:space="preserve">VA-kartoituksia mutta tiedot kateissa Lajigis:ssä. Tietojen etsiminen. Itäpuolella useita mökkejä joiden rannat ruopattu, ruopattujen kaistaleiden väliin jää kasvillisuutta- mitä tämä on. </t>
  </si>
  <si>
    <t xml:space="preserve">Stenrävet </t>
  </si>
  <si>
    <t xml:space="preserve">Pieni luonnontilainen kohde, mahd. jäätyy pohjaan saakka, ei erityisen kiinnostava kartoituskohde- ei toimenpiteitä </t>
  </si>
  <si>
    <t xml:space="preserve">Mörnäsudden </t>
  </si>
  <si>
    <t xml:space="preserve">Mielenkiintoisen näköinen kohde josta ei ole kartoitustietoa. Länsirannalle mahdollisesti tehty toimenpiteitä ruovikon poistamiseksi. Rannalle rakennettu uutta mökkiä 2000-luvulla. </t>
  </si>
  <si>
    <t xml:space="preserve">Ramsängsfladan </t>
  </si>
  <si>
    <t xml:space="preserve">VA-kartoituksia mutta tiedot kateissa Lajigis:ssä. Tietojen etsiminen. Mökkejä erit. Björnholmenissa, länsipuolella niitetty ruovikkoa, kalaston kannalta mielenkiintoinen? </t>
  </si>
  <si>
    <t xml:space="preserve">Ramsängsfladan_etelä </t>
  </si>
  <si>
    <t xml:space="preserve">Pieni kluuvi, jossa joskus taannoin ollut laituri 2000 kuvassa. Saanut kuitenkin myöh. kehittyä rauhassa- ei toimenpiteitä </t>
  </si>
  <si>
    <t xml:space="preserve">Långören etelä </t>
  </si>
  <si>
    <t xml:space="preserve">avoin kohde, isohko. Ei selkeitä kynnyksiä, syvänäköinen, ei näkyvissä kasvillisuuslaikkuja. Laskee oja viljelyalalta, mutta ei suuria ruoppauksia. Näyttää hyväkuntoiselta- ei toimenpiteitä. </t>
  </si>
  <si>
    <t xml:space="preserve">Norrdård etelä </t>
  </si>
  <si>
    <t xml:space="preserve">Esiflada, jossa rannassa mökki ja laituri. Ehkä kartoitettava kohde, ei tosin näytä kasvillisuuskeitaalta. </t>
  </si>
  <si>
    <t xml:space="preserve">Sänggören </t>
  </si>
  <si>
    <t xml:space="preserve">Pieni kohde joka näyttää pehmeäpohjaiselta. Mahdollinen peruskartoitus- ei muita toimenpiteitä </t>
  </si>
  <si>
    <t xml:space="preserve">Lammholmen_itä </t>
  </si>
  <si>
    <t xml:space="preserve">Esiflada jossa rannassa mökki ja laituri. Syvännäköinen kohde, jossa ei näy ruoppauksia, mutta ei myöskään selkeitä kasvillisuusesiintymiä. Mahdollinen kartoituskohde. </t>
  </si>
  <si>
    <t xml:space="preserve">Kurö_etelä </t>
  </si>
  <si>
    <t xml:space="preserve">Luonnontilainen pieni kohde, jossa ei ole tehty kartoituksia. Peruslajisto tsekkaus, ja tarkistus onko kohteen kalliokynnys luonnontilainen </t>
  </si>
  <si>
    <t xml:space="preserve">Långholmen </t>
  </si>
  <si>
    <t xml:space="preserve">Kalliopohjainen kohde jossa ei näkyvissä ruoppauksia. Niukasti näkyvissä kasvillisuutta kuvissa. Rannassa mökki ja laituri. Ei toimenpiteitä tunnistettu, näyttää rakennuksista huolimatta hyväkuntoiselta kohteelta. </t>
  </si>
  <si>
    <t xml:space="preserve">Krokkglobbarna </t>
  </si>
  <si>
    <t xml:space="preserve">luonnontilainen pieni kalliopohjainen kohde, matala. Ei tarvetta kartoituksille/toimenpiteill. </t>
  </si>
  <si>
    <t xml:space="preserve">Enören </t>
  </si>
  <si>
    <t xml:space="preserve">Luonnontilainen pieni kohde, matala. Ei suurta tarvetta kartoituksille/toimenpiteill. </t>
  </si>
  <si>
    <t xml:space="preserve">Södergårdsfladan </t>
  </si>
  <si>
    <t xml:space="preserve">Natura/kansallispuisto </t>
  </si>
  <si>
    <t xml:space="preserve">Iso syvännäköinen laguunikohde, videoruudukko + pohjaeläinnäytteitä. Keskeltä ei lajihavaintoja (video + ekman), rannalla myriophyllum, hapsivita, suuaukolta hapetonta Lilla tallolmen kohdalla. Jonkin verran mökkejä ja virkistyskäyttöä. Ei selkeästi tunnistettavia ennallistamistoimenpiteitä. </t>
  </si>
  <si>
    <t xml:space="preserve">Matgruvan etelä </t>
  </si>
  <si>
    <t>2011/2017</t>
  </si>
  <si>
    <t xml:space="preserve">3 sukelinjaa 2017, perusputkilokasveja + chara aspera, r.circinatus ja baudotii eteläosan matalasta. Kovalla pohjalla rakkohaurua.  Pienvenesatama ja poijuja molemmin puolin kapeaa salmea- säännöllistä virkistyskäyttöä. Ei selkeästi tärkeitä luontoarvoja- ei tunnistettuja toimenpiteitä. </t>
  </si>
  <si>
    <t xml:space="preserve">Gropen </t>
  </si>
  <si>
    <t xml:space="preserve">2009/2020 </t>
  </si>
  <si>
    <t xml:space="preserve">Iso esiflada,syvä keskeltä. Video keskeltä, 5 sukelinjaa mielenkiintoiset matalat kaikki kartoitettu.  M.alterniflorum.  1 mökki ja vierasvenesatama poijuineen.  Syvyyden ja vedenvaihtuvuuden takia  tila tod.näk. Ok- ei tunnistettuja toimenpiteitä. </t>
  </si>
  <si>
    <t>Modernmagan</t>
  </si>
  <si>
    <t xml:space="preserve">Luonnontilainen pieni kohde, matala. Ei kartoitustietoa joten peruskartoitus alla olevan kohteen yhteydessä esim. </t>
  </si>
  <si>
    <t xml:space="preserve">Modernmagan_etelä </t>
  </si>
  <si>
    <t xml:space="preserve">Mielenkiintoinen kluuvijärvi, josta kaivataan peruslajistotietoa. Voisi olla BIODIVERSEA hankkeen turistipilottiin, lähellä luontopolku. </t>
  </si>
  <si>
    <t xml:space="preserve">Fladalandet </t>
  </si>
  <si>
    <t xml:space="preserve">Mielenkiintoinen kluuvijärvi, josta kaivataan peruslajistotietoa ja suuaukon tsekkaus- onko meriyhteys. Voisi olla BIODIVERSEA hankkeen turistipilottiin.  luontopolku. </t>
  </si>
  <si>
    <t xml:space="preserve">Lögholmen </t>
  </si>
  <si>
    <t xml:space="preserve">Sukelluslinjoja, perusputkilokasvilajistoa, zannichellia ja tolypella. Rannoilla muutama mökki ja laiturit. Ei selkeitä ruoppauksia näkyvissä. </t>
  </si>
  <si>
    <t xml:space="preserve">Pattskär </t>
  </si>
  <si>
    <t xml:space="preserve">Sukelluslinjoja, kova ja pehmeää pohjan lajistoa, tolypella. Rannassa yksi mökki. Syvännäköinen kohde jossa ei selkeää ruoppaustarvetta, ei tunnistettuja toimenpiteitä. </t>
  </si>
  <si>
    <t>Lögholmen_pohj</t>
  </si>
  <si>
    <t xml:space="preserve">Pieni kohde joka on muutettu mökin ulkoilma-altaaksi, laiturit kahdella reunalla. </t>
  </si>
  <si>
    <t>Pattskär_keski</t>
  </si>
  <si>
    <t xml:space="preserve">Pieni kluuvijärvi, luonnontilainen, lähellä mökkejä mutta ei selkeää käyttöpainetta. </t>
  </si>
  <si>
    <t>Patskär-etelä</t>
  </si>
  <si>
    <t xml:space="preserve">Västra Korsholmen </t>
  </si>
  <si>
    <t xml:space="preserve">Pieni luonnontilainen kohde, mahdollinen peruskartoituskohde </t>
  </si>
  <si>
    <t xml:space="preserve">Syvähkön näköinen kohde joka auki molemmista päistä (ei näytä fladalta). Mahdollinen satunnainen venekulku läpi, muuten vähän ihmispainetta. </t>
  </si>
  <si>
    <t>Västra Korsholmen_eteläII</t>
  </si>
  <si>
    <t xml:space="preserve">Pieni kluuvijärvi, joka jo aika umpeenkasvanut. Luonnontilainen, ei toimenpiteitä. </t>
  </si>
  <si>
    <t xml:space="preserve">kluuvi, josta 3 sukelluslinjaa, valtalaji najas marina, chara aspera. Mökki rannassa kalliolla. Epäselvää pääseekö kalat vielä, selvitetään onko kiinnostava LUKElle. Ei selkeitä toimenpiteitä, käyttöpaineen seuranta ehkä. </t>
  </si>
  <si>
    <t>Västra Korsholmen_eteläIII</t>
  </si>
  <si>
    <t xml:space="preserve">Luonnontilainen pieni kalliopohjaiselta näyttävä kohde- ei toimenpiteitä </t>
  </si>
  <si>
    <t xml:space="preserve">Östrä Korsholmen </t>
  </si>
  <si>
    <t xml:space="preserve">flada jonka lähellä mökki ja useita laiturirakennelmia. Itse flada matala ja ruoppaamaton. Voisi olla mielenkiintoinen kartoituskohde, myös käyttöpainetta mahdollisesti jos laiturit sulkevat fladan suun ja vähentävät vedenvaihtumista. </t>
  </si>
  <si>
    <t xml:space="preserve">Hästholmen </t>
  </si>
  <si>
    <t xml:space="preserve">Esiflada, joka vielä aika avoin.  3 sukelinjaa, Kovan pohjan lajeja ja perus pehmeänpohjan lajeja. Luonnontilainen, ei mökkejä/laitureita. Ei toimenpiteitä. </t>
  </si>
  <si>
    <t>Mellanlandet</t>
  </si>
  <si>
    <t xml:space="preserve">Laguunikohde josta 3 sukelluslinjakartoitusta + videopisteitä 2015. Perus kovan ja pehmeän pohjan lajistoa monipuolisesti. Ei mökkejä/laitureita. Luonnontilainen, ei toimenpiteitä. </t>
  </si>
  <si>
    <t xml:space="preserve">Grytskär </t>
  </si>
  <si>
    <t xml:space="preserve">kallioreunainen flada josta 1 videopiste. Tolypellaa ja kovan pohjan lajeja. 1 mökki lähellä, mutta ei suurta käyttöpainetta. Voisi olla peruskartoituskohde. </t>
  </si>
  <si>
    <t xml:space="preserve">Treudden </t>
  </si>
  <si>
    <t xml:space="preserve">Pieni kluuvijärvi, lähellä mökki mutta luonnontilainen. Mahdollinen peruslajistokartoitus yhdessä pohjoispuolen fladan kanssa. </t>
  </si>
  <si>
    <t xml:space="preserve">Gloskär </t>
  </si>
  <si>
    <t>Pieni kluuvijärvi, josta ei inventointitietoa. Mökki lähellä, mutta luonnontilainen, matala, mahd. kalliopohjainen, ei näkyvissä kasvillisuutta. Ei toimenpiteitä.</t>
  </si>
  <si>
    <t xml:space="preserve">Hästöglovan </t>
  </si>
  <si>
    <t xml:space="preserve">Hyvin pieni kohde luonnontilainen ulkosaaristossa kalliosaarella, ei toimenpiteitä </t>
  </si>
  <si>
    <t>MygganI</t>
  </si>
  <si>
    <t xml:space="preserve">Pieni esiflada ulkosaariston kallioluodolla, luonnontilainen- ei toimenpiteitä. Läheltä ulkopuolelta löytynyt C.virgatum ja Rhodomela </t>
  </si>
  <si>
    <t>MygganII</t>
  </si>
  <si>
    <t xml:space="preserve">Hyvin pieni kluuvijärvi (lätäkkö) ulkosaariston kallioluodolla, luonnontilainen- ei toimenpiteitä </t>
  </si>
  <si>
    <t>MygganIII</t>
  </si>
  <si>
    <t xml:space="preserve">Pieni esiflada ulkosaariston kallioluodolla, luonnontilainen- ei toimenpiteitä </t>
  </si>
  <si>
    <t xml:space="preserve">Segelskär </t>
  </si>
  <si>
    <t xml:space="preserve">Ulkosaariston karun kalliosaaren luonnontilainen kovapohjainen esiflada. Ei toimenpiteitä. </t>
  </si>
  <si>
    <t>Segelskär_L</t>
  </si>
  <si>
    <t>LångskärI</t>
  </si>
  <si>
    <t xml:space="preserve">Kalliosaaren kluuvijärvi, luonnontilainen, ei toimenpiteitä, karunnäköinen kohde, mahdollinen kartoituskohde </t>
  </si>
  <si>
    <t>LångskärII</t>
  </si>
  <si>
    <t>Hyvin kartoitettu ulkosaariston sekapohjainen flada, kovanpohjan lajeja, Chara aspera. Luonnontilainen,hyvin kartoitettu- ei toimenpiteitä.</t>
  </si>
  <si>
    <t>Yttergrundet</t>
  </si>
  <si>
    <t xml:space="preserve">Kallioluodon esiflada, luonnontilainen, kovapohjainen ja eksponoitu paikka. Ei toimenpiteitä. </t>
  </si>
  <si>
    <t>StorlandetI</t>
  </si>
  <si>
    <t xml:space="preserve">Pieni flada, jonka rannassa mökki. Kallioiden ympäröivä, matala. - ei toimenpiteitä </t>
  </si>
  <si>
    <t>StorlandetII</t>
  </si>
  <si>
    <t xml:space="preserve">Pieni esiflada, mahdollinen kartoituskohde koko alue- ulkopuoliselta tieto että alueella voisi esiintyvä zosteraa </t>
  </si>
  <si>
    <t>StorlandetIII</t>
  </si>
  <si>
    <t xml:space="preserve">Hyvin pieni kallipainanne lähinnä, luonnontilainen, karu- ei toimenpiteitä </t>
  </si>
  <si>
    <t>SpikarnaI</t>
  </si>
  <si>
    <t xml:space="preserve">Esiflada, kalliosaarella, karu, luonnontilainen. Snorkllausdataa, Fucus, furcellaria, C.rupestris, sphacellaria. - ei toimenpiteitä, Kartoitustieto kohteelta aika vanhaa, mahdollien kartoitus </t>
  </si>
  <si>
    <t>SpikarnaII</t>
  </si>
  <si>
    <t xml:space="preserve">Esiflada, kalliosaarella, karu, luonnontilainen. - ei toimenpiteitä. Kartoitustieto viereiseltä kohteelta aika vanhaa, mahdollien kartoitus </t>
  </si>
  <si>
    <t>SpikarnaIII</t>
  </si>
  <si>
    <t xml:space="preserve">Esiflada, kalliosaarella, karu, luonnontilainen. ei toimenpiteitä  </t>
  </si>
  <si>
    <t>SpikarnaIV</t>
  </si>
  <si>
    <t xml:space="preserve">flada- kalliosaarella, karu, luonnontilainen- ei toimenpiteitä </t>
  </si>
  <si>
    <t>Brännskär</t>
  </si>
  <si>
    <t xml:space="preserve">Perusputkilokasvillisuutta videopisteellä </t>
  </si>
  <si>
    <t xml:space="preserve">Hälsholmen </t>
  </si>
  <si>
    <t xml:space="preserve">Yksi mökki rannassa, muuten luonnontilainen- ei toimenpiteitä. Ei kasvillisuutta selkeästi näkyvissä ilmakuvissa. </t>
  </si>
  <si>
    <t xml:space="preserve">Krogarviken </t>
  </si>
  <si>
    <t>sukelluslinjoja,  putkilokasvillisuutta + tolypella, Tvärmminen aseman alueella joten pysyvää ihmispainetta</t>
  </si>
  <si>
    <t xml:space="preserve">Korsgloet </t>
  </si>
  <si>
    <t xml:space="preserve">Ehdotettu kalastokunnostuskohteeksi </t>
  </si>
  <si>
    <t xml:space="preserve">Namsholmen </t>
  </si>
  <si>
    <t xml:space="preserve">avoin kohde, jonka läheisyydessä kesämökkejä. Ihmispainetta mutta ei selkeitä ennallistamistoimenpiteitä </t>
  </si>
  <si>
    <t xml:space="preserve">Rödesköl </t>
  </si>
  <si>
    <t xml:space="preserve">auki kaivettu flada/kluuvi (50-l kosteikko), omistajan uimalampi </t>
  </si>
  <si>
    <t xml:space="preserve">Sikhalsen </t>
  </si>
  <si>
    <t xml:space="preserve">Suojaisan murtovesilahden kasvillisuus: Tähkä-ärviä, pyörösätkin, otalehtivita (NT). Pieni veneväylä kulkee lahden läpi. </t>
  </si>
  <si>
    <t>Kallvassen</t>
  </si>
  <si>
    <t xml:space="preserve">Mahdollinen meriajokkaan istutuspaikka </t>
  </si>
  <si>
    <t xml:space="preserve">Vindskären </t>
  </si>
  <si>
    <t xml:space="preserve">tolypella, zannichellia, zostera, kivaa lajistoa, luonnontilainen- ei toimenpiteitä </t>
  </si>
  <si>
    <t>VindskärenI</t>
  </si>
  <si>
    <t xml:space="preserve">Pienen pieni esiflada, luonnontilainen, ei toimenpiteitä </t>
  </si>
  <si>
    <t xml:space="preserve">Isskär </t>
  </si>
  <si>
    <t xml:space="preserve">Kalliosaaren syvännäköinen railo, tod. näk kovapohjainen  </t>
  </si>
  <si>
    <t xml:space="preserve">Österviken </t>
  </si>
  <si>
    <t xml:space="preserve">Hangon kaupungin virkistyskäytössä oleva lahti, pehmeä silttipohja, alkukesästä ei kasvillisuutta. Ei ennallistamistoimenpiteitä. </t>
  </si>
  <si>
    <t xml:space="preserve">Klobbarn </t>
  </si>
  <si>
    <t xml:space="preserve">Erikoinen syvännäköinen allas, jossa kaksi laituria. Epäselvää onko ruopattu sellaiseksi. Lisäselvittelykohde, kannattaako tehdä va-inventointi ja löytyykö jotakin toimenpiteitä. </t>
  </si>
  <si>
    <t>Västertorsskaren</t>
  </si>
  <si>
    <t xml:space="preserve">Suuaukossa zosteraa ja putkilokasvja. Tarkempi kartoitus, ei muita toimenpiteitä </t>
  </si>
  <si>
    <t xml:space="preserve">Porsskär </t>
  </si>
  <si>
    <t>Hyvin kartoitettu kalliosaaren pieni kohde (4 sukellusta), tolypella, yksi mökki rannassa, ei laituria, ei toimenpiteitä</t>
  </si>
  <si>
    <t>Vargskär</t>
  </si>
  <si>
    <t xml:space="preserve">Kalliosaaren Pieni kalliotaskulta näyttävä esiflada- ei toimenpiteitä </t>
  </si>
  <si>
    <t xml:space="preserve">Täktbunkten </t>
  </si>
  <si>
    <t>Natura/muu ls alue</t>
  </si>
  <si>
    <t xml:space="preserve">Kohteessa on menossa kasvillisuuden poistoa </t>
  </si>
  <si>
    <t xml:space="preserve">Österfjärden </t>
  </si>
  <si>
    <t xml:space="preserve">Tiedossa muulta taholta että kohteessa runsaasti punanäkinpartaa, tarkempi lajikartoitus meritiimin toimesta olisi hyvä tehdä. VELMU-lajikartoituskohde? LUKE hakenut lupaa kalastokunnostukselle, mutta ei ole sitä saanut. </t>
  </si>
  <si>
    <t xml:space="preserve">Västerfjärden </t>
  </si>
  <si>
    <t xml:space="preserve">Hyvin kartoitettu, Monimuotoinen ja näkinpartaislajisto + ruppia. Kynnys tod.näk. Ruopattu aikoja sitten. Maatiimi poistanut rannoilta kasvillisuutta. Selvitetään mahdollisuutta esim. kosteikkoon. </t>
  </si>
  <si>
    <t xml:space="preserve">Kattrumpan </t>
  </si>
  <si>
    <t>paljon rantarakennuksia, ruopattu jo 50l. Olosuhteiltaan potentiaalinen elinymp. Näkinpartaisille, mahdollinen peruskartoituskohde (VELMU?)</t>
  </si>
  <si>
    <t xml:space="preserve">Stora Stenskär </t>
  </si>
  <si>
    <t xml:space="preserve">Karun pieni kalliosaaren kohde, joka luonnontilainen. Ei toimenpiteitä </t>
  </si>
  <si>
    <t xml:space="preserve">Västerboda </t>
  </si>
  <si>
    <t xml:space="preserve">Ulkosaariston kalliosaaren pieni luonontilainen kohde. Ei toimenpiteitä </t>
  </si>
  <si>
    <t xml:space="preserve">Sondland </t>
  </si>
  <si>
    <t xml:space="preserve">Matala ulkosaariston kalliosaaren luonnontilainen kohde. Ei toimenpiteitä </t>
  </si>
  <si>
    <t>Kalvön</t>
  </si>
  <si>
    <t xml:space="preserve">avoin esiflada josta 1 videopiste. Rannassa laituri. Avoin kohde jossa ei toimenpiteitä paitsi peruskartoitus. Useita mökkejä rannassa. </t>
  </si>
  <si>
    <t xml:space="preserve">Spatten </t>
  </si>
  <si>
    <t xml:space="preserve">avoin pehmeäpohjainen laguuni jossa mielenkiintoinen pieni kluuviosa. Useita mökkejä rannassa, mutta ei näy ruoppauksia. </t>
  </si>
  <si>
    <t xml:space="preserve">Kilströmmen </t>
  </si>
  <si>
    <t xml:space="preserve">Avoin laguuni, pohjoisosassa silta saareen jossa mökkejä, ruopattu yhteys jo aikapäiviä sitten. Useampi mökki ja laituri- ei selkeitä toimenpiteitä. </t>
  </si>
  <si>
    <t xml:space="preserve">Hemansö/Byviken </t>
  </si>
  <si>
    <t>Avoin esiflada jossa runsaasti mökkejä ja käyttöä. Itäinen nurkka kartoitusmielessä mielenkiintoinen- onko kaloille tärkeä, mahd. kalastokunnostukseen?</t>
  </si>
  <si>
    <t xml:space="preserve">Riviken </t>
  </si>
  <si>
    <t>4 +5</t>
  </si>
  <si>
    <t>Aukiruopattu esiflada jonka pohjukka ruovikoitunut, matalilla alueilla kasvillisuutta (peruskartoitus). Rannassa mökkejä ja pelloilta kaksi ojaa-- kalastokunnostus/valuma-alue?</t>
  </si>
  <si>
    <t>Isskärsflyttjorna_L</t>
  </si>
  <si>
    <t xml:space="preserve">Pieni luonnontilainen ulkosaariston kalliosaaren kohde, ei toimenpiteitä </t>
  </si>
  <si>
    <t>Isskärsflyttjorna</t>
  </si>
  <si>
    <t xml:space="preserve">Kallisaaren luonnontilainen esiflada- ei toimenpiteitä </t>
  </si>
  <si>
    <t xml:space="preserve">Fjärdskär </t>
  </si>
  <si>
    <t xml:space="preserve">Pieni esiflada, joka näyttää pehmeäpohj. Ei rakennuksia rannoilla. Mahdollinen kartoituskohde. </t>
  </si>
  <si>
    <t xml:space="preserve">Truttlandet </t>
  </si>
  <si>
    <t>Kansallispuisto</t>
  </si>
  <si>
    <t xml:space="preserve">Ulkosaariston kalliosaaren pieni luonnontilainen esiflada. Ei kartoitustietoa. Ei toimenpiteitä. </t>
  </si>
  <si>
    <t xml:space="preserve">Hamnskär </t>
  </si>
  <si>
    <t xml:space="preserve">Kummelskär </t>
  </si>
  <si>
    <t xml:space="preserve">Sandskär </t>
  </si>
  <si>
    <t xml:space="preserve">Pieni hiekkarannan tuntumassa oleva kalliopohjainen flada- ei toimenpiteitä </t>
  </si>
  <si>
    <t xml:space="preserve">Kalliopohjaisen näköinen luonnontilainen flada- ei toimenpiteitä </t>
  </si>
  <si>
    <t xml:space="preserve">Ådö_länsi </t>
  </si>
  <si>
    <t xml:space="preserve">Pieni pehmeäpohj. Flada- lähellä laituri ja käyttöpaine, mahdollinen kartoituskohde. Länsipuolella yksi aineistosta puuttuva kluuvi/kluuvijärvi ja mahd. flada </t>
  </si>
  <si>
    <t xml:space="preserve">Kyrkgrunden </t>
  </si>
  <si>
    <t xml:space="preserve"> x</t>
  </si>
  <si>
    <t xml:space="preserve">Esiflada, mahd. kovapohjainen. Ei käyttöpainetta. Matala kohde- ei toimenpiteitä. </t>
  </si>
  <si>
    <t xml:space="preserve">Hjortronharun </t>
  </si>
  <si>
    <t xml:space="preserve">Kalliopohjainen matala luonnontilainen flada- ei toimenpiteitä </t>
  </si>
  <si>
    <t xml:space="preserve">Hjortronharun_itä </t>
  </si>
  <si>
    <t xml:space="preserve">Luonnontilainen flada, jossa myös pehmeän pohjan näkinpartaislajeja ja kovan pohjan lajeja.  Ei käyttöpainetta- ei toimenpiteitä. </t>
  </si>
  <si>
    <t>Stenlandet</t>
  </si>
  <si>
    <t xml:space="preserve">Lingonharun </t>
  </si>
  <si>
    <t xml:space="preserve">Esiflada, mahd. pehmeäpohj. Ei käyttöpainetta, ei dataa. Mahdollinen kartoituskohde. </t>
  </si>
  <si>
    <t>Gropörarna</t>
  </si>
  <si>
    <t xml:space="preserve">Kivan näköinen flada, useita mökkejä saaressa. Luontoarvojen kartoitus- ei muita toimenpiteitä toistaiseksi </t>
  </si>
  <si>
    <t xml:space="preserve">Wästergård </t>
  </si>
  <si>
    <t xml:space="preserve">ruovikoitumassa oleva esiflada, ensin va-lajiston selvitys, sitten mahd. toimenpiteiden suunnittelu </t>
  </si>
  <si>
    <t>Wästergård_itä</t>
  </si>
  <si>
    <t xml:space="preserve">Kluuviflada, pieni, aika avoimen näköinen kohde. Ruoppattu kahdesta suunnasta, rannalla mökki. </t>
  </si>
  <si>
    <t xml:space="preserve">Sundviken </t>
  </si>
  <si>
    <t xml:space="preserve">Kluuvi, joka ruovikoitunut ja johon laskee oja pellolta. Lisäselvitys voisiko kohteessa tehdä toimenpiteitä. </t>
  </si>
  <si>
    <t xml:space="preserve">Lillmars </t>
  </si>
  <si>
    <t xml:space="preserve">Fladaksi merkitty kohde joka hyvin avoimen näköinen. Kohteessa ruopattu kulkuyhteys, pari laituria, samea vesi. Ei selkeitä toimenpiteitä. Itäpuolella mahdollisesti kartoitettavaa kasvillisuutta. </t>
  </si>
  <si>
    <t>Ändholmsklobben</t>
  </si>
  <si>
    <t xml:space="preserve">Kluuviksi tulkittu. Kalliosaarella luonnontilainen, näyttää umpeenkasvaneelta. Ei toimenpiteitä. </t>
  </si>
  <si>
    <t>Nålskärsgrundet</t>
  </si>
  <si>
    <t xml:space="preserve">Kluuvi, luonnontilainen, matala kalliosaarella. Ei toimenpiteitä. </t>
  </si>
  <si>
    <t xml:space="preserve">Långskärsharun </t>
  </si>
  <si>
    <t xml:space="preserve">Råbacka </t>
  </si>
  <si>
    <t xml:space="preserve">Osittain Naturassa </t>
  </si>
  <si>
    <t xml:space="preserve">Kluuvijärveksi merkattu kohde. Golf-kentän vieressä. </t>
  </si>
  <si>
    <t xml:space="preserve">Näseträsket </t>
  </si>
  <si>
    <t xml:space="preserve">Kansallispuisto </t>
  </si>
  <si>
    <t xml:space="preserve">Kluuvijärvi kansallispuistossa, luonnontilainen, ei tarvetta toimenpiteille. Mahdollinen kartoituskohde. </t>
  </si>
  <si>
    <t xml:space="preserve">Skruviken </t>
  </si>
  <si>
    <t xml:space="preserve">Golf-kentän kupeessa pieni lampare. </t>
  </si>
  <si>
    <t xml:space="preserve">Kartoitettu </t>
  </si>
  <si>
    <t xml:space="preserve">Tee </t>
  </si>
  <si>
    <t>Toimenpide tunnistettu olemassa olevan tiedon pohjalta</t>
  </si>
  <si>
    <t>Bra Bra</t>
  </si>
  <si>
    <t xml:space="preserve">Toimenpiteen suunnittelemiseksi tarvitaan va-inventointi </t>
  </si>
  <si>
    <t xml:space="preserve">Nice to know </t>
  </si>
  <si>
    <t xml:space="preserve">Muut lisäselvitykset </t>
  </si>
  <si>
    <t xml:space="preserve">Modernmagan-etelä </t>
  </si>
  <si>
    <r>
      <rPr>
        <sz val="11"/>
        <color rgb="FFFF0000"/>
        <rFont val="Calibri"/>
        <family val="2"/>
        <scheme val="minor"/>
      </rPr>
      <t>PUUTTUU LAGUUNIAINEISTOSTA.</t>
    </r>
    <r>
      <rPr>
        <sz val="11"/>
        <color theme="1"/>
        <rFont val="Calibri"/>
        <family val="2"/>
        <scheme val="minor"/>
      </rPr>
      <t xml:space="preserve"> videokartoituksia, myriophyl., ceratophyl. Sukelluskartoitukset puuttuvat kuitenkin, tarkempi kartoitus näkinpartaisia silmälläpitäen. Rannalla tulentekopaikka ja luontopolku ja mahd. veneilypainetta, joten perusteellisempi kartoitus tarpeen. </t>
    </r>
  </si>
  <si>
    <t xml:space="preserve">Treudden_pohjoinen </t>
  </si>
  <si>
    <t xml:space="preserve">Laguuniaineista puuttuva flada, luonnontilainen lukuunottamatta pientä laituria. Mielenkiintoinen kartoituskohde. Lisätään laguuniaineistoon. </t>
  </si>
  <si>
    <t xml:space="preserve">Stora Gloholmen_pohjoinen Gloet </t>
  </si>
  <si>
    <t xml:space="preserve">Rakkohaurua kohteen ulkopuolella, sisältä ei kartoitustietoa. Mahdollinen kartoituskohde. </t>
  </si>
  <si>
    <t xml:space="preserve">64_itäpuolella </t>
  </si>
  <si>
    <t xml:space="preserve">Ådö </t>
  </si>
  <si>
    <t xml:space="preserve">Laguuniaineistosta puuttuva flada joka on kartoitettu. Yli vedetty lautta, onko tämä ok? </t>
  </si>
  <si>
    <t>64_itäpuolella II</t>
  </si>
  <si>
    <t xml:space="preserve">Pieni kluuvi, joka aika umpeenkasvanut. Suulle rakennettu laituri/kulkuyhteys maalle. </t>
  </si>
  <si>
    <t xml:space="preserve">Aijan ja Fiian YSAt </t>
  </si>
  <si>
    <t xml:space="preserve">Lilla Jussarö </t>
  </si>
  <si>
    <t xml:space="preserve">ei </t>
  </si>
  <si>
    <t>Pengerretty, suojaisaksi venesatamaksi rakennettu kohde</t>
  </si>
  <si>
    <t xml:space="preserve">Zannichellia major, chara aspera ja chara canescens, ruppia maritima (NT), M. sipiricum-- mielenkiintoista lajistoa, kohteessa käyttöpainetta, joten ruoppauksia tulisi välttää,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</si>
</sst>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8">
    <xf numFmtId="0" fontId="0" fillId="0" borderId="0" xfId="0"/>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xf>
    <xf numFmtId="0" fontId="0" fillId="2" borderId="0" xfId="0" applyFill="1" applyAlignment="1">
      <alignment horizontal="center"/>
    </xf>
    <xf numFmtId="0" fontId="0" fillId="2" borderId="0" xfId="0" applyFill="1" applyAlignment="1">
      <alignment horizontal="left"/>
    </xf>
    <xf numFmtId="0" fontId="0" fillId="2" borderId="0" xfId="0" applyFill="1"/>
    <xf numFmtId="0" fontId="0" fillId="0" borderId="0" xfId="0" applyAlignment="1">
      <alignment horizontal="center" wrapText="1"/>
    </xf>
    <xf numFmtId="0" fontId="1" fillId="0" borderId="0" xfId="0" applyFont="1" applyAlignment="1">
      <alignment horizontal="left"/>
    </xf>
    <xf numFmtId="0" fontId="1" fillId="0" borderId="0" xfId="0" applyFont="1" applyAlignment="1">
      <alignment horizontal="center" wrapText="1"/>
    </xf>
    <xf numFmtId="0" fontId="0" fillId="3" borderId="0" xfId="0" applyFill="1" applyAlignment="1">
      <alignment horizontal="center"/>
    </xf>
    <xf numFmtId="0" fontId="0" fillId="3" borderId="0" xfId="0" applyFill="1" applyAlignment="1">
      <alignment horizontal="left"/>
    </xf>
    <xf numFmtId="0" fontId="0" fillId="3" borderId="0" xfId="0" applyFill="1"/>
    <xf numFmtId="0" fontId="2" fillId="0" borderId="0" xfId="0" applyFont="1" applyAlignment="1">
      <alignment horizontal="center"/>
    </xf>
    <xf numFmtId="0" fontId="0" fillId="4" borderId="0" xfId="0" applyFill="1" applyAlignment="1">
      <alignment horizontal="center"/>
    </xf>
    <xf numFmtId="0" fontId="0" fillId="4" borderId="0" xfId="0" applyFill="1" applyAlignment="1">
      <alignment horizontal="left"/>
    </xf>
    <xf numFmtId="0" fontId="0" fillId="4" borderId="0" xfId="0" applyFill="1"/>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ill="1" applyAlignment="1">
      <alignment horizontal="center" wrapText="1"/>
    </xf>
    <xf numFmtId="16" fontId="0" fillId="2" borderId="0" xfId="0" applyNumberFormat="1" applyFill="1" applyAlignment="1">
      <alignment horizontal="center"/>
    </xf>
    <xf numFmtId="0" fontId="0" fillId="7" borderId="0" xfId="0" applyFill="1" applyAlignment="1">
      <alignment horizontal="center"/>
    </xf>
    <xf numFmtId="0" fontId="0" fillId="7" borderId="0" xfId="0" applyFill="1" applyAlignment="1">
      <alignment horizontal="left"/>
    </xf>
    <xf numFmtId="0" fontId="0" fillId="7" borderId="0" xfId="0" applyFill="1"/>
  </cellXfs>
  <cellStyles count="1">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fi-FI" sz="1800" baseline="0"/>
              <a:t>Pilottialueen laguunit  </a:t>
            </a:r>
            <a:endParaRPr lang="fi-FI" sz="1800"/>
          </a:p>
        </c:rich>
      </c:tx>
      <c:overlay val="0"/>
      <c:spPr>
        <a:noFill/>
        <a:ln>
          <a:noFill/>
        </a:ln>
        <a:effectLst/>
      </c:spPr>
    </c:title>
    <c:autoTitleDeleted val="0"/>
    <c:plotArea>
      <c:layout/>
      <c:pieChart>
        <c:varyColors val="1"/>
        <c:ser>
          <c:idx val="1"/>
          <c:order val="0"/>
          <c:spPr>
            <a:ln w="6350">
              <a:solidFill>
                <a:schemeClr val="accent1">
                  <a:lumMod val="75000"/>
                </a:schemeClr>
              </a:solidFill>
            </a:ln>
            <a:effectLst>
              <a:softEdge rad="0"/>
            </a:effectLst>
          </c:spPr>
          <c:dPt>
            <c:idx val="3"/>
            <c:bubble3D val="0"/>
            <c:spPr>
              <a:solidFill>
                <a:schemeClr val="accent1">
                  <a:lumMod val="60000"/>
                  <a:lumOff val="40000"/>
                </a:schemeClr>
              </a:solidFill>
              <a:ln w="6350">
                <a:solidFill>
                  <a:schemeClr val="accent1">
                    <a:lumMod val="75000"/>
                  </a:schemeClr>
                </a:solidFill>
              </a:ln>
              <a:effectLst>
                <a:softEdge rad="0"/>
              </a:effectLst>
            </c:spPr>
            <c:extLst>
              <c:ext xmlns:c16="http://schemas.microsoft.com/office/drawing/2014/chart" uri="{C3380CC4-5D6E-409C-BE32-E72D297353CC}">
                <c16:uniqueId val="{00000004-68E2-4C76-A391-314B4FFA9170}"/>
              </c:ext>
            </c:extLst>
          </c:dPt>
          <c:dPt>
            <c:idx val="4"/>
            <c:bubble3D val="0"/>
            <c:spPr>
              <a:solidFill>
                <a:schemeClr val="accent6">
                  <a:lumMod val="20000"/>
                  <a:lumOff val="80000"/>
                </a:schemeClr>
              </a:solidFill>
              <a:ln w="6350">
                <a:solidFill>
                  <a:schemeClr val="accent1">
                    <a:lumMod val="75000"/>
                  </a:schemeClr>
                </a:solidFill>
              </a:ln>
              <a:effectLst>
                <a:softEdge rad="0"/>
              </a:effectLst>
            </c:spPr>
            <c:extLst>
              <c:ext xmlns:c16="http://schemas.microsoft.com/office/drawing/2014/chart" uri="{C3380CC4-5D6E-409C-BE32-E72D297353CC}">
                <c16:uniqueId val="{00000007-38F3-4483-B03A-BC6046602C71}"/>
              </c:ext>
            </c:extLst>
          </c:dPt>
          <c:dLbls>
            <c:dLbl>
              <c:idx val="3"/>
              <c:layout>
                <c:manualLayout>
                  <c:x val="-3.5516056185077541E-2"/>
                  <c:y val="2.53060497067496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E2-4C76-A391-314B4FFA9170}"/>
                </c:ext>
              </c:extLst>
            </c:dLbl>
            <c:dLbl>
              <c:idx val="4"/>
              <c:layout>
                <c:manualLayout>
                  <c:x val="3.7621201572176383E-2"/>
                  <c:y val="-0.152281844399079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F3-4483-B03A-BC6046602C7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'Tila2_laguunit '!$F$242:$F$246</c:f>
              <c:strCache>
                <c:ptCount val="5"/>
                <c:pt idx="2">
                  <c:v>Tee </c:v>
                </c:pt>
                <c:pt idx="3">
                  <c:v>Bra Bra</c:v>
                </c:pt>
                <c:pt idx="4">
                  <c:v>Nice to know </c:v>
                </c:pt>
              </c:strCache>
            </c:strRef>
          </c:cat>
          <c:val>
            <c:numRef>
              <c:f>'Tila2_laguunit '!$H$242:$H$246</c:f>
              <c:numCache>
                <c:formatCode>General</c:formatCode>
                <c:ptCount val="5"/>
                <c:pt idx="2">
                  <c:v>63</c:v>
                </c:pt>
                <c:pt idx="3">
                  <c:v>117</c:v>
                </c:pt>
                <c:pt idx="4">
                  <c:v>41</c:v>
                </c:pt>
              </c:numCache>
            </c:numRef>
          </c:val>
          <c:extLst>
            <c:ext xmlns:c16="http://schemas.microsoft.com/office/drawing/2014/chart" uri="{C3380CC4-5D6E-409C-BE32-E72D297353CC}">
              <c16:uniqueId val="{00000011-5DA5-486A-8F24-417B1C3AB302}"/>
            </c:ext>
          </c:extLst>
        </c:ser>
        <c:ser>
          <c:idx val="0"/>
          <c:order val="1"/>
          <c:spPr>
            <a:ln w="6350">
              <a:solidFill>
                <a:schemeClr val="accent1">
                  <a:lumMod val="75000"/>
                </a:schemeClr>
              </a:solidFill>
            </a:ln>
            <a:effectLst>
              <a:softEdge rad="0"/>
            </a:effectLst>
          </c:spP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'Tila2_laguunit '!$F$242:$F$246</c:f>
              <c:strCache>
                <c:ptCount val="5"/>
                <c:pt idx="2">
                  <c:v>Tee </c:v>
                </c:pt>
                <c:pt idx="3">
                  <c:v>Bra Bra</c:v>
                </c:pt>
                <c:pt idx="4">
                  <c:v>Nice to know </c:v>
                </c:pt>
              </c:strCache>
            </c:strRef>
          </c:cat>
          <c:val>
            <c:numRef>
              <c:f>'Tila2_laguunit '!$H$242:$H$246</c:f>
              <c:numCache>
                <c:formatCode>General</c:formatCode>
                <c:ptCount val="5"/>
                <c:pt idx="2">
                  <c:v>63</c:v>
                </c:pt>
                <c:pt idx="3">
                  <c:v>117</c:v>
                </c:pt>
                <c:pt idx="4">
                  <c:v>41</c:v>
                </c:pt>
              </c:numCache>
            </c:numRef>
          </c:val>
          <c:extLst>
            <c:ext xmlns:c16="http://schemas.microsoft.com/office/drawing/2014/chart" uri="{C3380CC4-5D6E-409C-BE32-E72D297353CC}">
              <c16:uniqueId val="{00000010-5DA5-486A-8F24-417B1C3AB302}"/>
            </c:ext>
          </c:extLst>
        </c:ser>
        <c:dLbls>
          <c:showLegendKey val="0"/>
          <c:showVal val="0"/>
          <c:showCatName val="0"/>
          <c:showSerName val="0"/>
          <c:showPercent val="0"/>
          <c:showBubbleSize val="0"/>
          <c:showLeaderLines val="1"/>
        </c:dLbls>
        <c:firstSliceAng val="0"/>
      </c:pieChart>
    </c:plotArea>
    <c:legend>
      <c:legendPos val="b"/>
      <c:layout>
        <c:manualLayout>
          <c:xMode val="edge"/>
          <c:yMode val="edge"/>
          <c:x val="0.2758896739358877"/>
          <c:y val="0.8317896374064353"/>
          <c:w val="0.47400411370957463"/>
          <c:h val="0.15174945724377048"/>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i-FI"/>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w="9525">
              <a:solidFill>
                <a:schemeClr val="accent1">
                  <a:lumMod val="75000"/>
                </a:schemeClr>
              </a:solidFill>
            </a:ln>
          </c:spPr>
          <c:dPt>
            <c:idx val="0"/>
            <c:bubble3D val="0"/>
            <c:spPr>
              <a:solidFill>
                <a:schemeClr val="accent1"/>
              </a:solidFill>
              <a:ln w="9525">
                <a:solidFill>
                  <a:schemeClr val="accent1">
                    <a:lumMod val="75000"/>
                  </a:schemeClr>
                </a:solidFill>
              </a:ln>
              <a:effectLst/>
            </c:spPr>
            <c:extLst>
              <c:ext xmlns:c16="http://schemas.microsoft.com/office/drawing/2014/chart" uri="{C3380CC4-5D6E-409C-BE32-E72D297353CC}">
                <c16:uniqueId val="{00000009-C4AE-4B71-AD6D-EBA2AEBE15A1}"/>
              </c:ext>
            </c:extLst>
          </c:dPt>
          <c:dPt>
            <c:idx val="1"/>
            <c:bubble3D val="0"/>
            <c:spPr>
              <a:solidFill>
                <a:schemeClr val="accent6">
                  <a:lumMod val="20000"/>
                  <a:lumOff val="80000"/>
                </a:schemeClr>
              </a:solidFill>
              <a:ln w="9525">
                <a:solidFill>
                  <a:schemeClr val="accent1">
                    <a:lumMod val="75000"/>
                  </a:schemeClr>
                </a:solidFill>
              </a:ln>
              <a:effectLst/>
            </c:spPr>
            <c:extLst>
              <c:ext xmlns:c16="http://schemas.microsoft.com/office/drawing/2014/chart" uri="{C3380CC4-5D6E-409C-BE32-E72D297353CC}">
                <c16:uniqueId val="{0000000A-C4AE-4B71-AD6D-EBA2AEBE15A1}"/>
              </c:ext>
            </c:extLst>
          </c:dPt>
          <c:dPt>
            <c:idx val="2"/>
            <c:bubble3D val="0"/>
            <c:spPr>
              <a:solidFill>
                <a:schemeClr val="accent3"/>
              </a:solidFill>
              <a:ln w="9525">
                <a:solidFill>
                  <a:schemeClr val="accent1">
                    <a:lumMod val="75000"/>
                  </a:schemeClr>
                </a:solidFill>
              </a:ln>
              <a:effectLst/>
            </c:spPr>
            <c:extLst>
              <c:ext xmlns:c16="http://schemas.microsoft.com/office/drawing/2014/chart" uri="{C3380CC4-5D6E-409C-BE32-E72D297353CC}">
                <c16:uniqueId val="{0000000B-C4AE-4B71-AD6D-EBA2AEBE15A1}"/>
              </c:ext>
            </c:extLst>
          </c:dPt>
          <c:dLbls>
            <c:dLbl>
              <c:idx val="0"/>
              <c:layout>
                <c:manualLayout>
                  <c:x val="-7.4338535748200438E-3"/>
                  <c:y val="5.8816658236107461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5.987480093153987E-3"/>
                      <c:h val="0.18510909383752708"/>
                    </c:manualLayout>
                  </c15:layout>
                </c:ext>
                <c:ext xmlns:c16="http://schemas.microsoft.com/office/drawing/2014/chart" uri="{C3380CC4-5D6E-409C-BE32-E72D297353CC}">
                  <c16:uniqueId val="{00000009-C4AE-4B71-AD6D-EBA2AEBE15A1}"/>
                </c:ext>
              </c:extLst>
            </c:dLbl>
            <c:dLbl>
              <c:idx val="1"/>
              <c:layout>
                <c:manualLayout>
                  <c:x val="-0.10281604306326581"/>
                  <c:y val="-0.103191073864563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4AE-4B71-AD6D-EBA2AEBE15A1}"/>
                </c:ext>
              </c:extLst>
            </c:dLbl>
            <c:dLbl>
              <c:idx val="2"/>
              <c:layout>
                <c:manualLayout>
                  <c:x val="8.8958035640620853E-2"/>
                  <c:y val="8.23909203134624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4AE-4B71-AD6D-EBA2AEBE15A1}"/>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'Tila2_laguunit '!$I$244:$I$246</c:f>
              <c:strCache>
                <c:ptCount val="3"/>
                <c:pt idx="0">
                  <c:v>Toimenpide tunnistettu olemassa olevan tiedon pohjalta</c:v>
                </c:pt>
                <c:pt idx="1">
                  <c:v>Toimenpiteen suunnittelemiseksi tarvitaan va-inventointi </c:v>
                </c:pt>
                <c:pt idx="2">
                  <c:v>Muut lisäselvitykset </c:v>
                </c:pt>
              </c:strCache>
            </c:strRef>
          </c:cat>
          <c:val>
            <c:numRef>
              <c:f>'Tila2_laguunit '!$J$244:$J$246</c:f>
              <c:numCache>
                <c:formatCode>General</c:formatCode>
                <c:ptCount val="3"/>
                <c:pt idx="0">
                  <c:v>2</c:v>
                </c:pt>
                <c:pt idx="1">
                  <c:v>32</c:v>
                </c:pt>
                <c:pt idx="2">
                  <c:v>17</c:v>
                </c:pt>
              </c:numCache>
            </c:numRef>
          </c:val>
          <c:extLst>
            <c:ext xmlns:c16="http://schemas.microsoft.com/office/drawing/2014/chart" uri="{C3380CC4-5D6E-409C-BE32-E72D297353CC}">
              <c16:uniqueId val="{00000008-C4AE-4B71-AD6D-EBA2AEBE15A1}"/>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9769222716094582E-2"/>
          <c:y val="0.7673129637986813"/>
          <c:w val="0.77562521925724703"/>
          <c:h val="0.22116941913844523"/>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60000"/>
          <a:lumOff val="40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477107</xdr:colOff>
      <xdr:row>7</xdr:row>
      <xdr:rowOff>210759</xdr:rowOff>
    </xdr:from>
    <xdr:to>
      <xdr:col>23</xdr:col>
      <xdr:colOff>109520</xdr:colOff>
      <xdr:row>24</xdr:row>
      <xdr:rowOff>45647</xdr:rowOff>
    </xdr:to>
    <xdr:pic>
      <xdr:nvPicPr>
        <xdr:cNvPr id="2" name="Kuva 1">
          <a:extLst>
            <a:ext uri="{FF2B5EF4-FFF2-40B4-BE49-F238E27FC236}">
              <a16:creationId xmlns:a16="http://schemas.microsoft.com/office/drawing/2014/main" id="{22A315A9-A19E-4855-9AAB-25C7B22883C8}"/>
            </a:ext>
          </a:extLst>
        </xdr:cNvPr>
        <xdr:cNvPicPr>
          <a:picLocks noChangeAspect="1"/>
        </xdr:cNvPicPr>
      </xdr:nvPicPr>
      <xdr:blipFill>
        <a:blip xmlns:r="http://schemas.openxmlformats.org/officeDocument/2006/relationships" r:embed="rId1"/>
        <a:stretch>
          <a:fillRect/>
        </a:stretch>
      </xdr:blipFill>
      <xdr:spPr>
        <a:xfrm>
          <a:off x="13322250" y="1771045"/>
          <a:ext cx="5247627" cy="2951944"/>
        </a:xfrm>
        <a:prstGeom prst="rect">
          <a:avLst/>
        </a:prstGeom>
      </xdr:spPr>
    </xdr:pic>
    <xdr:clientData/>
  </xdr:twoCellAnchor>
  <xdr:twoCellAnchor>
    <xdr:from>
      <xdr:col>7</xdr:col>
      <xdr:colOff>428625</xdr:colOff>
      <xdr:row>248</xdr:row>
      <xdr:rowOff>128209</xdr:rowOff>
    </xdr:from>
    <xdr:to>
      <xdr:col>10</xdr:col>
      <xdr:colOff>381000</xdr:colOff>
      <xdr:row>264</xdr:row>
      <xdr:rowOff>166309</xdr:rowOff>
    </xdr:to>
    <xdr:graphicFrame macro="">
      <xdr:nvGraphicFramePr>
        <xdr:cNvPr id="3" name="Kaavio 2">
          <a:extLst>
            <a:ext uri="{FF2B5EF4-FFF2-40B4-BE49-F238E27FC236}">
              <a16:creationId xmlns:a16="http://schemas.microsoft.com/office/drawing/2014/main" id="{162A7572-3E8C-41BF-BE4B-0F735986B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140692</xdr:colOff>
      <xdr:row>239</xdr:row>
      <xdr:rowOff>142876</xdr:rowOff>
    </xdr:from>
    <xdr:to>
      <xdr:col>16</xdr:col>
      <xdr:colOff>793750</xdr:colOff>
      <xdr:row>261</xdr:row>
      <xdr:rowOff>29030</xdr:rowOff>
    </xdr:to>
    <xdr:graphicFrame macro="">
      <xdr:nvGraphicFramePr>
        <xdr:cNvPr id="5" name="Kaavio 4">
          <a:extLst>
            <a:ext uri="{FF2B5EF4-FFF2-40B4-BE49-F238E27FC236}">
              <a16:creationId xmlns:a16="http://schemas.microsoft.com/office/drawing/2014/main" id="{EA9EFBB5-ABB5-4107-B33A-03FE500A64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B30D2-DFDB-44F9-9A26-DC0E09165FD4}">
  <dimension ref="A1:Q248"/>
  <sheetViews>
    <sheetView tabSelected="1" zoomScale="60" zoomScaleNormal="60" workbookViewId="0">
      <pane ySplit="1" topLeftCell="K2" activePane="bottomLeft" state="frozen"/>
      <selection pane="bottomLeft" activeCell="M1" sqref="M1"/>
      <selection activeCell="B1" sqref="B1"/>
    </sheetView>
  </sheetViews>
  <sheetFormatPr defaultRowHeight="15"/>
  <cols>
    <col min="1" max="1" width="10.42578125" style="1" customWidth="1"/>
    <col min="2" max="2" width="9.42578125" customWidth="1"/>
    <col min="3" max="3" width="18.140625" style="3" bestFit="1" customWidth="1"/>
    <col min="4" max="4" width="43.7109375" customWidth="1"/>
    <col min="5" max="5" width="12.5703125" customWidth="1"/>
    <col min="6" max="6" width="12.7109375" customWidth="1"/>
    <col min="7" max="7" width="14" style="1" customWidth="1"/>
    <col min="8" max="8" width="20.85546875" style="1" customWidth="1"/>
    <col min="9" max="9" width="21.85546875" customWidth="1"/>
    <col min="10" max="10" width="34" customWidth="1"/>
    <col min="11" max="11" width="56.28515625" customWidth="1"/>
    <col min="12" max="12" width="38.42578125" style="1" customWidth="1"/>
    <col min="13" max="13" width="39.140625" style="1" customWidth="1"/>
    <col min="14" max="14" width="21.85546875" style="1" customWidth="1"/>
    <col min="15" max="15" width="58.140625" customWidth="1"/>
    <col min="16" max="16" width="15.42578125" customWidth="1"/>
    <col min="17" max="17" width="12.7109375" customWidth="1"/>
  </cols>
  <sheetData>
    <row r="1" spans="1:17" ht="124.5" customHeight="1">
      <c r="A1" s="1" t="s">
        <v>0</v>
      </c>
      <c r="B1" s="2" t="s">
        <v>1</v>
      </c>
      <c r="C1" s="8" t="s">
        <v>2</v>
      </c>
      <c r="D1" s="2" t="s">
        <v>3</v>
      </c>
      <c r="E1" s="2" t="s">
        <v>4</v>
      </c>
      <c r="F1" s="2" t="s">
        <v>5</v>
      </c>
      <c r="G1" s="2" t="s">
        <v>6</v>
      </c>
      <c r="H1" s="9" t="s">
        <v>7</v>
      </c>
      <c r="I1" s="2" t="s">
        <v>8</v>
      </c>
      <c r="J1" s="9" t="s">
        <v>9</v>
      </c>
      <c r="K1" s="9" t="s">
        <v>10</v>
      </c>
      <c r="L1" s="9" t="s">
        <v>11</v>
      </c>
      <c r="M1" s="9" t="s">
        <v>12</v>
      </c>
      <c r="N1" s="9" t="s">
        <v>13</v>
      </c>
      <c r="O1" s="2" t="s">
        <v>14</v>
      </c>
      <c r="P1" s="2" t="s">
        <v>15</v>
      </c>
      <c r="Q1" s="2" t="s">
        <v>16</v>
      </c>
    </row>
    <row r="2" spans="1:17">
      <c r="A2" s="1">
        <v>1</v>
      </c>
      <c r="B2" s="4">
        <v>69</v>
      </c>
      <c r="C2" s="5" t="s">
        <v>17</v>
      </c>
      <c r="D2" s="4" t="s">
        <v>18</v>
      </c>
      <c r="E2" s="4">
        <v>1</v>
      </c>
      <c r="F2" s="4">
        <v>2021</v>
      </c>
      <c r="G2" s="4"/>
      <c r="H2" s="4" t="s">
        <v>19</v>
      </c>
      <c r="I2" s="6"/>
      <c r="J2" s="6"/>
      <c r="K2" s="6"/>
      <c r="L2" s="4">
        <v>1</v>
      </c>
      <c r="M2" s="4">
        <v>2</v>
      </c>
      <c r="N2" s="4"/>
      <c r="O2" s="6" t="s">
        <v>20</v>
      </c>
      <c r="P2" s="6" t="s">
        <v>21</v>
      </c>
      <c r="Q2" s="6" t="s">
        <v>22</v>
      </c>
    </row>
    <row r="3" spans="1:17">
      <c r="A3" s="1">
        <v>3</v>
      </c>
      <c r="B3" s="1">
        <v>1639</v>
      </c>
      <c r="C3" s="3" t="s">
        <v>23</v>
      </c>
      <c r="D3" s="1" t="s">
        <v>18</v>
      </c>
      <c r="E3" s="1">
        <v>1</v>
      </c>
      <c r="F3" s="1">
        <v>2021</v>
      </c>
      <c r="H3" s="1" t="s">
        <v>19</v>
      </c>
      <c r="I3" s="1"/>
      <c r="J3" s="1"/>
      <c r="K3" s="1"/>
      <c r="L3" s="1">
        <v>1</v>
      </c>
      <c r="M3" s="1">
        <v>7</v>
      </c>
      <c r="O3" t="s">
        <v>24</v>
      </c>
    </row>
    <row r="4" spans="1:17" ht="18" customHeight="1">
      <c r="A4" s="1">
        <v>4</v>
      </c>
      <c r="B4" s="1">
        <v>1658</v>
      </c>
      <c r="C4" s="3" t="s">
        <v>25</v>
      </c>
      <c r="D4" s="1" t="s">
        <v>18</v>
      </c>
      <c r="E4" s="1">
        <v>1</v>
      </c>
      <c r="F4" s="1">
        <v>2021</v>
      </c>
      <c r="H4" s="1" t="s">
        <v>19</v>
      </c>
      <c r="L4" s="1">
        <v>2</v>
      </c>
      <c r="M4" s="1">
        <v>1</v>
      </c>
      <c r="O4" t="s">
        <v>26</v>
      </c>
    </row>
    <row r="5" spans="1:17">
      <c r="A5" s="1">
        <v>5</v>
      </c>
      <c r="B5" s="1">
        <v>1667</v>
      </c>
      <c r="C5" s="3" t="s">
        <v>27</v>
      </c>
      <c r="D5" s="1" t="s">
        <v>18</v>
      </c>
      <c r="E5" s="1">
        <v>1</v>
      </c>
      <c r="F5" s="1">
        <v>2021</v>
      </c>
      <c r="G5" s="1" t="s">
        <v>19</v>
      </c>
      <c r="O5" t="s">
        <v>28</v>
      </c>
    </row>
    <row r="6" spans="1:17">
      <c r="A6" s="1">
        <v>6</v>
      </c>
      <c r="B6" s="4">
        <v>13703</v>
      </c>
      <c r="C6" s="5" t="s">
        <v>29</v>
      </c>
      <c r="D6" s="4" t="s">
        <v>30</v>
      </c>
      <c r="E6" s="4">
        <v>1</v>
      </c>
      <c r="F6" s="4" t="s">
        <v>31</v>
      </c>
      <c r="G6" s="4"/>
      <c r="H6" s="4" t="s">
        <v>19</v>
      </c>
      <c r="I6" s="4"/>
      <c r="J6" s="4"/>
      <c r="K6" s="4"/>
      <c r="L6" s="4">
        <v>2</v>
      </c>
      <c r="M6" s="4">
        <v>6</v>
      </c>
      <c r="N6" s="4"/>
      <c r="O6" s="5" t="s">
        <v>32</v>
      </c>
      <c r="P6" s="6"/>
      <c r="Q6" s="6"/>
    </row>
    <row r="7" spans="1:17">
      <c r="A7" s="1">
        <v>7</v>
      </c>
      <c r="B7" s="1">
        <v>8433</v>
      </c>
      <c r="C7" s="3" t="s">
        <v>33</v>
      </c>
      <c r="D7" s="3" t="s">
        <v>34</v>
      </c>
      <c r="E7" s="1">
        <v>1</v>
      </c>
      <c r="F7" s="1" t="s">
        <v>31</v>
      </c>
      <c r="H7" s="1" t="s">
        <v>19</v>
      </c>
      <c r="I7" s="1" t="s">
        <v>19</v>
      </c>
      <c r="O7" s="3" t="s">
        <v>35</v>
      </c>
    </row>
    <row r="8" spans="1:17" ht="17.25" customHeight="1">
      <c r="A8" s="1">
        <v>8</v>
      </c>
      <c r="B8" s="1">
        <v>13704</v>
      </c>
      <c r="C8" s="3" t="s">
        <v>36</v>
      </c>
      <c r="D8" s="1" t="s">
        <v>37</v>
      </c>
      <c r="E8" s="1">
        <v>1</v>
      </c>
      <c r="F8" s="1" t="s">
        <v>38</v>
      </c>
      <c r="H8" s="1" t="s">
        <v>19</v>
      </c>
      <c r="I8" s="1"/>
      <c r="J8" s="1"/>
      <c r="K8" s="1"/>
      <c r="L8" s="1">
        <v>3</v>
      </c>
      <c r="M8" s="1">
        <v>5</v>
      </c>
      <c r="O8" s="7" t="s">
        <v>39</v>
      </c>
    </row>
    <row r="9" spans="1:17">
      <c r="A9" s="1">
        <v>9</v>
      </c>
      <c r="B9" s="1">
        <v>8438</v>
      </c>
      <c r="C9" s="3" t="s">
        <v>40</v>
      </c>
      <c r="D9" s="1" t="s">
        <v>18</v>
      </c>
      <c r="E9" s="1">
        <v>1</v>
      </c>
      <c r="F9" s="1">
        <v>2019</v>
      </c>
      <c r="H9" s="1" t="s">
        <v>19</v>
      </c>
      <c r="L9" s="1">
        <v>3</v>
      </c>
      <c r="M9" s="1">
        <v>4</v>
      </c>
      <c r="O9" t="s">
        <v>41</v>
      </c>
    </row>
    <row r="10" spans="1:17">
      <c r="A10" s="1">
        <v>10</v>
      </c>
      <c r="B10" s="1">
        <v>8434</v>
      </c>
      <c r="C10" s="3" t="s">
        <v>42</v>
      </c>
      <c r="D10" s="1" t="s">
        <v>18</v>
      </c>
      <c r="E10" s="1">
        <v>1</v>
      </c>
      <c r="F10" s="1">
        <v>2014</v>
      </c>
      <c r="H10" s="1" t="s">
        <v>19</v>
      </c>
      <c r="L10" s="1">
        <v>3</v>
      </c>
      <c r="M10" s="1">
        <v>4</v>
      </c>
      <c r="O10" t="s">
        <v>43</v>
      </c>
    </row>
    <row r="11" spans="1:17">
      <c r="A11" s="1">
        <v>11</v>
      </c>
      <c r="B11" s="1">
        <v>8436</v>
      </c>
      <c r="C11" s="3" t="s">
        <v>44</v>
      </c>
      <c r="D11" s="1" t="s">
        <v>18</v>
      </c>
      <c r="E11" s="1">
        <v>1</v>
      </c>
      <c r="F11" s="1">
        <v>2011</v>
      </c>
      <c r="H11" s="1" t="s">
        <v>19</v>
      </c>
      <c r="L11" s="1">
        <v>3</v>
      </c>
      <c r="M11" s="1">
        <v>4</v>
      </c>
      <c r="O11" t="s">
        <v>43</v>
      </c>
    </row>
    <row r="12" spans="1:17">
      <c r="A12" s="1">
        <v>12</v>
      </c>
      <c r="B12" s="1">
        <v>33</v>
      </c>
      <c r="C12" s="3" t="s">
        <v>45</v>
      </c>
      <c r="D12" s="3" t="s">
        <v>46</v>
      </c>
      <c r="E12" s="1">
        <v>1</v>
      </c>
      <c r="F12" s="1">
        <v>2020</v>
      </c>
      <c r="I12" s="1" t="s">
        <v>19</v>
      </c>
      <c r="J12" s="1"/>
      <c r="K12" s="1"/>
      <c r="O12" t="s">
        <v>47</v>
      </c>
    </row>
    <row r="13" spans="1:17">
      <c r="A13" s="1">
        <v>13</v>
      </c>
      <c r="B13" s="1">
        <v>1626</v>
      </c>
      <c r="C13" s="3" t="s">
        <v>45</v>
      </c>
      <c r="D13" s="3" t="s">
        <v>46</v>
      </c>
      <c r="E13" s="1">
        <v>1</v>
      </c>
      <c r="F13" s="1">
        <v>2020</v>
      </c>
      <c r="I13" s="1" t="s">
        <v>19</v>
      </c>
      <c r="J13" s="1"/>
      <c r="K13" s="1"/>
      <c r="O13" t="s">
        <v>47</v>
      </c>
    </row>
    <row r="14" spans="1:17">
      <c r="A14" s="1">
        <v>14</v>
      </c>
      <c r="B14" s="1">
        <v>1625</v>
      </c>
      <c r="C14" s="3" t="s">
        <v>45</v>
      </c>
      <c r="D14" s="3" t="s">
        <v>46</v>
      </c>
      <c r="E14" s="1">
        <v>1</v>
      </c>
      <c r="F14" s="1">
        <v>2020</v>
      </c>
      <c r="I14" s="1" t="s">
        <v>19</v>
      </c>
      <c r="J14" s="1"/>
      <c r="K14" s="1"/>
      <c r="O14" t="s">
        <v>47</v>
      </c>
    </row>
    <row r="15" spans="1:17">
      <c r="A15" s="1">
        <v>15</v>
      </c>
      <c r="B15" s="1">
        <v>1624</v>
      </c>
      <c r="C15" s="3" t="s">
        <v>45</v>
      </c>
      <c r="D15" s="3" t="s">
        <v>46</v>
      </c>
      <c r="E15" s="1">
        <v>1</v>
      </c>
      <c r="F15" s="1">
        <v>2020</v>
      </c>
      <c r="I15" s="1" t="s">
        <v>19</v>
      </c>
      <c r="J15" s="1"/>
      <c r="K15" s="1"/>
      <c r="O15" t="s">
        <v>47</v>
      </c>
    </row>
    <row r="16" spans="1:17">
      <c r="A16" s="1">
        <v>16</v>
      </c>
      <c r="B16" s="1">
        <v>11213</v>
      </c>
      <c r="C16" s="3" t="s">
        <v>45</v>
      </c>
      <c r="D16" s="3" t="s">
        <v>46</v>
      </c>
      <c r="E16" s="1">
        <v>1</v>
      </c>
      <c r="F16" s="1">
        <v>2020</v>
      </c>
      <c r="I16" s="1" t="s">
        <v>19</v>
      </c>
      <c r="J16" s="1"/>
      <c r="K16" s="1"/>
      <c r="O16" t="s">
        <v>47</v>
      </c>
    </row>
    <row r="17" spans="1:15">
      <c r="A17" s="1">
        <v>17</v>
      </c>
      <c r="B17" s="1">
        <v>1627</v>
      </c>
      <c r="C17" s="3" t="s">
        <v>45</v>
      </c>
      <c r="D17" s="3" t="s">
        <v>46</v>
      </c>
      <c r="E17" s="1">
        <v>1</v>
      </c>
      <c r="F17" s="1">
        <v>2020</v>
      </c>
      <c r="I17" s="1" t="s">
        <v>19</v>
      </c>
      <c r="J17" s="1"/>
      <c r="K17" s="1"/>
      <c r="O17" t="s">
        <v>47</v>
      </c>
    </row>
    <row r="18" spans="1:15">
      <c r="A18" s="1">
        <v>18</v>
      </c>
      <c r="B18" s="1">
        <v>1628</v>
      </c>
      <c r="C18" s="3" t="s">
        <v>48</v>
      </c>
      <c r="D18" s="3" t="s">
        <v>46</v>
      </c>
      <c r="E18" s="1">
        <v>1</v>
      </c>
      <c r="F18" s="1">
        <v>2020</v>
      </c>
      <c r="I18" s="1" t="s">
        <v>19</v>
      </c>
      <c r="J18" s="1"/>
      <c r="K18" s="1"/>
      <c r="O18" t="s">
        <v>47</v>
      </c>
    </row>
    <row r="19" spans="1:15">
      <c r="A19" s="1">
        <v>19</v>
      </c>
      <c r="B19" s="1">
        <v>1629</v>
      </c>
      <c r="C19" s="3" t="s">
        <v>49</v>
      </c>
      <c r="D19" s="3" t="s">
        <v>46</v>
      </c>
      <c r="E19" s="1">
        <v>0</v>
      </c>
      <c r="F19" s="1"/>
      <c r="I19" s="1" t="s">
        <v>19</v>
      </c>
      <c r="J19" s="1"/>
      <c r="K19" s="1"/>
      <c r="O19" t="s">
        <v>50</v>
      </c>
    </row>
    <row r="20" spans="1:15">
      <c r="A20" s="1">
        <v>20</v>
      </c>
      <c r="B20" s="1">
        <v>5874</v>
      </c>
      <c r="C20" s="3" t="s">
        <v>51</v>
      </c>
      <c r="D20" s="3" t="s">
        <v>46</v>
      </c>
      <c r="E20" s="1">
        <v>1</v>
      </c>
      <c r="F20" s="1">
        <v>2020</v>
      </c>
    </row>
    <row r="21" spans="1:15">
      <c r="A21" s="1">
        <v>21</v>
      </c>
      <c r="B21" s="1">
        <v>39</v>
      </c>
      <c r="C21" s="3" t="s">
        <v>52</v>
      </c>
      <c r="D21" s="3" t="s">
        <v>46</v>
      </c>
      <c r="E21" s="1">
        <v>1</v>
      </c>
      <c r="F21" s="1">
        <v>2020</v>
      </c>
      <c r="I21" s="1" t="s">
        <v>19</v>
      </c>
      <c r="J21" s="1"/>
      <c r="K21" s="1"/>
      <c r="O21" t="s">
        <v>53</v>
      </c>
    </row>
    <row r="22" spans="1:15">
      <c r="A22" s="1">
        <v>23</v>
      </c>
      <c r="B22" s="1">
        <v>1641</v>
      </c>
      <c r="C22" s="3" t="s">
        <v>54</v>
      </c>
      <c r="D22" s="3" t="s">
        <v>46</v>
      </c>
      <c r="E22" s="1">
        <v>0</v>
      </c>
      <c r="F22" s="1"/>
      <c r="I22" s="1" t="s">
        <v>19</v>
      </c>
      <c r="J22" s="1"/>
      <c r="K22" s="1"/>
      <c r="O22" t="s">
        <v>55</v>
      </c>
    </row>
    <row r="23" spans="1:15">
      <c r="A23" s="1">
        <v>24</v>
      </c>
      <c r="B23" s="1">
        <v>1646</v>
      </c>
      <c r="C23" s="3" t="s">
        <v>56</v>
      </c>
      <c r="D23" s="1" t="s">
        <v>57</v>
      </c>
      <c r="E23" s="1">
        <v>1</v>
      </c>
      <c r="F23" s="1">
        <v>2017</v>
      </c>
      <c r="I23" s="1" t="s">
        <v>19</v>
      </c>
      <c r="J23" s="1"/>
      <c r="K23" s="1"/>
      <c r="O23" t="s">
        <v>58</v>
      </c>
    </row>
    <row r="24" spans="1:15">
      <c r="A24" s="1">
        <v>25</v>
      </c>
      <c r="B24" s="1">
        <v>49</v>
      </c>
      <c r="C24" s="3" t="s">
        <v>59</v>
      </c>
      <c r="D24" s="1" t="s">
        <v>57</v>
      </c>
      <c r="E24" s="1">
        <v>0</v>
      </c>
      <c r="F24" s="1"/>
      <c r="I24" s="1" t="s">
        <v>19</v>
      </c>
      <c r="J24" s="1"/>
      <c r="K24" s="1"/>
      <c r="O24" t="s">
        <v>60</v>
      </c>
    </row>
    <row r="25" spans="1:15">
      <c r="A25" s="1">
        <v>26</v>
      </c>
      <c r="B25" s="1">
        <v>9795</v>
      </c>
      <c r="C25" s="3" t="s">
        <v>59</v>
      </c>
      <c r="D25" s="1" t="s">
        <v>57</v>
      </c>
      <c r="E25" s="1">
        <v>0</v>
      </c>
      <c r="F25" s="1"/>
      <c r="I25" s="1" t="s">
        <v>19</v>
      </c>
      <c r="J25" s="1"/>
      <c r="K25" s="1"/>
      <c r="O25" t="s">
        <v>60</v>
      </c>
    </row>
    <row r="26" spans="1:15">
      <c r="A26" s="1">
        <v>27</v>
      </c>
      <c r="B26" s="1">
        <v>54</v>
      </c>
      <c r="C26" s="3" t="s">
        <v>61</v>
      </c>
      <c r="D26" s="1" t="s">
        <v>57</v>
      </c>
      <c r="E26" s="1">
        <v>0</v>
      </c>
      <c r="F26" s="1"/>
      <c r="I26" s="1" t="s">
        <v>19</v>
      </c>
      <c r="J26" s="1"/>
      <c r="K26" s="1"/>
    </row>
    <row r="27" spans="1:15">
      <c r="A27" s="1">
        <v>28</v>
      </c>
      <c r="B27" s="1">
        <v>1657</v>
      </c>
      <c r="C27" s="3" t="s">
        <v>62</v>
      </c>
      <c r="D27" s="1" t="s">
        <v>57</v>
      </c>
      <c r="E27" s="1">
        <v>1</v>
      </c>
      <c r="F27" s="1">
        <v>2017</v>
      </c>
      <c r="I27" s="1" t="s">
        <v>19</v>
      </c>
      <c r="J27" s="1"/>
      <c r="K27" s="1"/>
      <c r="L27" s="1" t="s">
        <v>63</v>
      </c>
    </row>
    <row r="28" spans="1:15">
      <c r="A28" s="1">
        <v>29</v>
      </c>
      <c r="B28" s="1">
        <v>57</v>
      </c>
      <c r="C28" s="3" t="s">
        <v>62</v>
      </c>
      <c r="D28" s="1" t="s">
        <v>57</v>
      </c>
      <c r="E28" s="1">
        <v>0</v>
      </c>
      <c r="F28" s="1"/>
      <c r="I28" s="1" t="s">
        <v>19</v>
      </c>
      <c r="J28" s="1"/>
      <c r="K28" s="1"/>
      <c r="O28" t="s">
        <v>60</v>
      </c>
    </row>
    <row r="29" spans="1:15">
      <c r="A29" s="1">
        <v>30</v>
      </c>
      <c r="B29" s="1">
        <v>1660</v>
      </c>
      <c r="C29" s="3" t="s">
        <v>64</v>
      </c>
      <c r="D29" s="1" t="s">
        <v>57</v>
      </c>
      <c r="E29" s="1">
        <v>0</v>
      </c>
      <c r="F29" s="1"/>
      <c r="J29" s="1" t="s">
        <v>19</v>
      </c>
      <c r="K29" s="1">
        <v>1</v>
      </c>
      <c r="O29" s="3" t="s">
        <v>65</v>
      </c>
    </row>
    <row r="30" spans="1:15">
      <c r="A30" s="1">
        <v>31</v>
      </c>
      <c r="B30" s="1">
        <v>59</v>
      </c>
      <c r="C30" s="3" t="s">
        <v>66</v>
      </c>
      <c r="D30" s="1" t="s">
        <v>57</v>
      </c>
      <c r="E30" s="1">
        <v>0</v>
      </c>
      <c r="F30" s="1"/>
      <c r="I30" s="1" t="s">
        <v>19</v>
      </c>
      <c r="J30" s="1"/>
      <c r="K30" s="1"/>
      <c r="O30" t="s">
        <v>60</v>
      </c>
    </row>
    <row r="31" spans="1:15">
      <c r="A31" s="1">
        <v>32</v>
      </c>
      <c r="B31" s="1">
        <v>9806</v>
      </c>
      <c r="C31" s="3" t="s">
        <v>64</v>
      </c>
      <c r="D31" s="1" t="s">
        <v>57</v>
      </c>
      <c r="E31" s="1">
        <v>0</v>
      </c>
      <c r="F31" s="1"/>
      <c r="I31" s="1" t="s">
        <v>19</v>
      </c>
      <c r="J31" s="1"/>
      <c r="K31" s="1"/>
      <c r="O31" t="s">
        <v>60</v>
      </c>
    </row>
    <row r="32" spans="1:15">
      <c r="A32" s="1">
        <v>33</v>
      </c>
      <c r="B32" s="1">
        <v>1671</v>
      </c>
      <c r="C32" s="3" t="s">
        <v>67</v>
      </c>
      <c r="D32" s="1" t="s">
        <v>57</v>
      </c>
      <c r="E32" s="1">
        <v>1</v>
      </c>
      <c r="F32" s="1" t="s">
        <v>31</v>
      </c>
      <c r="I32" s="1" t="s">
        <v>19</v>
      </c>
      <c r="J32" s="1"/>
      <c r="K32" s="1"/>
      <c r="O32" t="s">
        <v>68</v>
      </c>
    </row>
    <row r="33" spans="1:15">
      <c r="A33" s="1">
        <v>34</v>
      </c>
      <c r="B33" s="1">
        <v>72</v>
      </c>
      <c r="C33" s="3" t="s">
        <v>27</v>
      </c>
      <c r="D33" s="1" t="s">
        <v>57</v>
      </c>
      <c r="E33" s="1">
        <v>0</v>
      </c>
      <c r="F33" s="1"/>
      <c r="I33" s="1" t="s">
        <v>19</v>
      </c>
      <c r="J33" s="1"/>
      <c r="K33" s="1"/>
    </row>
    <row r="34" spans="1:15">
      <c r="A34" s="1">
        <v>35</v>
      </c>
      <c r="B34" s="1">
        <v>1693</v>
      </c>
      <c r="C34" s="3" t="s">
        <v>69</v>
      </c>
      <c r="D34" s="1" t="s">
        <v>57</v>
      </c>
      <c r="E34" s="1">
        <v>0</v>
      </c>
      <c r="F34" s="1"/>
      <c r="I34" s="1" t="s">
        <v>19</v>
      </c>
      <c r="J34" s="1"/>
      <c r="K34" s="1"/>
      <c r="O34" t="s">
        <v>70</v>
      </c>
    </row>
    <row r="35" spans="1:15">
      <c r="A35" s="1">
        <v>36</v>
      </c>
      <c r="B35" s="1">
        <v>8418</v>
      </c>
      <c r="C35" s="3" t="s">
        <v>71</v>
      </c>
      <c r="D35" s="3" t="s">
        <v>46</v>
      </c>
      <c r="E35" s="1">
        <v>1</v>
      </c>
      <c r="F35" s="1"/>
      <c r="J35" s="1" t="s">
        <v>19</v>
      </c>
      <c r="K35" s="1">
        <v>2</v>
      </c>
      <c r="O35" t="s">
        <v>72</v>
      </c>
    </row>
    <row r="36" spans="1:15">
      <c r="A36" s="1">
        <v>37</v>
      </c>
      <c r="B36" s="1">
        <v>5892</v>
      </c>
      <c r="C36" s="3" t="s">
        <v>73</v>
      </c>
      <c r="D36" s="3" t="s">
        <v>46</v>
      </c>
      <c r="E36" s="1">
        <v>1</v>
      </c>
      <c r="F36" s="1"/>
      <c r="I36" s="1" t="s">
        <v>19</v>
      </c>
      <c r="J36" s="1"/>
      <c r="K36" s="1"/>
      <c r="O36" t="s">
        <v>74</v>
      </c>
    </row>
    <row r="37" spans="1:15">
      <c r="A37" s="1">
        <v>38</v>
      </c>
      <c r="B37" s="1">
        <v>5893</v>
      </c>
      <c r="C37" s="3" t="s">
        <v>75</v>
      </c>
      <c r="D37" s="3" t="s">
        <v>46</v>
      </c>
      <c r="E37" s="1">
        <v>1</v>
      </c>
      <c r="F37" s="1"/>
      <c r="I37" s="1" t="s">
        <v>19</v>
      </c>
      <c r="J37" s="1"/>
      <c r="K37" s="1"/>
      <c r="O37" t="s">
        <v>76</v>
      </c>
    </row>
    <row r="38" spans="1:15">
      <c r="A38" s="1">
        <v>39</v>
      </c>
      <c r="B38" s="1">
        <v>8432</v>
      </c>
      <c r="C38" s="3" t="s">
        <v>77</v>
      </c>
      <c r="D38" s="3" t="s">
        <v>46</v>
      </c>
      <c r="E38" s="1">
        <v>1</v>
      </c>
      <c r="F38" s="1"/>
      <c r="I38" s="1" t="s">
        <v>19</v>
      </c>
      <c r="J38" s="1"/>
      <c r="K38" s="1"/>
      <c r="O38" t="s">
        <v>78</v>
      </c>
    </row>
    <row r="39" spans="1:15">
      <c r="A39" s="1">
        <v>40</v>
      </c>
      <c r="B39" s="1">
        <v>14330</v>
      </c>
      <c r="C39" s="3" t="s">
        <v>79</v>
      </c>
      <c r="D39" s="3" t="s">
        <v>46</v>
      </c>
      <c r="E39" s="1">
        <v>0</v>
      </c>
      <c r="F39" s="1"/>
      <c r="I39" s="1" t="s">
        <v>19</v>
      </c>
      <c r="J39" s="1"/>
      <c r="K39" s="1"/>
      <c r="O39" t="s">
        <v>80</v>
      </c>
    </row>
    <row r="40" spans="1:15">
      <c r="A40" s="1">
        <v>41</v>
      </c>
      <c r="B40" s="1">
        <v>15530</v>
      </c>
      <c r="C40" s="3" t="s">
        <v>81</v>
      </c>
      <c r="D40" s="3" t="s">
        <v>46</v>
      </c>
      <c r="E40" s="1">
        <v>0</v>
      </c>
      <c r="F40" s="1"/>
      <c r="I40" s="1" t="s">
        <v>19</v>
      </c>
      <c r="O40" t="s">
        <v>82</v>
      </c>
    </row>
    <row r="41" spans="1:15">
      <c r="A41" s="1">
        <v>42</v>
      </c>
      <c r="B41" s="1">
        <v>8416</v>
      </c>
      <c r="C41" s="3" t="s">
        <v>83</v>
      </c>
      <c r="D41" s="1" t="s">
        <v>18</v>
      </c>
      <c r="E41" s="1">
        <v>0</v>
      </c>
      <c r="F41" s="1"/>
      <c r="O41" t="s">
        <v>84</v>
      </c>
    </row>
    <row r="42" spans="1:15">
      <c r="A42" s="1">
        <v>43</v>
      </c>
      <c r="B42" s="1">
        <v>36</v>
      </c>
      <c r="C42" s="3" t="s">
        <v>85</v>
      </c>
      <c r="D42" s="1" t="s">
        <v>18</v>
      </c>
      <c r="E42" s="1">
        <v>0</v>
      </c>
      <c r="F42" s="1"/>
      <c r="I42" s="1" t="s">
        <v>19</v>
      </c>
      <c r="J42" s="1"/>
      <c r="K42" s="1"/>
      <c r="O42" t="s">
        <v>60</v>
      </c>
    </row>
    <row r="43" spans="1:15">
      <c r="A43" s="1">
        <v>44</v>
      </c>
      <c r="B43" s="1">
        <v>5873</v>
      </c>
      <c r="C43" s="3" t="s">
        <v>86</v>
      </c>
      <c r="D43" s="1" t="s">
        <v>18</v>
      </c>
      <c r="E43" s="1">
        <v>1</v>
      </c>
      <c r="F43" s="1">
        <v>2017</v>
      </c>
      <c r="H43" s="1" t="s">
        <v>19</v>
      </c>
      <c r="L43" s="1">
        <v>3</v>
      </c>
      <c r="M43" s="1">
        <v>1</v>
      </c>
      <c r="O43" t="s">
        <v>87</v>
      </c>
    </row>
    <row r="44" spans="1:15">
      <c r="A44" s="1">
        <v>45</v>
      </c>
      <c r="B44" s="1">
        <v>5872</v>
      </c>
      <c r="C44" s="3" t="s">
        <v>86</v>
      </c>
      <c r="D44" s="1" t="s">
        <v>18</v>
      </c>
      <c r="E44" s="1">
        <v>1</v>
      </c>
      <c r="F44" s="1">
        <v>2015</v>
      </c>
      <c r="I44" s="1" t="s">
        <v>19</v>
      </c>
      <c r="J44" s="1"/>
      <c r="K44" s="1"/>
      <c r="O44" t="s">
        <v>88</v>
      </c>
    </row>
    <row r="45" spans="1:15">
      <c r="A45" s="1">
        <v>46</v>
      </c>
      <c r="B45" s="1">
        <v>1643</v>
      </c>
      <c r="C45" s="3" t="s">
        <v>89</v>
      </c>
      <c r="D45" s="3" t="s">
        <v>46</v>
      </c>
      <c r="E45" s="1">
        <v>1</v>
      </c>
      <c r="F45" s="1"/>
      <c r="I45" s="1" t="s">
        <v>19</v>
      </c>
      <c r="J45" s="1"/>
      <c r="K45" s="1"/>
      <c r="O45" t="s">
        <v>90</v>
      </c>
    </row>
    <row r="46" spans="1:15">
      <c r="A46" s="1">
        <v>47</v>
      </c>
      <c r="B46" s="1">
        <v>46</v>
      </c>
      <c r="C46" s="3" t="s">
        <v>91</v>
      </c>
      <c r="D46" s="3" t="s">
        <v>46</v>
      </c>
      <c r="E46" s="1">
        <v>1</v>
      </c>
      <c r="F46" s="1"/>
      <c r="I46" s="1" t="s">
        <v>19</v>
      </c>
      <c r="J46" s="1"/>
      <c r="K46" s="1"/>
      <c r="O46" t="s">
        <v>92</v>
      </c>
    </row>
    <row r="47" spans="1:15">
      <c r="A47" s="1">
        <v>48</v>
      </c>
      <c r="B47" s="1">
        <v>1650</v>
      </c>
      <c r="C47" s="3" t="s">
        <v>93</v>
      </c>
      <c r="D47" s="1" t="s">
        <v>18</v>
      </c>
      <c r="E47" s="1">
        <v>0</v>
      </c>
      <c r="F47" s="1"/>
      <c r="J47" s="1" t="s">
        <v>19</v>
      </c>
      <c r="K47" s="1">
        <v>2</v>
      </c>
      <c r="O47" t="s">
        <v>94</v>
      </c>
    </row>
    <row r="48" spans="1:15">
      <c r="A48" s="1">
        <v>49</v>
      </c>
      <c r="B48" s="1">
        <v>1655</v>
      </c>
      <c r="C48" s="3" t="s">
        <v>95</v>
      </c>
      <c r="D48" s="1" t="s">
        <v>18</v>
      </c>
      <c r="E48" s="1">
        <v>0</v>
      </c>
      <c r="F48" s="1"/>
      <c r="J48" s="1" t="s">
        <v>19</v>
      </c>
      <c r="K48" s="1">
        <v>2</v>
      </c>
      <c r="O48" s="3" t="s">
        <v>96</v>
      </c>
    </row>
    <row r="49" spans="1:15">
      <c r="A49" s="1">
        <v>50</v>
      </c>
      <c r="B49" s="1">
        <v>61</v>
      </c>
      <c r="C49" s="3" t="s">
        <v>97</v>
      </c>
      <c r="D49" s="1" t="s">
        <v>18</v>
      </c>
      <c r="E49" s="1">
        <v>0</v>
      </c>
      <c r="F49" s="1"/>
      <c r="I49" s="1" t="s">
        <v>19</v>
      </c>
      <c r="J49" s="1"/>
      <c r="K49" s="1"/>
      <c r="O49" t="s">
        <v>98</v>
      </c>
    </row>
    <row r="50" spans="1:15">
      <c r="A50" s="1">
        <v>51</v>
      </c>
      <c r="B50" s="1">
        <v>62</v>
      </c>
      <c r="C50" s="3" t="s">
        <v>99</v>
      </c>
      <c r="D50" s="1" t="s">
        <v>18</v>
      </c>
      <c r="E50" s="1">
        <v>1</v>
      </c>
      <c r="F50" s="1">
        <v>2021</v>
      </c>
      <c r="I50" s="1" t="s">
        <v>19</v>
      </c>
      <c r="J50" s="1"/>
      <c r="K50" s="1"/>
      <c r="O50" t="s">
        <v>100</v>
      </c>
    </row>
    <row r="51" spans="1:15">
      <c r="A51" s="1">
        <v>52</v>
      </c>
      <c r="B51" s="1">
        <v>63</v>
      </c>
      <c r="C51" s="3" t="s">
        <v>101</v>
      </c>
      <c r="D51" s="1" t="s">
        <v>18</v>
      </c>
      <c r="E51" s="1">
        <v>0</v>
      </c>
      <c r="F51" s="1"/>
      <c r="I51" s="1" t="s">
        <v>19</v>
      </c>
      <c r="J51" s="1"/>
      <c r="K51" s="1"/>
      <c r="O51" t="s">
        <v>102</v>
      </c>
    </row>
    <row r="52" spans="1:15">
      <c r="A52" s="1">
        <v>53</v>
      </c>
      <c r="B52" s="1">
        <v>67</v>
      </c>
      <c r="C52" s="3" t="s">
        <v>103</v>
      </c>
      <c r="D52" s="1" t="s">
        <v>18</v>
      </c>
      <c r="E52" s="1">
        <v>0</v>
      </c>
      <c r="F52" s="1"/>
      <c r="J52" s="1" t="s">
        <v>19</v>
      </c>
      <c r="K52" s="1">
        <v>1</v>
      </c>
      <c r="O52" s="3" t="s">
        <v>104</v>
      </c>
    </row>
    <row r="53" spans="1:15">
      <c r="A53" s="1">
        <v>54</v>
      </c>
      <c r="B53" s="1">
        <v>65</v>
      </c>
      <c r="C53" s="3" t="s">
        <v>105</v>
      </c>
      <c r="D53" s="1" t="s">
        <v>18</v>
      </c>
      <c r="E53" s="1">
        <v>0</v>
      </c>
      <c r="F53" s="1"/>
      <c r="I53" s="1" t="s">
        <v>19</v>
      </c>
      <c r="J53" s="1"/>
      <c r="K53" s="1"/>
      <c r="O53" t="s">
        <v>102</v>
      </c>
    </row>
    <row r="54" spans="1:15">
      <c r="A54" s="1">
        <v>55</v>
      </c>
      <c r="B54" s="1">
        <v>5049</v>
      </c>
      <c r="C54" s="3" t="s">
        <v>106</v>
      </c>
      <c r="D54" s="1" t="s">
        <v>18</v>
      </c>
      <c r="E54" s="1">
        <v>0</v>
      </c>
      <c r="F54" s="1"/>
      <c r="I54" s="1" t="s">
        <v>19</v>
      </c>
      <c r="J54" s="1"/>
      <c r="K54" s="1"/>
      <c r="O54" t="s">
        <v>107</v>
      </c>
    </row>
    <row r="55" spans="1:15">
      <c r="A55" s="1">
        <v>56</v>
      </c>
      <c r="B55" s="1">
        <v>70</v>
      </c>
      <c r="C55" s="3" t="s">
        <v>108</v>
      </c>
      <c r="D55" s="1" t="s">
        <v>18</v>
      </c>
      <c r="E55" s="1">
        <v>0</v>
      </c>
      <c r="F55" s="1"/>
      <c r="I55" s="1" t="s">
        <v>19</v>
      </c>
      <c r="J55" s="1"/>
      <c r="K55" s="1"/>
      <c r="O55" s="3" t="s">
        <v>109</v>
      </c>
    </row>
    <row r="56" spans="1:15">
      <c r="A56" s="1">
        <v>57</v>
      </c>
      <c r="B56" s="1">
        <v>5881</v>
      </c>
      <c r="C56" s="3" t="s">
        <v>110</v>
      </c>
      <c r="D56" s="1" t="s">
        <v>18</v>
      </c>
      <c r="E56" s="1">
        <v>1</v>
      </c>
      <c r="F56" s="1">
        <v>2015</v>
      </c>
      <c r="J56" s="1" t="s">
        <v>19</v>
      </c>
      <c r="K56" s="1">
        <v>1</v>
      </c>
      <c r="O56" t="s">
        <v>111</v>
      </c>
    </row>
    <row r="57" spans="1:15">
      <c r="A57" s="1">
        <v>58</v>
      </c>
      <c r="B57" s="1">
        <v>5882</v>
      </c>
      <c r="C57" s="3" t="s">
        <v>110</v>
      </c>
      <c r="D57" s="1" t="s">
        <v>18</v>
      </c>
      <c r="E57" s="1">
        <v>1</v>
      </c>
      <c r="F57" s="1">
        <v>2015</v>
      </c>
      <c r="I57" s="1" t="s">
        <v>19</v>
      </c>
      <c r="J57" s="1"/>
      <c r="K57" s="1"/>
      <c r="O57" t="s">
        <v>112</v>
      </c>
    </row>
    <row r="58" spans="1:15">
      <c r="A58" s="1">
        <v>59</v>
      </c>
      <c r="B58" s="1">
        <v>73</v>
      </c>
      <c r="C58" s="3" t="s">
        <v>113</v>
      </c>
      <c r="D58" s="1" t="s">
        <v>18</v>
      </c>
      <c r="E58" s="1">
        <v>0</v>
      </c>
      <c r="F58" s="1"/>
      <c r="H58" s="1" t="s">
        <v>19</v>
      </c>
      <c r="L58" s="1">
        <v>2</v>
      </c>
      <c r="M58" s="1">
        <v>1</v>
      </c>
      <c r="O58" t="s">
        <v>114</v>
      </c>
    </row>
    <row r="59" spans="1:15">
      <c r="A59" s="1">
        <v>60</v>
      </c>
      <c r="B59" s="1">
        <v>1672</v>
      </c>
      <c r="C59" s="3" t="s">
        <v>115</v>
      </c>
      <c r="D59" s="1" t="s">
        <v>18</v>
      </c>
      <c r="E59" s="1">
        <v>1</v>
      </c>
      <c r="F59" s="1">
        <v>2017</v>
      </c>
      <c r="I59" s="1" t="s">
        <v>19</v>
      </c>
      <c r="J59" s="1"/>
      <c r="K59" s="1"/>
      <c r="O59" t="s">
        <v>116</v>
      </c>
    </row>
    <row r="60" spans="1:15">
      <c r="A60" s="1">
        <v>61</v>
      </c>
      <c r="B60" s="1">
        <v>1673</v>
      </c>
      <c r="C60" s="3" t="s">
        <v>117</v>
      </c>
      <c r="D60" s="1" t="s">
        <v>18</v>
      </c>
      <c r="E60" s="1">
        <v>1</v>
      </c>
      <c r="F60" s="1">
        <v>2017</v>
      </c>
      <c r="I60" s="1" t="s">
        <v>19</v>
      </c>
      <c r="J60" s="1"/>
      <c r="K60" s="1"/>
      <c r="O60" t="s">
        <v>118</v>
      </c>
    </row>
    <row r="61" spans="1:15" s="6" customFormat="1">
      <c r="A61" s="1">
        <v>62</v>
      </c>
      <c r="B61" s="4">
        <v>1666</v>
      </c>
      <c r="C61" s="5" t="s">
        <v>106</v>
      </c>
      <c r="D61" s="4" t="s">
        <v>18</v>
      </c>
      <c r="E61" s="4">
        <v>0</v>
      </c>
      <c r="F61" s="4"/>
      <c r="G61" s="4"/>
      <c r="H61" s="4" t="s">
        <v>19</v>
      </c>
      <c r="L61" s="4">
        <v>2</v>
      </c>
      <c r="M61" s="4">
        <v>3</v>
      </c>
      <c r="N61" s="4"/>
      <c r="O61" s="6" t="s">
        <v>119</v>
      </c>
    </row>
    <row r="62" spans="1:15" s="6" customFormat="1">
      <c r="A62" s="1">
        <v>63</v>
      </c>
      <c r="B62" s="4">
        <v>1665</v>
      </c>
      <c r="C62" s="5" t="s">
        <v>120</v>
      </c>
      <c r="D62" s="4" t="s">
        <v>18</v>
      </c>
      <c r="E62" s="4">
        <v>0</v>
      </c>
      <c r="F62" s="4"/>
      <c r="G62" s="4"/>
      <c r="H62" s="4" t="s">
        <v>19</v>
      </c>
      <c r="L62" s="4">
        <v>2</v>
      </c>
      <c r="M62" s="4">
        <v>3</v>
      </c>
      <c r="N62" s="4"/>
      <c r="O62" s="6" t="s">
        <v>121</v>
      </c>
    </row>
    <row r="63" spans="1:15">
      <c r="A63" s="1">
        <v>64</v>
      </c>
      <c r="B63" s="1">
        <v>1676</v>
      </c>
      <c r="C63" s="3" t="s">
        <v>122</v>
      </c>
      <c r="D63" s="1" t="s">
        <v>18</v>
      </c>
      <c r="E63" s="1">
        <v>1</v>
      </c>
      <c r="F63" s="1">
        <v>2015</v>
      </c>
      <c r="I63" s="1" t="s">
        <v>19</v>
      </c>
      <c r="J63" s="1"/>
      <c r="K63" s="1"/>
      <c r="O63" t="s">
        <v>123</v>
      </c>
    </row>
    <row r="64" spans="1:15">
      <c r="A64" s="1">
        <v>65</v>
      </c>
      <c r="B64" s="1">
        <v>1683</v>
      </c>
      <c r="C64" s="3" t="s">
        <v>124</v>
      </c>
      <c r="D64" s="1" t="s">
        <v>18</v>
      </c>
      <c r="E64" s="1">
        <v>0</v>
      </c>
      <c r="F64" s="1"/>
      <c r="H64" s="1" t="s">
        <v>19</v>
      </c>
      <c r="L64" s="1">
        <v>2</v>
      </c>
      <c r="M64" s="1">
        <v>1</v>
      </c>
      <c r="O64" t="s">
        <v>125</v>
      </c>
    </row>
    <row r="65" spans="1:15">
      <c r="A65" s="1">
        <v>66</v>
      </c>
      <c r="B65" s="1">
        <v>5891</v>
      </c>
      <c r="C65" s="3" t="s">
        <v>126</v>
      </c>
      <c r="D65" s="1" t="s">
        <v>18</v>
      </c>
      <c r="E65" s="1">
        <v>0</v>
      </c>
      <c r="F65" s="1"/>
      <c r="J65" s="1" t="s">
        <v>19</v>
      </c>
      <c r="K65" s="1">
        <v>2</v>
      </c>
      <c r="O65" t="s">
        <v>127</v>
      </c>
    </row>
    <row r="66" spans="1:15">
      <c r="A66" s="1">
        <v>67</v>
      </c>
      <c r="B66" s="1">
        <v>1684</v>
      </c>
      <c r="C66" s="3" t="s">
        <v>128</v>
      </c>
      <c r="D66" s="1" t="s">
        <v>18</v>
      </c>
      <c r="E66" s="1">
        <v>0</v>
      </c>
      <c r="F66" s="1"/>
      <c r="J66" s="1" t="s">
        <v>19</v>
      </c>
      <c r="K66" s="1">
        <v>2</v>
      </c>
      <c r="O66" t="s">
        <v>129</v>
      </c>
    </row>
    <row r="67" spans="1:15">
      <c r="A67" s="1">
        <v>68</v>
      </c>
      <c r="B67" s="1">
        <v>5890</v>
      </c>
      <c r="C67" s="3" t="s">
        <v>130</v>
      </c>
      <c r="D67" s="1" t="s">
        <v>18</v>
      </c>
      <c r="E67" s="1">
        <v>1</v>
      </c>
      <c r="F67" s="1">
        <v>2017</v>
      </c>
      <c r="I67" s="1" t="s">
        <v>19</v>
      </c>
      <c r="J67" s="1"/>
      <c r="K67" s="1"/>
      <c r="O67" t="s">
        <v>131</v>
      </c>
    </row>
    <row r="68" spans="1:15">
      <c r="A68" s="1">
        <v>69</v>
      </c>
      <c r="B68" s="1">
        <v>5860</v>
      </c>
      <c r="C68" s="3" t="s">
        <v>132</v>
      </c>
      <c r="D68" s="1" t="s">
        <v>18</v>
      </c>
      <c r="E68" s="1">
        <v>0</v>
      </c>
      <c r="F68" s="1"/>
      <c r="H68" s="1" t="s">
        <v>19</v>
      </c>
      <c r="L68" s="1">
        <v>2</v>
      </c>
      <c r="M68" s="1">
        <v>1</v>
      </c>
      <c r="O68" t="s">
        <v>133</v>
      </c>
    </row>
    <row r="69" spans="1:15">
      <c r="A69" s="1">
        <v>70</v>
      </c>
      <c r="B69" s="1">
        <v>5899</v>
      </c>
      <c r="C69" s="3" t="s">
        <v>134</v>
      </c>
      <c r="D69" s="1" t="s">
        <v>18</v>
      </c>
      <c r="E69" s="1">
        <v>0</v>
      </c>
      <c r="F69" s="1"/>
      <c r="G69" s="1" t="s">
        <v>19</v>
      </c>
      <c r="O69" t="s">
        <v>135</v>
      </c>
    </row>
    <row r="70" spans="1:15">
      <c r="A70" s="1">
        <v>71</v>
      </c>
      <c r="B70" s="1">
        <v>90</v>
      </c>
      <c r="C70" s="3" t="s">
        <v>136</v>
      </c>
      <c r="D70" s="1" t="s">
        <v>18</v>
      </c>
      <c r="E70" s="1">
        <v>0</v>
      </c>
      <c r="F70" s="1"/>
      <c r="G70" s="1" t="s">
        <v>19</v>
      </c>
      <c r="O70" t="s">
        <v>137</v>
      </c>
    </row>
    <row r="71" spans="1:15">
      <c r="A71" s="1">
        <v>72</v>
      </c>
      <c r="B71" s="1">
        <v>1697</v>
      </c>
      <c r="C71" s="3" t="s">
        <v>138</v>
      </c>
      <c r="D71" s="1" t="s">
        <v>18</v>
      </c>
      <c r="E71" s="1">
        <v>0</v>
      </c>
      <c r="F71" s="1"/>
      <c r="J71" s="1" t="s">
        <v>19</v>
      </c>
      <c r="K71" s="1">
        <v>2</v>
      </c>
      <c r="O71" t="s">
        <v>139</v>
      </c>
    </row>
    <row r="72" spans="1:15">
      <c r="A72" s="1">
        <v>73</v>
      </c>
      <c r="B72" s="1">
        <v>5888</v>
      </c>
      <c r="C72" s="3" t="s">
        <v>140</v>
      </c>
      <c r="D72" s="1" t="s">
        <v>18</v>
      </c>
      <c r="E72" s="1">
        <v>1</v>
      </c>
      <c r="F72" s="1">
        <v>2015</v>
      </c>
      <c r="H72" s="1" t="s">
        <v>19</v>
      </c>
      <c r="J72" s="1"/>
      <c r="K72" s="1"/>
      <c r="L72" s="1">
        <v>2</v>
      </c>
      <c r="M72" s="1">
        <v>1</v>
      </c>
      <c r="O72" t="s">
        <v>141</v>
      </c>
    </row>
    <row r="73" spans="1:15">
      <c r="A73" s="1">
        <v>74</v>
      </c>
      <c r="B73" s="1">
        <v>5887</v>
      </c>
      <c r="C73" s="3" t="s">
        <v>142</v>
      </c>
      <c r="D73" s="1" t="s">
        <v>18</v>
      </c>
      <c r="E73" s="1">
        <v>1</v>
      </c>
      <c r="F73" s="1">
        <v>2015</v>
      </c>
      <c r="J73" s="1" t="s">
        <v>19</v>
      </c>
      <c r="K73" s="1">
        <v>2</v>
      </c>
      <c r="O73" t="s">
        <v>143</v>
      </c>
    </row>
    <row r="74" spans="1:15">
      <c r="A74" s="1">
        <v>75</v>
      </c>
      <c r="B74" s="1">
        <v>5889</v>
      </c>
      <c r="C74" s="3" t="s">
        <v>144</v>
      </c>
      <c r="D74" s="1" t="s">
        <v>18</v>
      </c>
      <c r="E74" s="1">
        <v>0</v>
      </c>
      <c r="F74" s="1"/>
      <c r="J74" s="1" t="s">
        <v>19</v>
      </c>
      <c r="K74" s="1">
        <v>2</v>
      </c>
      <c r="O74" t="s">
        <v>145</v>
      </c>
    </row>
    <row r="75" spans="1:15">
      <c r="A75" s="1">
        <v>76</v>
      </c>
      <c r="B75" s="1">
        <v>78</v>
      </c>
      <c r="C75" s="3" t="s">
        <v>146</v>
      </c>
      <c r="D75" s="1" t="s">
        <v>18</v>
      </c>
      <c r="E75" s="1">
        <v>0</v>
      </c>
      <c r="F75" s="1"/>
      <c r="J75" s="1" t="s">
        <v>19</v>
      </c>
      <c r="K75" s="1">
        <v>2</v>
      </c>
      <c r="O75" t="s">
        <v>147</v>
      </c>
    </row>
    <row r="76" spans="1:15">
      <c r="A76" s="1">
        <v>77</v>
      </c>
      <c r="B76" s="1">
        <v>1681</v>
      </c>
      <c r="C76" s="3" t="s">
        <v>148</v>
      </c>
      <c r="D76" s="1" t="s">
        <v>18</v>
      </c>
      <c r="E76" s="1">
        <v>1</v>
      </c>
      <c r="F76" s="1">
        <v>2015</v>
      </c>
      <c r="I76" s="1" t="s">
        <v>19</v>
      </c>
      <c r="J76" s="1"/>
      <c r="K76" s="1"/>
      <c r="O76" t="s">
        <v>149</v>
      </c>
    </row>
    <row r="77" spans="1:15">
      <c r="A77" s="1">
        <v>78</v>
      </c>
      <c r="B77" s="1">
        <v>81</v>
      </c>
      <c r="C77" s="3" t="s">
        <v>150</v>
      </c>
      <c r="D77" s="1" t="s">
        <v>151</v>
      </c>
      <c r="E77" s="1">
        <v>0</v>
      </c>
      <c r="F77" s="1"/>
      <c r="I77" s="1" t="s">
        <v>19</v>
      </c>
      <c r="J77" s="1"/>
      <c r="K77" s="1"/>
      <c r="O77" t="s">
        <v>152</v>
      </c>
    </row>
    <row r="78" spans="1:15">
      <c r="A78" s="1">
        <v>79</v>
      </c>
      <c r="B78" s="1">
        <v>1689</v>
      </c>
      <c r="C78" s="3" t="s">
        <v>153</v>
      </c>
      <c r="D78" s="1" t="s">
        <v>154</v>
      </c>
      <c r="E78" s="1">
        <v>0</v>
      </c>
      <c r="F78" s="1"/>
      <c r="I78" s="1"/>
      <c r="J78" s="1" t="s">
        <v>19</v>
      </c>
      <c r="K78" s="1">
        <v>2</v>
      </c>
      <c r="O78" t="s">
        <v>155</v>
      </c>
    </row>
    <row r="79" spans="1:15">
      <c r="A79" s="1">
        <v>80</v>
      </c>
      <c r="B79" s="1">
        <v>1611</v>
      </c>
      <c r="C79" s="3" t="s">
        <v>156</v>
      </c>
      <c r="D79" s="1" t="s">
        <v>154</v>
      </c>
      <c r="E79" s="1">
        <v>0</v>
      </c>
      <c r="F79" s="1"/>
      <c r="H79" s="1" t="s">
        <v>19</v>
      </c>
      <c r="L79" s="1">
        <v>2</v>
      </c>
      <c r="M79" s="1">
        <v>1</v>
      </c>
      <c r="O79" t="s">
        <v>157</v>
      </c>
    </row>
    <row r="80" spans="1:15">
      <c r="A80" s="1">
        <v>81</v>
      </c>
      <c r="B80" s="1">
        <v>1692</v>
      </c>
      <c r="C80" s="3" t="s">
        <v>158</v>
      </c>
      <c r="D80" s="1" t="s">
        <v>159</v>
      </c>
      <c r="E80" s="1">
        <v>1</v>
      </c>
      <c r="F80" s="1">
        <v>2017</v>
      </c>
      <c r="I80" s="1" t="s">
        <v>19</v>
      </c>
      <c r="J80" s="1"/>
      <c r="K80" s="1"/>
      <c r="O80" t="s">
        <v>160</v>
      </c>
    </row>
    <row r="81" spans="1:15">
      <c r="A81" s="1">
        <v>82</v>
      </c>
      <c r="B81" s="1">
        <v>84</v>
      </c>
      <c r="C81" s="3" t="s">
        <v>161</v>
      </c>
      <c r="D81" s="1" t="s">
        <v>159</v>
      </c>
      <c r="E81" s="1">
        <v>0</v>
      </c>
      <c r="F81" s="1"/>
      <c r="I81" s="1" t="s">
        <v>19</v>
      </c>
      <c r="J81" s="1"/>
      <c r="K81" s="1"/>
      <c r="O81" t="s">
        <v>162</v>
      </c>
    </row>
    <row r="82" spans="1:15">
      <c r="A82" s="1">
        <v>83</v>
      </c>
      <c r="B82" s="1">
        <v>86</v>
      </c>
      <c r="C82" s="3" t="s">
        <v>163</v>
      </c>
      <c r="D82" s="1" t="s">
        <v>159</v>
      </c>
      <c r="E82" s="1">
        <v>0</v>
      </c>
      <c r="F82" s="1"/>
      <c r="I82" s="1" t="s">
        <v>19</v>
      </c>
      <c r="J82" s="1"/>
      <c r="K82" s="1"/>
      <c r="O82" t="s">
        <v>164</v>
      </c>
    </row>
    <row r="83" spans="1:15">
      <c r="A83" s="1">
        <v>84</v>
      </c>
      <c r="B83" s="1">
        <v>13707</v>
      </c>
      <c r="C83" s="3" t="s">
        <v>165</v>
      </c>
      <c r="D83" s="1" t="s">
        <v>159</v>
      </c>
      <c r="E83" s="1">
        <v>0</v>
      </c>
      <c r="F83" s="1"/>
      <c r="I83" s="1" t="s">
        <v>19</v>
      </c>
      <c r="J83" s="1"/>
      <c r="K83" s="1"/>
      <c r="O83" t="s">
        <v>166</v>
      </c>
    </row>
    <row r="84" spans="1:15">
      <c r="A84" s="1">
        <v>85</v>
      </c>
      <c r="B84" s="1">
        <v>5896</v>
      </c>
      <c r="C84" s="3" t="s">
        <v>167</v>
      </c>
      <c r="D84" s="1" t="s">
        <v>159</v>
      </c>
      <c r="E84" s="1">
        <v>1</v>
      </c>
      <c r="F84" s="1">
        <v>2016</v>
      </c>
      <c r="I84" s="1" t="s">
        <v>19</v>
      </c>
      <c r="J84" s="1"/>
      <c r="K84" s="1"/>
      <c r="O84" t="s">
        <v>168</v>
      </c>
    </row>
    <row r="85" spans="1:15">
      <c r="A85" s="1">
        <v>86</v>
      </c>
      <c r="B85" s="1">
        <v>5895</v>
      </c>
      <c r="C85" s="3" t="s">
        <v>169</v>
      </c>
      <c r="D85" s="1" t="s">
        <v>159</v>
      </c>
      <c r="E85" s="1">
        <v>1</v>
      </c>
      <c r="F85" s="1">
        <v>2016</v>
      </c>
      <c r="I85" s="1" t="s">
        <v>19</v>
      </c>
      <c r="J85" s="1"/>
      <c r="K85" s="1"/>
      <c r="O85" t="s">
        <v>170</v>
      </c>
    </row>
    <row r="86" spans="1:15">
      <c r="A86" s="1">
        <v>87</v>
      </c>
      <c r="B86" s="1">
        <v>88</v>
      </c>
      <c r="C86" s="3" t="s">
        <v>171</v>
      </c>
      <c r="D86" s="1" t="s">
        <v>159</v>
      </c>
      <c r="E86" s="1">
        <v>0</v>
      </c>
      <c r="F86" s="1"/>
      <c r="I86" s="1" t="s">
        <v>19</v>
      </c>
      <c r="J86" s="1"/>
      <c r="K86" s="1"/>
      <c r="O86" t="s">
        <v>164</v>
      </c>
    </row>
    <row r="87" spans="1:15">
      <c r="A87" s="1">
        <v>88</v>
      </c>
      <c r="B87" s="1">
        <v>1696</v>
      </c>
      <c r="C87" s="3" t="s">
        <v>172</v>
      </c>
      <c r="D87" s="1" t="s">
        <v>159</v>
      </c>
      <c r="E87" s="1">
        <v>0</v>
      </c>
      <c r="F87" s="1"/>
      <c r="I87" s="1" t="s">
        <v>19</v>
      </c>
      <c r="J87" s="1"/>
      <c r="K87" s="1"/>
      <c r="O87" t="s">
        <v>164</v>
      </c>
    </row>
    <row r="88" spans="1:15">
      <c r="A88" s="1">
        <v>89</v>
      </c>
      <c r="B88" s="1">
        <v>1722</v>
      </c>
      <c r="C88" s="3" t="s">
        <v>173</v>
      </c>
      <c r="D88" s="1" t="s">
        <v>159</v>
      </c>
      <c r="E88" s="1">
        <v>0</v>
      </c>
      <c r="F88" s="1"/>
      <c r="I88" s="1" t="s">
        <v>19</v>
      </c>
      <c r="J88" s="1"/>
      <c r="K88" s="1"/>
      <c r="O88" t="s">
        <v>174</v>
      </c>
    </row>
    <row r="89" spans="1:15">
      <c r="A89" s="1">
        <v>90</v>
      </c>
      <c r="B89" s="1">
        <v>1728</v>
      </c>
      <c r="C89" s="3" t="s">
        <v>175</v>
      </c>
      <c r="D89" s="1" t="s">
        <v>151</v>
      </c>
      <c r="E89" s="1">
        <v>1</v>
      </c>
      <c r="F89" s="1">
        <v>2021</v>
      </c>
      <c r="I89" s="1" t="s">
        <v>19</v>
      </c>
      <c r="J89" s="1"/>
      <c r="K89" s="1"/>
      <c r="O89" t="s">
        <v>176</v>
      </c>
    </row>
    <row r="90" spans="1:15">
      <c r="A90" s="1">
        <v>91</v>
      </c>
      <c r="B90" s="1">
        <v>1709</v>
      </c>
      <c r="C90" s="3" t="s">
        <v>177</v>
      </c>
      <c r="D90" s="1" t="s">
        <v>151</v>
      </c>
      <c r="E90" s="1">
        <v>0</v>
      </c>
      <c r="F90" s="1"/>
      <c r="I90" s="1" t="s">
        <v>19</v>
      </c>
      <c r="J90" s="1"/>
      <c r="K90" s="1"/>
      <c r="O90" t="s">
        <v>178</v>
      </c>
    </row>
    <row r="91" spans="1:15">
      <c r="A91" s="1">
        <v>92</v>
      </c>
      <c r="B91" s="1">
        <v>93</v>
      </c>
      <c r="C91" s="3" t="s">
        <v>177</v>
      </c>
      <c r="D91" s="1" t="s">
        <v>151</v>
      </c>
      <c r="E91" s="1">
        <v>0</v>
      </c>
      <c r="F91" s="1"/>
      <c r="I91" s="1" t="s">
        <v>19</v>
      </c>
      <c r="J91" s="1"/>
      <c r="K91" s="1"/>
      <c r="O91" t="s">
        <v>179</v>
      </c>
    </row>
    <row r="92" spans="1:15">
      <c r="A92" s="1">
        <v>93</v>
      </c>
      <c r="B92" s="1">
        <v>25</v>
      </c>
      <c r="C92" s="3" t="s">
        <v>180</v>
      </c>
      <c r="D92" s="1" t="s">
        <v>151</v>
      </c>
      <c r="E92" s="1">
        <v>0</v>
      </c>
      <c r="F92" s="1"/>
      <c r="I92" s="1" t="s">
        <v>19</v>
      </c>
      <c r="J92" s="1"/>
      <c r="K92" s="1"/>
      <c r="O92" t="s">
        <v>181</v>
      </c>
    </row>
    <row r="93" spans="1:15">
      <c r="A93" s="1">
        <v>94</v>
      </c>
      <c r="B93" s="1">
        <v>101</v>
      </c>
      <c r="C93" s="3" t="s">
        <v>182</v>
      </c>
      <c r="D93" s="1" t="s">
        <v>151</v>
      </c>
      <c r="E93" s="1">
        <v>0</v>
      </c>
      <c r="F93" s="1"/>
      <c r="I93" s="1" t="s">
        <v>19</v>
      </c>
      <c r="J93" s="1"/>
      <c r="K93" s="1"/>
      <c r="O93" t="s">
        <v>181</v>
      </c>
    </row>
    <row r="94" spans="1:15">
      <c r="A94" s="1">
        <v>95</v>
      </c>
      <c r="B94" s="1">
        <v>5907</v>
      </c>
      <c r="C94" s="3" t="s">
        <v>183</v>
      </c>
      <c r="D94" s="1" t="s">
        <v>151</v>
      </c>
      <c r="E94" s="1">
        <v>1</v>
      </c>
      <c r="F94" s="1">
        <v>2016</v>
      </c>
      <c r="I94" s="1" t="s">
        <v>19</v>
      </c>
      <c r="J94" s="1"/>
      <c r="K94" s="1"/>
      <c r="O94" t="s">
        <v>184</v>
      </c>
    </row>
    <row r="95" spans="1:15">
      <c r="A95" s="1">
        <v>96</v>
      </c>
      <c r="B95" s="1">
        <v>97</v>
      </c>
      <c r="C95" s="3" t="s">
        <v>185</v>
      </c>
      <c r="D95" s="1" t="s">
        <v>151</v>
      </c>
      <c r="E95" s="1">
        <v>0</v>
      </c>
      <c r="F95" s="1"/>
      <c r="I95" s="1" t="s">
        <v>19</v>
      </c>
      <c r="J95" s="1"/>
      <c r="K95" s="1"/>
      <c r="O95" t="s">
        <v>181</v>
      </c>
    </row>
    <row r="96" spans="1:15">
      <c r="A96" s="1">
        <v>97</v>
      </c>
      <c r="B96" s="1">
        <v>100</v>
      </c>
      <c r="C96" s="3" t="s">
        <v>186</v>
      </c>
      <c r="D96" s="1" t="s">
        <v>151</v>
      </c>
      <c r="E96" s="1">
        <v>0</v>
      </c>
      <c r="F96" s="1"/>
      <c r="I96" s="1" t="s">
        <v>19</v>
      </c>
      <c r="J96" s="1"/>
      <c r="K96" s="1"/>
      <c r="O96" t="s">
        <v>181</v>
      </c>
    </row>
    <row r="97" spans="1:15">
      <c r="A97" s="1">
        <v>98</v>
      </c>
      <c r="B97" s="1">
        <v>1731</v>
      </c>
      <c r="C97" s="3" t="s">
        <v>187</v>
      </c>
      <c r="D97" s="1" t="s">
        <v>151</v>
      </c>
      <c r="E97" s="1">
        <v>1</v>
      </c>
      <c r="F97" s="1">
        <v>2017</v>
      </c>
      <c r="I97" s="1" t="s">
        <v>19</v>
      </c>
      <c r="J97" s="1"/>
      <c r="K97" s="1"/>
      <c r="O97" t="s">
        <v>188</v>
      </c>
    </row>
    <row r="98" spans="1:15">
      <c r="A98" s="1">
        <v>99</v>
      </c>
      <c r="B98" s="1">
        <v>5912</v>
      </c>
      <c r="C98" s="3" t="s">
        <v>189</v>
      </c>
      <c r="D98" s="1" t="s">
        <v>151</v>
      </c>
      <c r="E98" s="1">
        <v>0</v>
      </c>
      <c r="F98" s="1"/>
      <c r="I98" s="1" t="s">
        <v>19</v>
      </c>
      <c r="J98" s="1"/>
      <c r="K98" s="1"/>
      <c r="O98" t="s">
        <v>190</v>
      </c>
    </row>
    <row r="99" spans="1:15">
      <c r="A99" s="1">
        <v>100</v>
      </c>
      <c r="B99" s="1">
        <v>1735</v>
      </c>
      <c r="C99" s="3" t="s">
        <v>191</v>
      </c>
      <c r="D99" s="1" t="s">
        <v>151</v>
      </c>
      <c r="E99" s="1">
        <v>0</v>
      </c>
      <c r="F99" s="1"/>
      <c r="J99" s="1" t="s">
        <v>19</v>
      </c>
      <c r="K99" s="1">
        <v>2</v>
      </c>
      <c r="O99" t="s">
        <v>190</v>
      </c>
    </row>
    <row r="100" spans="1:15">
      <c r="A100" s="1">
        <v>101</v>
      </c>
      <c r="B100" s="1">
        <v>1747</v>
      </c>
      <c r="C100" s="3" t="s">
        <v>192</v>
      </c>
      <c r="D100" s="1" t="s">
        <v>151</v>
      </c>
      <c r="E100" s="1">
        <v>0</v>
      </c>
      <c r="F100" s="1"/>
      <c r="H100" s="1" t="s">
        <v>19</v>
      </c>
      <c r="L100" s="1">
        <v>2</v>
      </c>
      <c r="M100" s="1">
        <v>1</v>
      </c>
      <c r="O100" t="s">
        <v>193</v>
      </c>
    </row>
    <row r="101" spans="1:15">
      <c r="A101" s="1">
        <v>102</v>
      </c>
      <c r="B101" s="1">
        <v>5918</v>
      </c>
      <c r="C101" s="3" t="s">
        <v>194</v>
      </c>
      <c r="D101" s="1" t="s">
        <v>151</v>
      </c>
      <c r="E101" s="1">
        <v>1</v>
      </c>
      <c r="F101" s="1">
        <v>2021</v>
      </c>
      <c r="G101" s="1" t="s">
        <v>19</v>
      </c>
      <c r="O101" t="s">
        <v>195</v>
      </c>
    </row>
    <row r="102" spans="1:15">
      <c r="A102" s="1">
        <v>103</v>
      </c>
      <c r="B102" s="1">
        <v>5925</v>
      </c>
      <c r="C102" s="3" t="s">
        <v>196</v>
      </c>
      <c r="D102" s="1" t="s">
        <v>151</v>
      </c>
      <c r="E102" s="1">
        <v>0</v>
      </c>
      <c r="F102" s="1"/>
      <c r="J102" s="1" t="s">
        <v>19</v>
      </c>
      <c r="K102" s="1">
        <v>2</v>
      </c>
      <c r="O102" t="s">
        <v>197</v>
      </c>
    </row>
    <row r="103" spans="1:15">
      <c r="A103" s="1">
        <v>104</v>
      </c>
      <c r="B103" s="1">
        <v>5898</v>
      </c>
      <c r="C103" s="3" t="s">
        <v>198</v>
      </c>
      <c r="D103" s="1" t="s">
        <v>154</v>
      </c>
      <c r="E103" s="1">
        <v>0</v>
      </c>
      <c r="F103" s="1"/>
      <c r="J103" s="1" t="s">
        <v>19</v>
      </c>
      <c r="K103" s="1">
        <v>2</v>
      </c>
      <c r="O103" t="s">
        <v>199</v>
      </c>
    </row>
    <row r="104" spans="1:15">
      <c r="A104" s="1">
        <v>105</v>
      </c>
      <c r="B104" s="1">
        <v>1705</v>
      </c>
      <c r="C104" s="3" t="s">
        <v>200</v>
      </c>
      <c r="D104" s="1" t="s">
        <v>154</v>
      </c>
      <c r="E104" s="1">
        <v>0</v>
      </c>
      <c r="F104" s="1"/>
      <c r="J104" s="1" t="s">
        <v>19</v>
      </c>
      <c r="K104" s="1">
        <v>2</v>
      </c>
      <c r="O104" t="s">
        <v>201</v>
      </c>
    </row>
    <row r="105" spans="1:15">
      <c r="A105" s="1">
        <v>106</v>
      </c>
      <c r="B105" s="1">
        <v>1712</v>
      </c>
      <c r="C105" s="3" t="s">
        <v>202</v>
      </c>
      <c r="D105" s="1" t="s">
        <v>154</v>
      </c>
      <c r="E105" s="1">
        <v>0</v>
      </c>
      <c r="F105" s="1"/>
      <c r="J105" s="1" t="s">
        <v>19</v>
      </c>
      <c r="K105" s="1">
        <v>1</v>
      </c>
      <c r="O105" t="s">
        <v>203</v>
      </c>
    </row>
    <row r="106" spans="1:15">
      <c r="A106" s="1">
        <v>107</v>
      </c>
      <c r="B106" s="1">
        <v>94</v>
      </c>
      <c r="C106" s="3" t="s">
        <v>204</v>
      </c>
      <c r="D106" s="1" t="s">
        <v>154</v>
      </c>
      <c r="E106" s="1">
        <v>0</v>
      </c>
      <c r="F106" s="1"/>
      <c r="I106" s="1" t="s">
        <v>19</v>
      </c>
      <c r="J106" s="1"/>
      <c r="K106" s="1"/>
      <c r="O106" t="s">
        <v>205</v>
      </c>
    </row>
    <row r="107" spans="1:15">
      <c r="A107" s="1">
        <v>108</v>
      </c>
      <c r="B107" s="1">
        <v>92</v>
      </c>
      <c r="C107" s="3" t="s">
        <v>206</v>
      </c>
      <c r="D107" s="1" t="s">
        <v>154</v>
      </c>
      <c r="E107" s="1">
        <v>0</v>
      </c>
      <c r="F107" s="1"/>
      <c r="I107" s="1" t="s">
        <v>19</v>
      </c>
      <c r="J107" s="1"/>
      <c r="K107" s="1"/>
      <c r="O107" t="s">
        <v>207</v>
      </c>
    </row>
    <row r="108" spans="1:15">
      <c r="A108" s="1">
        <v>109</v>
      </c>
      <c r="B108" s="1">
        <v>96</v>
      </c>
      <c r="C108" s="3" t="s">
        <v>208</v>
      </c>
      <c r="D108" s="1" t="s">
        <v>154</v>
      </c>
      <c r="E108" s="1">
        <v>0</v>
      </c>
      <c r="F108" s="1"/>
      <c r="H108" s="1" t="s">
        <v>19</v>
      </c>
      <c r="L108" s="1">
        <v>2</v>
      </c>
      <c r="M108" s="1">
        <v>1</v>
      </c>
      <c r="O108" t="s">
        <v>209</v>
      </c>
    </row>
    <row r="109" spans="1:15">
      <c r="A109" s="1">
        <v>110</v>
      </c>
      <c r="B109" s="1">
        <v>1721</v>
      </c>
      <c r="C109" s="3" t="s">
        <v>208</v>
      </c>
      <c r="D109" s="1" t="s">
        <v>154</v>
      </c>
      <c r="E109" s="1">
        <v>0</v>
      </c>
      <c r="F109" s="1"/>
      <c r="H109" s="1" t="s">
        <v>19</v>
      </c>
      <c r="L109" s="1">
        <v>2</v>
      </c>
      <c r="M109" s="1">
        <v>1</v>
      </c>
      <c r="O109" t="s">
        <v>210</v>
      </c>
    </row>
    <row r="110" spans="1:15">
      <c r="A110" s="1">
        <v>111</v>
      </c>
      <c r="B110" s="1">
        <v>5904</v>
      </c>
      <c r="C110" s="3" t="s">
        <v>211</v>
      </c>
      <c r="D110" s="1" t="s">
        <v>151</v>
      </c>
      <c r="E110" s="1">
        <v>1</v>
      </c>
      <c r="F110" s="1" t="s">
        <v>31</v>
      </c>
      <c r="H110" s="1" t="s">
        <v>19</v>
      </c>
      <c r="L110" s="1">
        <v>2</v>
      </c>
      <c r="M110" s="1">
        <v>1</v>
      </c>
      <c r="O110" t="s">
        <v>212</v>
      </c>
    </row>
    <row r="111" spans="1:15">
      <c r="A111" s="1">
        <v>112</v>
      </c>
      <c r="B111" s="1">
        <v>8440</v>
      </c>
      <c r="C111" s="3" t="s">
        <v>213</v>
      </c>
      <c r="D111" s="1" t="s">
        <v>18</v>
      </c>
      <c r="E111" s="1">
        <v>0</v>
      </c>
      <c r="F111" s="1"/>
      <c r="O111" t="s">
        <v>214</v>
      </c>
    </row>
    <row r="112" spans="1:15">
      <c r="A112" s="1">
        <v>113</v>
      </c>
      <c r="B112" s="1">
        <v>8444</v>
      </c>
      <c r="C112" s="3" t="s">
        <v>215</v>
      </c>
      <c r="D112" s="1" t="s">
        <v>18</v>
      </c>
      <c r="E112" s="1">
        <v>1</v>
      </c>
      <c r="F112" s="1">
        <v>2012</v>
      </c>
      <c r="G112" s="1" t="s">
        <v>19</v>
      </c>
      <c r="O112" t="s">
        <v>216</v>
      </c>
    </row>
    <row r="113" spans="1:15">
      <c r="A113" s="1">
        <v>114</v>
      </c>
      <c r="B113" s="1">
        <v>8451</v>
      </c>
      <c r="C113" s="3" t="s">
        <v>217</v>
      </c>
      <c r="D113" s="1" t="s">
        <v>18</v>
      </c>
      <c r="E113" s="1">
        <v>1</v>
      </c>
      <c r="F113" s="1">
        <v>2019</v>
      </c>
      <c r="H113" s="1" t="s">
        <v>19</v>
      </c>
      <c r="L113" s="1" t="s">
        <v>218</v>
      </c>
      <c r="O113" t="s">
        <v>219</v>
      </c>
    </row>
    <row r="114" spans="1:15">
      <c r="A114" s="1">
        <v>115</v>
      </c>
      <c r="B114" s="1">
        <v>8443</v>
      </c>
      <c r="C114" s="3" t="s">
        <v>220</v>
      </c>
      <c r="D114" s="1" t="s">
        <v>18</v>
      </c>
      <c r="E114" s="1">
        <v>0</v>
      </c>
      <c r="F114" s="1"/>
      <c r="H114" s="1" t="s">
        <v>19</v>
      </c>
      <c r="L114" s="1">
        <v>2</v>
      </c>
      <c r="M114" s="1">
        <v>4</v>
      </c>
      <c r="O114" t="s">
        <v>221</v>
      </c>
    </row>
    <row r="115" spans="1:15">
      <c r="A115" s="1">
        <v>116</v>
      </c>
      <c r="B115" s="1">
        <v>8435</v>
      </c>
      <c r="C115" s="3" t="s">
        <v>222</v>
      </c>
      <c r="D115" s="1" t="s">
        <v>151</v>
      </c>
      <c r="E115" s="1">
        <v>1</v>
      </c>
      <c r="F115" s="1">
        <v>2018</v>
      </c>
      <c r="H115" s="1" t="s">
        <v>19</v>
      </c>
      <c r="L115" s="1">
        <v>2</v>
      </c>
      <c r="M115" s="1">
        <v>5</v>
      </c>
      <c r="O115" t="s">
        <v>223</v>
      </c>
    </row>
    <row r="116" spans="1:15">
      <c r="A116" s="1">
        <v>117</v>
      </c>
      <c r="B116" s="1">
        <v>8458</v>
      </c>
      <c r="C116" s="3" t="s">
        <v>224</v>
      </c>
      <c r="D116" s="1" t="s">
        <v>151</v>
      </c>
      <c r="E116" s="1">
        <v>0</v>
      </c>
      <c r="F116" s="1"/>
      <c r="H116" s="1" t="s">
        <v>19</v>
      </c>
      <c r="L116" s="1">
        <v>2</v>
      </c>
      <c r="M116" s="1">
        <v>5</v>
      </c>
      <c r="O116" t="s">
        <v>225</v>
      </c>
    </row>
    <row r="117" spans="1:15">
      <c r="A117" s="1">
        <v>118</v>
      </c>
      <c r="B117" s="1">
        <v>5952</v>
      </c>
      <c r="C117" s="3" t="s">
        <v>226</v>
      </c>
      <c r="D117" s="1" t="s">
        <v>18</v>
      </c>
      <c r="E117" s="1">
        <v>0</v>
      </c>
      <c r="F117" s="1"/>
      <c r="H117" s="1" t="s">
        <v>19</v>
      </c>
      <c r="L117" s="1">
        <v>2</v>
      </c>
      <c r="M117" s="1">
        <v>5</v>
      </c>
      <c r="O117" t="s">
        <v>227</v>
      </c>
    </row>
    <row r="118" spans="1:15">
      <c r="A118" s="1">
        <v>119</v>
      </c>
      <c r="B118" s="1">
        <v>1717</v>
      </c>
      <c r="C118" s="3" t="s">
        <v>228</v>
      </c>
      <c r="D118" s="1" t="s">
        <v>18</v>
      </c>
      <c r="E118" s="1">
        <v>0</v>
      </c>
      <c r="F118" s="1"/>
      <c r="G118" s="1" t="s">
        <v>19</v>
      </c>
      <c r="O118" t="s">
        <v>229</v>
      </c>
    </row>
    <row r="119" spans="1:15">
      <c r="A119" s="1">
        <v>120</v>
      </c>
      <c r="B119" s="1">
        <v>1614</v>
      </c>
      <c r="C119" s="3" t="s">
        <v>230</v>
      </c>
      <c r="D119" s="1" t="s">
        <v>18</v>
      </c>
      <c r="E119" s="1">
        <v>1</v>
      </c>
      <c r="F119" s="1">
        <v>2011</v>
      </c>
      <c r="H119" s="1" t="s">
        <v>19</v>
      </c>
      <c r="L119" s="1">
        <v>2</v>
      </c>
      <c r="M119" s="1">
        <v>5</v>
      </c>
      <c r="O119" t="s">
        <v>231</v>
      </c>
    </row>
    <row r="120" spans="1:15">
      <c r="A120" s="1">
        <v>121</v>
      </c>
      <c r="B120" s="1">
        <v>1711</v>
      </c>
      <c r="C120" s="3" t="s">
        <v>232</v>
      </c>
      <c r="D120" s="1" t="s">
        <v>154</v>
      </c>
      <c r="E120" s="1">
        <v>0</v>
      </c>
      <c r="F120" s="1"/>
      <c r="G120" s="1" t="s">
        <v>19</v>
      </c>
      <c r="O120" t="s">
        <v>233</v>
      </c>
    </row>
    <row r="121" spans="1:15">
      <c r="A121" s="1">
        <v>122</v>
      </c>
      <c r="B121" s="1">
        <v>8449</v>
      </c>
      <c r="C121" s="3" t="s">
        <v>234</v>
      </c>
      <c r="D121" s="1" t="s">
        <v>154</v>
      </c>
      <c r="E121" s="1">
        <v>0</v>
      </c>
      <c r="F121" s="1"/>
      <c r="H121" s="1" t="s">
        <v>19</v>
      </c>
      <c r="L121" s="1">
        <v>3</v>
      </c>
      <c r="M121" s="1">
        <v>5</v>
      </c>
      <c r="O121" t="s">
        <v>235</v>
      </c>
    </row>
    <row r="122" spans="1:15">
      <c r="A122" s="1">
        <v>123</v>
      </c>
      <c r="B122" s="1">
        <v>8448</v>
      </c>
      <c r="C122" s="3" t="s">
        <v>236</v>
      </c>
      <c r="D122" s="1" t="s">
        <v>154</v>
      </c>
      <c r="E122" s="1">
        <v>1</v>
      </c>
      <c r="F122" s="1"/>
      <c r="H122" s="1" t="s">
        <v>19</v>
      </c>
      <c r="L122" s="1">
        <v>3</v>
      </c>
      <c r="M122" s="1" t="s">
        <v>237</v>
      </c>
      <c r="N122" s="1" t="s">
        <v>19</v>
      </c>
      <c r="O122" t="s">
        <v>238</v>
      </c>
    </row>
    <row r="123" spans="1:15">
      <c r="A123" s="1">
        <v>124</v>
      </c>
      <c r="B123" s="1">
        <v>8447</v>
      </c>
      <c r="C123" s="3" t="s">
        <v>239</v>
      </c>
      <c r="D123" s="1" t="s">
        <v>154</v>
      </c>
      <c r="E123" s="1">
        <v>1</v>
      </c>
      <c r="F123" s="1"/>
      <c r="H123" s="1" t="s">
        <v>19</v>
      </c>
      <c r="L123" s="1">
        <v>3</v>
      </c>
      <c r="M123" s="1" t="s">
        <v>237</v>
      </c>
      <c r="N123" s="1" t="s">
        <v>19</v>
      </c>
      <c r="O123" t="s">
        <v>240</v>
      </c>
    </row>
    <row r="124" spans="1:15">
      <c r="A124" s="1">
        <v>125</v>
      </c>
      <c r="B124" s="1">
        <v>1618</v>
      </c>
      <c r="C124" s="3" t="s">
        <v>241</v>
      </c>
      <c r="D124" s="1" t="s">
        <v>154</v>
      </c>
      <c r="E124" s="1">
        <v>0</v>
      </c>
      <c r="F124" s="1"/>
      <c r="H124" s="1" t="s">
        <v>19</v>
      </c>
      <c r="L124" s="1">
        <v>2</v>
      </c>
      <c r="O124" t="s">
        <v>242</v>
      </c>
    </row>
    <row r="125" spans="1:15">
      <c r="A125" s="1">
        <v>126</v>
      </c>
      <c r="B125" s="1">
        <v>1767</v>
      </c>
      <c r="C125" s="3" t="s">
        <v>243</v>
      </c>
      <c r="D125" s="1" t="s">
        <v>154</v>
      </c>
      <c r="E125" s="1">
        <v>0</v>
      </c>
      <c r="H125" s="1" t="s">
        <v>19</v>
      </c>
      <c r="L125" s="1">
        <v>2</v>
      </c>
      <c r="M125" s="1" t="s">
        <v>244</v>
      </c>
      <c r="O125" t="s">
        <v>245</v>
      </c>
    </row>
    <row r="126" spans="1:15">
      <c r="A126" s="1">
        <v>127</v>
      </c>
      <c r="B126" s="1">
        <v>8455</v>
      </c>
      <c r="C126" s="3" t="s">
        <v>246</v>
      </c>
      <c r="D126" s="1" t="s">
        <v>154</v>
      </c>
      <c r="E126" s="1">
        <v>1</v>
      </c>
      <c r="H126" s="1" t="s">
        <v>19</v>
      </c>
      <c r="L126" s="1">
        <v>2</v>
      </c>
      <c r="M126" s="1">
        <v>1</v>
      </c>
      <c r="O126" t="s">
        <v>247</v>
      </c>
    </row>
    <row r="127" spans="1:15">
      <c r="A127" s="1">
        <v>128</v>
      </c>
      <c r="B127" s="10">
        <v>13779</v>
      </c>
      <c r="C127" s="11" t="s">
        <v>248</v>
      </c>
      <c r="D127" s="10" t="s">
        <v>249</v>
      </c>
      <c r="E127" s="10">
        <v>0</v>
      </c>
      <c r="F127" s="12"/>
      <c r="G127" s="10"/>
      <c r="H127" s="10" t="s">
        <v>19</v>
      </c>
      <c r="I127" s="12"/>
      <c r="J127" s="12"/>
      <c r="K127" s="12"/>
      <c r="L127" s="10">
        <v>2</v>
      </c>
      <c r="M127" s="10" t="s">
        <v>250</v>
      </c>
      <c r="N127" s="10"/>
      <c r="O127" s="12" t="s">
        <v>251</v>
      </c>
    </row>
    <row r="128" spans="1:15">
      <c r="A128" s="1">
        <v>129</v>
      </c>
      <c r="B128" s="1">
        <v>8549</v>
      </c>
      <c r="C128" s="3" t="s">
        <v>252</v>
      </c>
      <c r="D128" s="1" t="s">
        <v>18</v>
      </c>
      <c r="E128" s="1">
        <v>0</v>
      </c>
      <c r="G128" s="1" t="s">
        <v>19</v>
      </c>
      <c r="H128"/>
      <c r="O128" t="s">
        <v>253</v>
      </c>
    </row>
    <row r="129" spans="1:15">
      <c r="A129" s="1">
        <v>130</v>
      </c>
      <c r="B129" s="1">
        <v>5935</v>
      </c>
      <c r="C129" s="3" t="s">
        <v>254</v>
      </c>
      <c r="D129" s="1" t="s">
        <v>18</v>
      </c>
      <c r="E129" s="1">
        <v>1</v>
      </c>
      <c r="F129" s="1">
        <v>2012</v>
      </c>
      <c r="J129" s="1" t="s">
        <v>19</v>
      </c>
      <c r="K129" s="1">
        <v>2</v>
      </c>
      <c r="O129" t="s">
        <v>255</v>
      </c>
    </row>
    <row r="130" spans="1:15">
      <c r="A130" s="1">
        <v>131</v>
      </c>
      <c r="B130" s="1">
        <v>16059</v>
      </c>
      <c r="C130" s="3" t="s">
        <v>256</v>
      </c>
      <c r="D130" s="1" t="s">
        <v>18</v>
      </c>
      <c r="E130" s="1">
        <v>0</v>
      </c>
      <c r="H130" s="1" t="s">
        <v>19</v>
      </c>
      <c r="J130" s="1"/>
      <c r="K130" s="1"/>
      <c r="N130" s="1" t="s">
        <v>19</v>
      </c>
      <c r="O130" t="s">
        <v>257</v>
      </c>
    </row>
    <row r="131" spans="1:15">
      <c r="A131" s="1">
        <v>132</v>
      </c>
      <c r="B131" s="1">
        <v>5931</v>
      </c>
      <c r="C131" s="3" t="s">
        <v>258</v>
      </c>
      <c r="D131" s="1" t="s">
        <v>18</v>
      </c>
      <c r="E131" s="1">
        <v>1</v>
      </c>
      <c r="F131" s="1">
        <v>2012</v>
      </c>
      <c r="H131" s="1" t="s">
        <v>19</v>
      </c>
      <c r="O131" t="s">
        <v>259</v>
      </c>
    </row>
    <row r="132" spans="1:15">
      <c r="A132" s="1">
        <v>133</v>
      </c>
      <c r="B132" s="1">
        <v>5868</v>
      </c>
      <c r="C132" s="3" t="s">
        <v>260</v>
      </c>
      <c r="D132" s="1" t="s">
        <v>18</v>
      </c>
      <c r="E132" s="1">
        <v>1</v>
      </c>
      <c r="F132" s="1">
        <v>2014</v>
      </c>
      <c r="H132" s="1" t="s">
        <v>19</v>
      </c>
      <c r="L132" s="1">
        <v>3</v>
      </c>
      <c r="M132" s="1">
        <v>5</v>
      </c>
      <c r="O132" t="s">
        <v>261</v>
      </c>
    </row>
    <row r="133" spans="1:15">
      <c r="A133" s="1">
        <v>134</v>
      </c>
      <c r="B133" s="1">
        <v>5917</v>
      </c>
      <c r="C133" s="3" t="s">
        <v>262</v>
      </c>
      <c r="D133" s="1" t="s">
        <v>18</v>
      </c>
      <c r="E133" s="1">
        <v>0</v>
      </c>
      <c r="H133" s="1" t="s">
        <v>19</v>
      </c>
      <c r="L133" s="1">
        <v>3</v>
      </c>
      <c r="M133" s="1">
        <v>5</v>
      </c>
      <c r="O133" t="s">
        <v>263</v>
      </c>
    </row>
    <row r="134" spans="1:15">
      <c r="A134" s="1">
        <v>135</v>
      </c>
      <c r="B134" s="1">
        <v>1748</v>
      </c>
      <c r="C134" s="3" t="s">
        <v>264</v>
      </c>
      <c r="D134" s="1" t="s">
        <v>18</v>
      </c>
      <c r="E134" s="1">
        <v>0</v>
      </c>
      <c r="H134" s="1" t="s">
        <v>19</v>
      </c>
      <c r="L134" s="1">
        <v>3</v>
      </c>
      <c r="M134" s="1">
        <v>5</v>
      </c>
      <c r="O134" t="s">
        <v>265</v>
      </c>
    </row>
    <row r="135" spans="1:15">
      <c r="A135" s="1">
        <v>136</v>
      </c>
      <c r="B135" s="1">
        <v>14679</v>
      </c>
      <c r="C135" s="3" t="s">
        <v>266</v>
      </c>
      <c r="D135" s="1" t="s">
        <v>151</v>
      </c>
      <c r="E135" s="1" t="s">
        <v>31</v>
      </c>
      <c r="H135" s="1" t="s">
        <v>19</v>
      </c>
      <c r="L135" s="1">
        <v>3</v>
      </c>
      <c r="M135" s="1">
        <v>6</v>
      </c>
      <c r="O135" t="s">
        <v>267</v>
      </c>
    </row>
    <row r="136" spans="1:15">
      <c r="A136" s="1">
        <v>137</v>
      </c>
      <c r="B136" s="1">
        <v>5914</v>
      </c>
      <c r="C136" s="3" t="s">
        <v>268</v>
      </c>
      <c r="D136" s="1" t="s">
        <v>18</v>
      </c>
      <c r="E136" s="1">
        <v>1</v>
      </c>
      <c r="F136" s="1">
        <v>2014</v>
      </c>
      <c r="H136" s="1" t="s">
        <v>19</v>
      </c>
      <c r="L136" s="1">
        <v>3</v>
      </c>
      <c r="M136" s="1">
        <v>5</v>
      </c>
      <c r="O136" t="s">
        <v>269</v>
      </c>
    </row>
    <row r="137" spans="1:15">
      <c r="A137" s="1">
        <v>138</v>
      </c>
      <c r="B137" s="1">
        <v>8442</v>
      </c>
      <c r="C137" s="3" t="s">
        <v>270</v>
      </c>
      <c r="D137" s="1" t="s">
        <v>18</v>
      </c>
      <c r="E137" s="1">
        <v>1</v>
      </c>
      <c r="F137" s="1">
        <v>2014</v>
      </c>
      <c r="H137" s="1" t="s">
        <v>19</v>
      </c>
      <c r="L137" s="1">
        <v>3</v>
      </c>
      <c r="M137" s="1">
        <v>5</v>
      </c>
      <c r="O137" t="s">
        <v>271</v>
      </c>
    </row>
    <row r="138" spans="1:15">
      <c r="A138" s="1">
        <v>139</v>
      </c>
      <c r="B138" s="1">
        <v>8437</v>
      </c>
      <c r="C138" s="3" t="s">
        <v>272</v>
      </c>
      <c r="D138" s="1" t="s">
        <v>18</v>
      </c>
      <c r="E138" s="1">
        <v>1</v>
      </c>
      <c r="F138" s="1">
        <v>2014</v>
      </c>
      <c r="H138" s="1" t="s">
        <v>19</v>
      </c>
      <c r="L138" s="1">
        <v>2</v>
      </c>
      <c r="O138" t="s">
        <v>273</v>
      </c>
    </row>
    <row r="139" spans="1:15">
      <c r="A139" s="1">
        <v>140</v>
      </c>
      <c r="B139" s="1">
        <v>1727</v>
      </c>
      <c r="C139" s="3" t="s">
        <v>274</v>
      </c>
      <c r="D139" s="1" t="s">
        <v>18</v>
      </c>
      <c r="E139" s="1">
        <v>0</v>
      </c>
      <c r="F139" s="1"/>
      <c r="I139" s="1" t="s">
        <v>19</v>
      </c>
      <c r="J139" s="1"/>
      <c r="K139" s="1"/>
      <c r="O139" t="s">
        <v>275</v>
      </c>
    </row>
    <row r="140" spans="1:15">
      <c r="A140" s="1">
        <v>141</v>
      </c>
      <c r="B140" s="1">
        <v>5903</v>
      </c>
      <c r="C140" s="3" t="s">
        <v>276</v>
      </c>
      <c r="D140" s="1" t="s">
        <v>18</v>
      </c>
      <c r="E140" s="1">
        <v>0</v>
      </c>
      <c r="H140" s="1" t="s">
        <v>19</v>
      </c>
      <c r="I140" s="1"/>
      <c r="J140" s="1"/>
      <c r="K140" s="1"/>
      <c r="L140" s="1">
        <v>2</v>
      </c>
      <c r="O140" t="s">
        <v>277</v>
      </c>
    </row>
    <row r="141" spans="1:15">
      <c r="A141" s="1">
        <v>142</v>
      </c>
      <c r="B141" s="1">
        <v>8439</v>
      </c>
      <c r="C141" s="3" t="s">
        <v>278</v>
      </c>
      <c r="D141" s="1" t="s">
        <v>18</v>
      </c>
      <c r="E141" s="1">
        <v>1</v>
      </c>
      <c r="F141" s="1">
        <v>2014</v>
      </c>
      <c r="H141" s="1" t="s">
        <v>19</v>
      </c>
      <c r="I141" s="1"/>
      <c r="J141" s="1"/>
      <c r="K141" s="1"/>
      <c r="L141" s="1">
        <v>3</v>
      </c>
      <c r="O141" t="s">
        <v>279</v>
      </c>
    </row>
    <row r="142" spans="1:15">
      <c r="A142" s="1">
        <v>143</v>
      </c>
      <c r="B142" s="1">
        <v>99</v>
      </c>
      <c r="C142" s="3" t="s">
        <v>280</v>
      </c>
      <c r="D142" s="1" t="s">
        <v>18</v>
      </c>
      <c r="E142" s="1">
        <v>0</v>
      </c>
      <c r="I142" s="1" t="s">
        <v>19</v>
      </c>
      <c r="J142" s="1"/>
      <c r="K142" s="1"/>
      <c r="O142" t="s">
        <v>281</v>
      </c>
    </row>
    <row r="143" spans="1:15">
      <c r="A143" s="1">
        <v>144</v>
      </c>
      <c r="B143" s="1">
        <v>5901</v>
      </c>
      <c r="C143" s="3" t="s">
        <v>282</v>
      </c>
      <c r="D143" s="1" t="s">
        <v>18</v>
      </c>
      <c r="E143" s="1">
        <v>0</v>
      </c>
      <c r="I143" s="1" t="s">
        <v>19</v>
      </c>
      <c r="J143" s="1"/>
      <c r="K143" s="1"/>
      <c r="O143" t="s">
        <v>283</v>
      </c>
    </row>
    <row r="144" spans="1:15">
      <c r="A144" s="1">
        <v>145</v>
      </c>
      <c r="B144" s="1">
        <v>5858</v>
      </c>
      <c r="C144" s="3" t="s">
        <v>284</v>
      </c>
      <c r="D144" s="1" t="s">
        <v>18</v>
      </c>
      <c r="E144" s="1">
        <v>0</v>
      </c>
      <c r="I144" s="1"/>
      <c r="J144" s="1" t="s">
        <v>19</v>
      </c>
      <c r="K144" s="1">
        <v>2</v>
      </c>
      <c r="O144" t="s">
        <v>285</v>
      </c>
    </row>
    <row r="145" spans="1:15">
      <c r="A145" s="1">
        <v>146</v>
      </c>
      <c r="B145" s="1">
        <v>1702</v>
      </c>
      <c r="C145" s="3" t="s">
        <v>286</v>
      </c>
      <c r="D145" s="1" t="s">
        <v>18</v>
      </c>
      <c r="E145" s="1">
        <v>0</v>
      </c>
      <c r="J145" s="1" t="s">
        <v>19</v>
      </c>
      <c r="K145" s="1">
        <v>2</v>
      </c>
      <c r="O145" t="s">
        <v>287</v>
      </c>
    </row>
    <row r="146" spans="1:15">
      <c r="A146" s="1">
        <v>147</v>
      </c>
      <c r="B146" s="1">
        <v>5897</v>
      </c>
      <c r="C146" s="3" t="s">
        <v>288</v>
      </c>
      <c r="D146" s="1" t="s">
        <v>18</v>
      </c>
      <c r="E146" s="1">
        <v>0</v>
      </c>
      <c r="J146" s="1" t="s">
        <v>19</v>
      </c>
      <c r="K146" s="1">
        <v>2</v>
      </c>
      <c r="O146" t="s">
        <v>289</v>
      </c>
    </row>
    <row r="147" spans="1:15">
      <c r="A147" s="1">
        <v>148</v>
      </c>
      <c r="B147" s="1">
        <v>1695</v>
      </c>
      <c r="C147" s="3" t="s">
        <v>290</v>
      </c>
      <c r="D147" s="1" t="s">
        <v>18</v>
      </c>
      <c r="E147" s="1">
        <v>0</v>
      </c>
      <c r="H147" s="1" t="s">
        <v>19</v>
      </c>
      <c r="L147" s="1">
        <v>2</v>
      </c>
      <c r="O147" t="s">
        <v>291</v>
      </c>
    </row>
    <row r="148" spans="1:15">
      <c r="A148" s="1">
        <v>149</v>
      </c>
      <c r="B148" s="1">
        <v>1691</v>
      </c>
      <c r="C148" s="3" t="s">
        <v>292</v>
      </c>
      <c r="D148" s="1" t="s">
        <v>18</v>
      </c>
      <c r="E148" s="1">
        <v>0</v>
      </c>
      <c r="O148" t="s">
        <v>293</v>
      </c>
    </row>
    <row r="149" spans="1:15">
      <c r="A149" s="1">
        <v>150</v>
      </c>
      <c r="B149" s="1">
        <v>85</v>
      </c>
      <c r="C149" s="3" t="s">
        <v>294</v>
      </c>
      <c r="D149" s="1" t="s">
        <v>18</v>
      </c>
      <c r="E149" s="1">
        <v>0</v>
      </c>
      <c r="I149" s="1" t="s">
        <v>19</v>
      </c>
      <c r="J149" s="1"/>
      <c r="K149" s="1"/>
      <c r="O149" t="s">
        <v>295</v>
      </c>
    </row>
    <row r="150" spans="1:15">
      <c r="A150" s="1">
        <v>151</v>
      </c>
      <c r="B150" s="1">
        <v>83</v>
      </c>
      <c r="C150" s="3" t="s">
        <v>296</v>
      </c>
      <c r="D150" s="1" t="s">
        <v>154</v>
      </c>
      <c r="E150" s="1">
        <v>0</v>
      </c>
      <c r="I150" s="1" t="s">
        <v>19</v>
      </c>
      <c r="J150" s="1"/>
      <c r="K150" s="1"/>
      <c r="O150" t="s">
        <v>297</v>
      </c>
    </row>
    <row r="151" spans="1:15">
      <c r="A151" s="1">
        <v>152</v>
      </c>
      <c r="B151" s="1">
        <v>8417</v>
      </c>
      <c r="C151" s="3" t="s">
        <v>298</v>
      </c>
      <c r="D151" s="1" t="s">
        <v>299</v>
      </c>
      <c r="E151" s="1">
        <v>1</v>
      </c>
      <c r="F151" s="1">
        <v>2009</v>
      </c>
      <c r="G151" s="1" t="s">
        <v>19</v>
      </c>
      <c r="O151" t="s">
        <v>300</v>
      </c>
    </row>
    <row r="152" spans="1:15">
      <c r="A152" s="1">
        <v>153</v>
      </c>
      <c r="B152" s="1">
        <v>5886</v>
      </c>
      <c r="C152" s="3" t="s">
        <v>301</v>
      </c>
      <c r="D152" s="1" t="s">
        <v>154</v>
      </c>
      <c r="E152" s="1">
        <v>1</v>
      </c>
      <c r="F152" s="1" t="s">
        <v>302</v>
      </c>
      <c r="G152" s="1" t="s">
        <v>19</v>
      </c>
      <c r="O152" t="s">
        <v>303</v>
      </c>
    </row>
    <row r="153" spans="1:15">
      <c r="A153" s="1">
        <v>154</v>
      </c>
      <c r="B153" s="1">
        <v>8425</v>
      </c>
      <c r="C153" s="3" t="s">
        <v>304</v>
      </c>
      <c r="D153" s="1" t="s">
        <v>299</v>
      </c>
      <c r="E153" s="1">
        <v>1</v>
      </c>
      <c r="F153" s="1" t="s">
        <v>305</v>
      </c>
      <c r="I153" s="1" t="s">
        <v>19</v>
      </c>
      <c r="J153" s="1"/>
      <c r="K153" s="1"/>
      <c r="O153" t="s">
        <v>306</v>
      </c>
    </row>
    <row r="154" spans="1:15">
      <c r="A154" s="1">
        <v>155</v>
      </c>
      <c r="B154" s="1">
        <v>1610</v>
      </c>
      <c r="C154" s="3" t="s">
        <v>307</v>
      </c>
      <c r="D154" s="1" t="s">
        <v>299</v>
      </c>
      <c r="E154" s="1">
        <v>0</v>
      </c>
      <c r="F154" s="1"/>
      <c r="H154" s="1" t="s">
        <v>19</v>
      </c>
      <c r="J154" s="1" t="s">
        <v>19</v>
      </c>
      <c r="K154" s="1">
        <v>2</v>
      </c>
      <c r="O154" t="s">
        <v>308</v>
      </c>
    </row>
    <row r="155" spans="1:15">
      <c r="A155" s="1">
        <v>157</v>
      </c>
      <c r="B155" s="1">
        <v>12042</v>
      </c>
      <c r="C155" s="3" t="s">
        <v>309</v>
      </c>
      <c r="D155" s="1" t="s">
        <v>299</v>
      </c>
      <c r="E155" s="1">
        <v>0</v>
      </c>
      <c r="F155" s="1"/>
      <c r="H155" s="1" t="s">
        <v>19</v>
      </c>
      <c r="J155" s="1" t="s">
        <v>19</v>
      </c>
      <c r="K155" s="1"/>
      <c r="L155" s="1">
        <v>2</v>
      </c>
      <c r="N155" s="1" t="s">
        <v>19</v>
      </c>
      <c r="O155" t="s">
        <v>310</v>
      </c>
    </row>
    <row r="156" spans="1:15">
      <c r="A156" s="1">
        <v>158</v>
      </c>
      <c r="B156" s="1">
        <v>12043</v>
      </c>
      <c r="C156" s="3" t="s">
        <v>311</v>
      </c>
      <c r="D156" s="1" t="s">
        <v>299</v>
      </c>
      <c r="E156" s="1">
        <v>0</v>
      </c>
      <c r="F156" s="1"/>
      <c r="H156" s="1" t="s">
        <v>19</v>
      </c>
      <c r="J156" s="1" t="s">
        <v>19</v>
      </c>
      <c r="K156" s="1"/>
      <c r="L156" s="1">
        <v>2</v>
      </c>
      <c r="N156" s="1" t="s">
        <v>19</v>
      </c>
      <c r="O156" t="s">
        <v>312</v>
      </c>
    </row>
    <row r="157" spans="1:15">
      <c r="A157" s="1">
        <v>159</v>
      </c>
      <c r="B157" s="1">
        <v>5885</v>
      </c>
      <c r="C157" s="3" t="s">
        <v>313</v>
      </c>
      <c r="D157" s="1" t="s">
        <v>18</v>
      </c>
      <c r="E157" s="1">
        <v>1</v>
      </c>
      <c r="F157" s="1">
        <v>2017</v>
      </c>
      <c r="I157" s="1" t="s">
        <v>19</v>
      </c>
      <c r="J157" s="1"/>
      <c r="K157" s="1"/>
      <c r="O157" t="s">
        <v>314</v>
      </c>
    </row>
    <row r="158" spans="1:15">
      <c r="A158" s="1">
        <v>160</v>
      </c>
      <c r="B158" s="1">
        <v>1679</v>
      </c>
      <c r="C158" s="3" t="s">
        <v>315</v>
      </c>
      <c r="D158" s="1" t="s">
        <v>18</v>
      </c>
      <c r="E158" s="1">
        <v>1</v>
      </c>
      <c r="F158" s="1">
        <v>2017</v>
      </c>
      <c r="I158" s="1" t="s">
        <v>19</v>
      </c>
      <c r="J158" s="1"/>
      <c r="K158" s="1"/>
      <c r="O158" t="s">
        <v>316</v>
      </c>
    </row>
    <row r="159" spans="1:15">
      <c r="A159" s="1">
        <v>161</v>
      </c>
      <c r="B159" s="1">
        <v>12045</v>
      </c>
      <c r="C159" s="3" t="s">
        <v>317</v>
      </c>
      <c r="D159" s="1" t="s">
        <v>18</v>
      </c>
      <c r="E159" s="1">
        <v>0</v>
      </c>
      <c r="G159" s="1" t="s">
        <v>19</v>
      </c>
      <c r="I159" s="1"/>
      <c r="J159" s="1"/>
      <c r="K159" s="1"/>
      <c r="O159" t="s">
        <v>318</v>
      </c>
    </row>
    <row r="160" spans="1:15">
      <c r="A160" s="1">
        <v>162</v>
      </c>
      <c r="B160" s="1">
        <v>12044</v>
      </c>
      <c r="C160" s="3" t="s">
        <v>319</v>
      </c>
      <c r="D160" s="1" t="s">
        <v>18</v>
      </c>
      <c r="E160" s="1">
        <v>0</v>
      </c>
      <c r="I160" s="1" t="s">
        <v>19</v>
      </c>
      <c r="J160" s="1"/>
      <c r="K160" s="1"/>
      <c r="O160" t="s">
        <v>320</v>
      </c>
    </row>
    <row r="161" spans="1:15">
      <c r="A161" s="1">
        <v>163</v>
      </c>
      <c r="B161" s="1">
        <v>11094</v>
      </c>
      <c r="C161" s="3" t="s">
        <v>321</v>
      </c>
      <c r="D161" s="1" t="s">
        <v>18</v>
      </c>
      <c r="E161" s="1">
        <v>0</v>
      </c>
      <c r="I161" s="1" t="s">
        <v>19</v>
      </c>
      <c r="J161" s="1"/>
      <c r="K161" s="1"/>
      <c r="O161" t="s">
        <v>320</v>
      </c>
    </row>
    <row r="162" spans="1:15">
      <c r="A162" s="1">
        <v>164</v>
      </c>
      <c r="B162" s="1">
        <v>71</v>
      </c>
      <c r="C162" s="3" t="s">
        <v>322</v>
      </c>
      <c r="D162" s="1" t="s">
        <v>18</v>
      </c>
      <c r="E162" s="1">
        <v>0</v>
      </c>
      <c r="H162" s="1" t="s">
        <v>19</v>
      </c>
      <c r="I162" s="1"/>
      <c r="J162" s="1" t="s">
        <v>19</v>
      </c>
      <c r="K162" s="1">
        <v>2</v>
      </c>
      <c r="O162" t="s">
        <v>323</v>
      </c>
    </row>
    <row r="163" spans="1:15">
      <c r="A163" s="1">
        <v>165</v>
      </c>
      <c r="B163" s="1">
        <v>1662</v>
      </c>
      <c r="C163" s="3" t="s">
        <v>322</v>
      </c>
      <c r="D163" s="1" t="s">
        <v>18</v>
      </c>
      <c r="E163" s="1">
        <v>0</v>
      </c>
      <c r="I163" s="1" t="s">
        <v>19</v>
      </c>
      <c r="J163" s="1"/>
      <c r="K163" s="1"/>
      <c r="O163" t="s">
        <v>324</v>
      </c>
    </row>
    <row r="164" spans="1:15">
      <c r="A164" s="1">
        <v>166</v>
      </c>
      <c r="B164" s="1">
        <v>9794</v>
      </c>
      <c r="C164" s="3" t="s">
        <v>325</v>
      </c>
      <c r="D164" s="1" t="s">
        <v>18</v>
      </c>
      <c r="E164" s="1">
        <v>0</v>
      </c>
      <c r="I164" s="1" t="s">
        <v>19</v>
      </c>
      <c r="J164" s="1"/>
      <c r="K164" s="1"/>
      <c r="O164" t="s">
        <v>326</v>
      </c>
    </row>
    <row r="165" spans="1:15">
      <c r="A165" s="1">
        <v>167</v>
      </c>
      <c r="B165" s="1">
        <v>12046</v>
      </c>
      <c r="C165" s="3" t="s">
        <v>325</v>
      </c>
      <c r="D165" s="1" t="s">
        <v>18</v>
      </c>
      <c r="E165" s="1">
        <v>1</v>
      </c>
      <c r="F165" s="1">
        <v>2017</v>
      </c>
      <c r="H165" s="1" t="s">
        <v>19</v>
      </c>
      <c r="I165" s="1"/>
      <c r="J165" s="1"/>
      <c r="K165" s="1"/>
      <c r="L165" s="1">
        <v>3</v>
      </c>
      <c r="O165" t="s">
        <v>327</v>
      </c>
    </row>
    <row r="166" spans="1:15">
      <c r="A166" s="1">
        <v>168</v>
      </c>
      <c r="B166" s="1">
        <v>60</v>
      </c>
      <c r="C166" s="3" t="s">
        <v>328</v>
      </c>
      <c r="D166" s="1" t="s">
        <v>18</v>
      </c>
      <c r="E166" s="1">
        <v>0</v>
      </c>
      <c r="F166" s="1"/>
      <c r="I166" s="1" t="s">
        <v>19</v>
      </c>
      <c r="J166" s="1"/>
      <c r="K166" s="1"/>
      <c r="O166" t="s">
        <v>329</v>
      </c>
    </row>
    <row r="167" spans="1:15">
      <c r="A167" s="1">
        <v>169</v>
      </c>
      <c r="B167" s="1">
        <v>1609</v>
      </c>
      <c r="C167" s="3" t="s">
        <v>330</v>
      </c>
      <c r="D167" s="1" t="s">
        <v>18</v>
      </c>
      <c r="E167" s="1">
        <v>0</v>
      </c>
      <c r="F167" s="1"/>
      <c r="I167" s="1"/>
      <c r="J167" s="1" t="s">
        <v>19</v>
      </c>
      <c r="K167" s="1">
        <v>1</v>
      </c>
      <c r="O167" t="s">
        <v>331</v>
      </c>
    </row>
    <row r="168" spans="1:15">
      <c r="A168" s="1">
        <v>170</v>
      </c>
      <c r="B168" s="1">
        <v>1661</v>
      </c>
      <c r="C168" s="3" t="s">
        <v>332</v>
      </c>
      <c r="D168" s="1" t="s">
        <v>18</v>
      </c>
      <c r="E168" s="1">
        <v>1</v>
      </c>
      <c r="F168" s="1">
        <v>2017</v>
      </c>
      <c r="I168" s="1" t="s">
        <v>19</v>
      </c>
      <c r="J168" s="1"/>
      <c r="K168" s="1"/>
      <c r="O168" t="s">
        <v>333</v>
      </c>
    </row>
    <row r="169" spans="1:15">
      <c r="A169" s="1">
        <v>171</v>
      </c>
      <c r="B169" s="1">
        <v>1668</v>
      </c>
      <c r="C169" s="3" t="s">
        <v>334</v>
      </c>
      <c r="D169" s="1" t="s">
        <v>299</v>
      </c>
      <c r="E169" s="1">
        <v>1</v>
      </c>
      <c r="F169" s="1">
        <v>2017</v>
      </c>
      <c r="I169" s="1" t="s">
        <v>19</v>
      </c>
      <c r="J169" s="1"/>
      <c r="K169" s="1"/>
      <c r="O169" t="s">
        <v>335</v>
      </c>
    </row>
    <row r="170" spans="1:15">
      <c r="A170" s="1">
        <v>172</v>
      </c>
      <c r="B170" s="1">
        <v>1674</v>
      </c>
      <c r="C170" s="3" t="s">
        <v>336</v>
      </c>
      <c r="D170" s="1" t="s">
        <v>299</v>
      </c>
      <c r="E170" s="1">
        <v>1</v>
      </c>
      <c r="F170" s="1">
        <v>2015</v>
      </c>
      <c r="I170" s="1"/>
      <c r="J170" s="1" t="s">
        <v>19</v>
      </c>
      <c r="K170" s="1">
        <v>2</v>
      </c>
      <c r="O170" t="s">
        <v>337</v>
      </c>
    </row>
    <row r="171" spans="1:15">
      <c r="A171" s="1">
        <v>173</v>
      </c>
      <c r="B171" s="1">
        <v>12041</v>
      </c>
      <c r="C171" s="3" t="s">
        <v>338</v>
      </c>
      <c r="D171" s="1" t="s">
        <v>18</v>
      </c>
      <c r="E171" s="1">
        <v>0</v>
      </c>
      <c r="F171" s="1"/>
      <c r="I171" s="1"/>
      <c r="J171" s="1" t="s">
        <v>19</v>
      </c>
      <c r="K171" s="1">
        <v>2</v>
      </c>
      <c r="O171" t="s">
        <v>339</v>
      </c>
    </row>
    <row r="172" spans="1:15">
      <c r="A172" s="1">
        <v>175</v>
      </c>
      <c r="B172" s="1">
        <v>9793</v>
      </c>
      <c r="C172" s="3" t="s">
        <v>340</v>
      </c>
      <c r="D172" s="1" t="s">
        <v>18</v>
      </c>
      <c r="E172" s="1">
        <v>0</v>
      </c>
      <c r="F172" s="1"/>
      <c r="I172" s="1" t="s">
        <v>19</v>
      </c>
      <c r="J172" s="1"/>
      <c r="K172" s="1"/>
      <c r="O172" t="s">
        <v>341</v>
      </c>
    </row>
    <row r="173" spans="1:15">
      <c r="A173" s="1">
        <v>177</v>
      </c>
      <c r="B173" s="1">
        <v>37</v>
      </c>
      <c r="C173" s="3" t="s">
        <v>342</v>
      </c>
      <c r="D173" s="1" t="s">
        <v>18</v>
      </c>
      <c r="E173" s="1">
        <v>0</v>
      </c>
      <c r="H173" s="1" t="s">
        <v>63</v>
      </c>
      <c r="I173" s="1" t="s">
        <v>19</v>
      </c>
      <c r="J173" s="1"/>
      <c r="K173" s="1"/>
      <c r="O173" t="s">
        <v>343</v>
      </c>
    </row>
    <row r="174" spans="1:15">
      <c r="A174" s="1">
        <v>178</v>
      </c>
      <c r="B174" s="1">
        <v>20</v>
      </c>
      <c r="C174" s="3" t="s">
        <v>344</v>
      </c>
      <c r="D174" s="1" t="s">
        <v>18</v>
      </c>
      <c r="E174" s="1">
        <v>0</v>
      </c>
      <c r="I174" s="1" t="s">
        <v>19</v>
      </c>
      <c r="J174" s="1"/>
      <c r="K174" s="1"/>
      <c r="O174" t="s">
        <v>345</v>
      </c>
    </row>
    <row r="175" spans="1:15">
      <c r="A175" s="1">
        <v>179</v>
      </c>
      <c r="B175" s="1">
        <v>9811</v>
      </c>
      <c r="C175" s="3" t="s">
        <v>346</v>
      </c>
      <c r="D175" s="1" t="s">
        <v>18</v>
      </c>
      <c r="E175" s="1">
        <v>0</v>
      </c>
      <c r="I175" s="1" t="s">
        <v>19</v>
      </c>
      <c r="J175" s="1"/>
      <c r="K175" s="1"/>
      <c r="O175" t="s">
        <v>347</v>
      </c>
    </row>
    <row r="176" spans="1:15">
      <c r="A176" s="1">
        <v>180</v>
      </c>
      <c r="B176" s="1">
        <v>31</v>
      </c>
      <c r="C176" s="3" t="s">
        <v>348</v>
      </c>
      <c r="D176" s="1" t="s">
        <v>18</v>
      </c>
      <c r="E176" s="1">
        <v>0</v>
      </c>
      <c r="I176" s="1" t="s">
        <v>19</v>
      </c>
      <c r="J176" s="1"/>
      <c r="K176" s="1"/>
      <c r="O176" t="s">
        <v>349</v>
      </c>
    </row>
    <row r="177" spans="1:15">
      <c r="A177" s="1">
        <v>181</v>
      </c>
      <c r="B177" s="1">
        <v>1620</v>
      </c>
      <c r="C177" s="3" t="s">
        <v>350</v>
      </c>
      <c r="D177" s="1" t="s">
        <v>18</v>
      </c>
      <c r="E177" s="1">
        <v>0</v>
      </c>
      <c r="I177" s="1" t="s">
        <v>19</v>
      </c>
      <c r="J177" s="1"/>
      <c r="K177" s="1"/>
      <c r="O177" t="s">
        <v>351</v>
      </c>
    </row>
    <row r="178" spans="1:15">
      <c r="A178" s="1">
        <v>182</v>
      </c>
      <c r="B178" s="1">
        <v>28</v>
      </c>
      <c r="C178" s="3" t="s">
        <v>352</v>
      </c>
      <c r="D178" s="1" t="s">
        <v>18</v>
      </c>
      <c r="E178" s="1">
        <v>0</v>
      </c>
      <c r="I178" s="1" t="s">
        <v>19</v>
      </c>
      <c r="J178" s="1"/>
      <c r="K178" s="1"/>
      <c r="O178" t="s">
        <v>351</v>
      </c>
    </row>
    <row r="179" spans="1:15">
      <c r="A179" s="1">
        <v>183</v>
      </c>
      <c r="B179" s="1">
        <v>15452</v>
      </c>
      <c r="C179" s="3" t="s">
        <v>353</v>
      </c>
      <c r="D179" s="1" t="s">
        <v>18</v>
      </c>
      <c r="E179" s="1">
        <v>0</v>
      </c>
      <c r="J179" s="1" t="s">
        <v>19</v>
      </c>
      <c r="K179" s="1">
        <v>2</v>
      </c>
      <c r="O179" t="s">
        <v>354</v>
      </c>
    </row>
    <row r="180" spans="1:15">
      <c r="A180" s="1">
        <v>184</v>
      </c>
      <c r="B180" s="1">
        <v>1636</v>
      </c>
      <c r="C180" s="3" t="s">
        <v>355</v>
      </c>
      <c r="D180" s="1" t="s">
        <v>18</v>
      </c>
      <c r="E180" s="1">
        <v>1</v>
      </c>
      <c r="F180">
        <v>2017</v>
      </c>
      <c r="I180" s="1" t="s">
        <v>19</v>
      </c>
      <c r="J180" s="1"/>
      <c r="K180" s="1"/>
      <c r="O180" t="s">
        <v>356</v>
      </c>
    </row>
    <row r="181" spans="1:15">
      <c r="A181" s="1">
        <v>185</v>
      </c>
      <c r="B181" s="1">
        <v>41</v>
      </c>
      <c r="C181" s="3" t="s">
        <v>357</v>
      </c>
      <c r="D181" s="1" t="s">
        <v>18</v>
      </c>
      <c r="E181" s="1">
        <v>0</v>
      </c>
      <c r="I181" s="1" t="s">
        <v>19</v>
      </c>
      <c r="J181" s="1"/>
      <c r="K181" s="1"/>
      <c r="O181" t="s">
        <v>358</v>
      </c>
    </row>
    <row r="182" spans="1:15">
      <c r="A182" s="1">
        <v>186</v>
      </c>
      <c r="B182" s="1">
        <v>44</v>
      </c>
      <c r="C182" s="3" t="s">
        <v>359</v>
      </c>
      <c r="D182" s="1" t="s">
        <v>18</v>
      </c>
      <c r="E182" s="1">
        <v>0</v>
      </c>
      <c r="I182" s="1" t="s">
        <v>19</v>
      </c>
      <c r="J182" s="1"/>
      <c r="K182" s="1"/>
      <c r="O182" t="s">
        <v>360</v>
      </c>
    </row>
    <row r="183" spans="1:15">
      <c r="A183" s="1">
        <v>187</v>
      </c>
      <c r="B183" s="1">
        <v>1635</v>
      </c>
      <c r="C183" s="3" t="s">
        <v>361</v>
      </c>
      <c r="D183" s="1" t="s">
        <v>18</v>
      </c>
      <c r="E183" s="1">
        <v>0</v>
      </c>
      <c r="H183" s="1" t="s">
        <v>19</v>
      </c>
      <c r="I183" s="1"/>
      <c r="J183" s="1"/>
      <c r="K183" s="1"/>
      <c r="O183" t="s">
        <v>362</v>
      </c>
    </row>
    <row r="184" spans="1:15">
      <c r="A184" s="1">
        <v>188</v>
      </c>
      <c r="B184" s="1">
        <v>38</v>
      </c>
      <c r="C184" s="3" t="s">
        <v>363</v>
      </c>
      <c r="D184" s="1" t="s">
        <v>18</v>
      </c>
      <c r="E184" s="1">
        <v>0</v>
      </c>
      <c r="I184" s="1" t="s">
        <v>19</v>
      </c>
      <c r="J184" s="1"/>
      <c r="K184" s="1"/>
      <c r="O184" t="s">
        <v>364</v>
      </c>
    </row>
    <row r="185" spans="1:15">
      <c r="A185" s="1">
        <v>189</v>
      </c>
      <c r="B185" s="1">
        <v>5871</v>
      </c>
      <c r="C185" s="3" t="s">
        <v>365</v>
      </c>
      <c r="D185" s="1" t="s">
        <v>18</v>
      </c>
      <c r="E185" s="1">
        <v>1</v>
      </c>
      <c r="F185">
        <v>2007</v>
      </c>
      <c r="H185" s="1" t="s">
        <v>19</v>
      </c>
      <c r="I185" s="1"/>
      <c r="J185" s="1"/>
      <c r="K185" s="1"/>
      <c r="O185" t="s">
        <v>366</v>
      </c>
    </row>
    <row r="186" spans="1:15">
      <c r="A186" s="1">
        <v>190</v>
      </c>
      <c r="B186" s="1">
        <v>1631</v>
      </c>
      <c r="C186" s="3" t="s">
        <v>367</v>
      </c>
      <c r="D186" s="1" t="s">
        <v>18</v>
      </c>
      <c r="E186" s="1">
        <v>0</v>
      </c>
      <c r="H186" s="1" t="s">
        <v>19</v>
      </c>
      <c r="I186" s="1"/>
      <c r="J186" s="1"/>
      <c r="K186" s="1"/>
      <c r="O186" t="s">
        <v>368</v>
      </c>
    </row>
    <row r="187" spans="1:15">
      <c r="A187" s="1">
        <v>191</v>
      </c>
      <c r="B187" s="1">
        <v>1632</v>
      </c>
      <c r="C187" s="3" t="s">
        <v>369</v>
      </c>
      <c r="D187" s="1" t="s">
        <v>18</v>
      </c>
      <c r="E187" s="1">
        <v>0</v>
      </c>
      <c r="I187" s="1" t="s">
        <v>19</v>
      </c>
      <c r="J187" s="1"/>
      <c r="K187" s="1"/>
      <c r="O187" t="s">
        <v>370</v>
      </c>
    </row>
    <row r="188" spans="1:15">
      <c r="A188" s="1">
        <v>192</v>
      </c>
      <c r="B188" s="1">
        <v>1633</v>
      </c>
      <c r="C188" s="3" t="s">
        <v>371</v>
      </c>
      <c r="D188" s="1" t="s">
        <v>18</v>
      </c>
      <c r="E188" s="1">
        <v>0</v>
      </c>
      <c r="I188" s="1" t="s">
        <v>19</v>
      </c>
      <c r="J188" s="1"/>
      <c r="K188" s="1"/>
      <c r="O188" t="s">
        <v>372</v>
      </c>
    </row>
    <row r="189" spans="1:15">
      <c r="A189" s="1">
        <v>193</v>
      </c>
      <c r="B189" s="1">
        <v>1669</v>
      </c>
      <c r="C189" s="3" t="s">
        <v>373</v>
      </c>
      <c r="D189" s="1" t="s">
        <v>151</v>
      </c>
      <c r="E189" s="1">
        <v>1</v>
      </c>
      <c r="F189" s="1">
        <v>2015</v>
      </c>
      <c r="I189" s="1" t="s">
        <v>19</v>
      </c>
      <c r="J189" s="1"/>
      <c r="K189" s="1"/>
      <c r="O189" t="s">
        <v>374</v>
      </c>
    </row>
    <row r="190" spans="1:15">
      <c r="A190" s="1">
        <v>194</v>
      </c>
      <c r="B190" s="1">
        <v>1663</v>
      </c>
      <c r="C190" s="3" t="s">
        <v>375</v>
      </c>
      <c r="D190" s="1" t="s">
        <v>151</v>
      </c>
      <c r="E190" s="1">
        <v>0</v>
      </c>
      <c r="F190" s="1"/>
      <c r="I190" s="1" t="s">
        <v>19</v>
      </c>
      <c r="J190" s="1"/>
      <c r="K190" s="1"/>
      <c r="O190" t="s">
        <v>376</v>
      </c>
    </row>
    <row r="191" spans="1:15">
      <c r="A191" s="1">
        <v>195</v>
      </c>
      <c r="B191" s="1">
        <v>5883</v>
      </c>
      <c r="C191" s="3" t="s">
        <v>377</v>
      </c>
      <c r="D191" s="1" t="s">
        <v>151</v>
      </c>
      <c r="E191" s="1">
        <v>1</v>
      </c>
      <c r="F191" s="1">
        <v>2016</v>
      </c>
      <c r="G191" s="1" t="s">
        <v>19</v>
      </c>
      <c r="I191" s="1"/>
      <c r="J191" s="1"/>
      <c r="K191" s="1"/>
      <c r="O191" t="s">
        <v>378</v>
      </c>
    </row>
    <row r="192" spans="1:15">
      <c r="A192" s="1">
        <v>196</v>
      </c>
      <c r="B192" s="1">
        <v>11777</v>
      </c>
      <c r="C192" s="3" t="s">
        <v>379</v>
      </c>
      <c r="D192" s="1" t="s">
        <v>151</v>
      </c>
      <c r="E192" s="1">
        <v>0</v>
      </c>
      <c r="F192" s="1"/>
      <c r="H192" s="1" t="s">
        <v>19</v>
      </c>
      <c r="I192" s="1"/>
      <c r="J192" s="1"/>
      <c r="K192" s="1"/>
      <c r="M192" s="1">
        <v>5</v>
      </c>
      <c r="O192" t="s">
        <v>380</v>
      </c>
    </row>
    <row r="193" spans="1:15">
      <c r="A193" s="1">
        <v>197</v>
      </c>
      <c r="B193" s="1">
        <v>5884</v>
      </c>
      <c r="C193" s="3" t="s">
        <v>381</v>
      </c>
      <c r="D193" s="1" t="s">
        <v>18</v>
      </c>
      <c r="E193" s="1">
        <v>0</v>
      </c>
      <c r="F193" s="1"/>
      <c r="G193" s="1" t="s">
        <v>19</v>
      </c>
      <c r="I193" s="1"/>
      <c r="J193" s="1"/>
      <c r="K193" s="1"/>
      <c r="O193" t="s">
        <v>382</v>
      </c>
    </row>
    <row r="194" spans="1:15">
      <c r="A194" s="1">
        <v>198</v>
      </c>
      <c r="B194" s="1">
        <v>1678</v>
      </c>
      <c r="C194" s="3" t="s">
        <v>383</v>
      </c>
      <c r="D194" s="1" t="s">
        <v>18</v>
      </c>
      <c r="E194" s="1">
        <v>0</v>
      </c>
      <c r="F194" s="1"/>
      <c r="G194" s="1" t="s">
        <v>19</v>
      </c>
      <c r="I194" s="1"/>
      <c r="J194" s="1"/>
      <c r="K194" s="1"/>
      <c r="O194" t="s">
        <v>384</v>
      </c>
    </row>
    <row r="195" spans="1:15">
      <c r="A195" s="1">
        <v>199</v>
      </c>
      <c r="B195" s="1">
        <v>5880</v>
      </c>
      <c r="C195" s="3" t="s">
        <v>385</v>
      </c>
      <c r="D195" s="1" t="s">
        <v>18</v>
      </c>
      <c r="E195" s="1">
        <v>1</v>
      </c>
      <c r="F195">
        <v>2009</v>
      </c>
      <c r="G195" s="1" t="s">
        <v>19</v>
      </c>
      <c r="I195" s="1"/>
      <c r="J195" s="1"/>
      <c r="K195" s="1"/>
      <c r="O195" t="s">
        <v>386</v>
      </c>
    </row>
    <row r="196" spans="1:15">
      <c r="A196" s="1">
        <v>200</v>
      </c>
      <c r="B196" s="1">
        <v>5879</v>
      </c>
      <c r="C196" s="3" t="s">
        <v>387</v>
      </c>
      <c r="D196" s="1" t="s">
        <v>18</v>
      </c>
      <c r="E196" s="1">
        <v>0</v>
      </c>
      <c r="H196" s="1" t="s">
        <v>19</v>
      </c>
      <c r="I196" s="1"/>
      <c r="J196" s="1"/>
      <c r="K196" s="1"/>
      <c r="M196" s="1">
        <v>8</v>
      </c>
      <c r="O196" t="s">
        <v>388</v>
      </c>
    </row>
    <row r="197" spans="1:15">
      <c r="A197" s="1">
        <v>201</v>
      </c>
      <c r="B197" s="1">
        <v>5876</v>
      </c>
      <c r="C197" s="3" t="s">
        <v>389</v>
      </c>
      <c r="D197" s="1" t="s">
        <v>18</v>
      </c>
      <c r="E197" s="1">
        <v>1</v>
      </c>
      <c r="F197" s="1">
        <v>2017</v>
      </c>
      <c r="I197" s="1" t="s">
        <v>19</v>
      </c>
      <c r="J197" s="1"/>
      <c r="K197" s="1"/>
      <c r="O197" t="s">
        <v>390</v>
      </c>
    </row>
    <row r="198" spans="1:15">
      <c r="A198" s="1">
        <v>202</v>
      </c>
      <c r="B198" s="1">
        <v>52</v>
      </c>
      <c r="C198" s="3" t="s">
        <v>391</v>
      </c>
      <c r="D198" s="1" t="s">
        <v>18</v>
      </c>
      <c r="E198" s="1">
        <v>0</v>
      </c>
      <c r="F198" s="1"/>
      <c r="I198" s="1" t="s">
        <v>19</v>
      </c>
      <c r="J198" s="1"/>
      <c r="K198" s="1"/>
      <c r="O198" t="s">
        <v>392</v>
      </c>
    </row>
    <row r="199" spans="1:15">
      <c r="A199" s="1">
        <v>203</v>
      </c>
      <c r="B199" s="1">
        <v>1647</v>
      </c>
      <c r="C199" s="3" t="s">
        <v>393</v>
      </c>
      <c r="D199" s="1" t="s">
        <v>18</v>
      </c>
      <c r="E199" s="1">
        <v>0</v>
      </c>
      <c r="F199" s="1"/>
      <c r="I199" s="1" t="s">
        <v>19</v>
      </c>
      <c r="J199" s="1"/>
      <c r="K199" s="1"/>
      <c r="O199" t="s">
        <v>394</v>
      </c>
    </row>
    <row r="200" spans="1:15">
      <c r="A200" s="1">
        <v>205</v>
      </c>
      <c r="B200" s="1">
        <v>8429</v>
      </c>
      <c r="C200" s="3" t="s">
        <v>395</v>
      </c>
      <c r="D200" s="1" t="s">
        <v>18</v>
      </c>
      <c r="E200" s="1">
        <v>1</v>
      </c>
      <c r="F200" s="1">
        <v>2021</v>
      </c>
      <c r="G200" s="1" t="s">
        <v>19</v>
      </c>
      <c r="I200" s="1"/>
      <c r="J200" s="1"/>
      <c r="K200" s="1"/>
      <c r="O200" t="s">
        <v>396</v>
      </c>
    </row>
    <row r="201" spans="1:15">
      <c r="A201" s="1">
        <v>206</v>
      </c>
      <c r="B201" s="1">
        <v>5878</v>
      </c>
      <c r="C201" s="3" t="s">
        <v>397</v>
      </c>
      <c r="D201" s="1" t="s">
        <v>18</v>
      </c>
      <c r="E201" s="1">
        <v>0</v>
      </c>
      <c r="F201" s="1"/>
      <c r="I201" s="1"/>
      <c r="J201" s="1" t="s">
        <v>19</v>
      </c>
      <c r="K201" s="1">
        <v>2</v>
      </c>
      <c r="L201" s="1">
        <v>2</v>
      </c>
      <c r="O201" t="s">
        <v>398</v>
      </c>
    </row>
    <row r="202" spans="1:15">
      <c r="A202" s="1">
        <v>207</v>
      </c>
      <c r="B202" s="1">
        <v>1656</v>
      </c>
      <c r="C202" s="3" t="s">
        <v>399</v>
      </c>
      <c r="D202" s="1" t="s">
        <v>18</v>
      </c>
      <c r="E202" s="1">
        <v>1</v>
      </c>
      <c r="F202" s="1">
        <v>2010</v>
      </c>
      <c r="I202" s="1"/>
      <c r="J202" s="1" t="s">
        <v>19</v>
      </c>
      <c r="K202" s="1">
        <v>1</v>
      </c>
      <c r="O202" t="s">
        <v>400</v>
      </c>
    </row>
    <row r="203" spans="1:15">
      <c r="A203" s="1">
        <v>208</v>
      </c>
      <c r="B203" s="1">
        <v>1607</v>
      </c>
      <c r="C203" s="3" t="s">
        <v>401</v>
      </c>
      <c r="D203" s="1" t="s">
        <v>18</v>
      </c>
      <c r="E203" s="1">
        <v>1</v>
      </c>
      <c r="F203" s="1">
        <v>2017</v>
      </c>
      <c r="I203" s="1" t="s">
        <v>19</v>
      </c>
      <c r="J203" s="1"/>
      <c r="K203" s="1"/>
      <c r="O203" t="s">
        <v>402</v>
      </c>
    </row>
    <row r="204" spans="1:15">
      <c r="A204" s="1">
        <v>209</v>
      </c>
      <c r="B204" s="1">
        <v>21</v>
      </c>
      <c r="C204" s="3" t="s">
        <v>403</v>
      </c>
      <c r="D204" s="1" t="s">
        <v>18</v>
      </c>
      <c r="E204" s="1">
        <v>0</v>
      </c>
      <c r="F204" s="1"/>
      <c r="I204" s="1" t="s">
        <v>19</v>
      </c>
      <c r="J204" s="1"/>
      <c r="K204" s="1"/>
      <c r="O204" t="s">
        <v>404</v>
      </c>
    </row>
    <row r="205" spans="1:15">
      <c r="A205" s="1">
        <v>210</v>
      </c>
      <c r="B205" s="1">
        <v>8428</v>
      </c>
      <c r="C205" s="3" t="s">
        <v>405</v>
      </c>
      <c r="D205" s="1" t="s">
        <v>406</v>
      </c>
      <c r="E205" s="1">
        <v>1</v>
      </c>
      <c r="F205" s="1"/>
      <c r="H205" s="1" t="s">
        <v>19</v>
      </c>
      <c r="I205" s="1"/>
      <c r="J205" s="1"/>
      <c r="K205" s="1"/>
      <c r="O205" t="s">
        <v>407</v>
      </c>
    </row>
    <row r="206" spans="1:15" s="16" customFormat="1">
      <c r="A206" s="14">
        <v>211</v>
      </c>
      <c r="B206" s="14">
        <v>14108</v>
      </c>
      <c r="C206" s="15" t="s">
        <v>408</v>
      </c>
      <c r="D206" s="14" t="s">
        <v>406</v>
      </c>
      <c r="E206" s="14">
        <v>0</v>
      </c>
      <c r="F206" s="14"/>
      <c r="G206" s="14"/>
      <c r="H206" s="14" t="s">
        <v>19</v>
      </c>
      <c r="I206" s="14"/>
      <c r="K206" s="14"/>
      <c r="L206" s="14">
        <v>2</v>
      </c>
      <c r="M206" s="14"/>
      <c r="N206" s="14"/>
      <c r="O206" s="16" t="s">
        <v>409</v>
      </c>
    </row>
    <row r="207" spans="1:15">
      <c r="A207" s="1">
        <v>212</v>
      </c>
      <c r="B207" s="1">
        <v>8427</v>
      </c>
      <c r="C207" s="3" t="s">
        <v>410</v>
      </c>
      <c r="D207" s="1" t="s">
        <v>406</v>
      </c>
      <c r="E207" s="1">
        <v>1</v>
      </c>
      <c r="F207" s="1">
        <v>2017</v>
      </c>
      <c r="H207" s="1" t="s">
        <v>19</v>
      </c>
      <c r="I207" s="1"/>
      <c r="J207" s="1"/>
      <c r="K207" s="1"/>
      <c r="M207" s="1">
        <v>4</v>
      </c>
      <c r="O207" t="s">
        <v>411</v>
      </c>
    </row>
    <row r="208" spans="1:15">
      <c r="A208" s="1">
        <v>213</v>
      </c>
      <c r="B208" s="1">
        <v>5877</v>
      </c>
      <c r="C208" s="3" t="s">
        <v>412</v>
      </c>
      <c r="D208" s="1" t="s">
        <v>154</v>
      </c>
      <c r="E208" s="1">
        <v>0</v>
      </c>
      <c r="F208" s="1"/>
      <c r="I208" s="1"/>
      <c r="J208" s="1" t="s">
        <v>19</v>
      </c>
      <c r="K208" s="1">
        <v>1</v>
      </c>
      <c r="L208"/>
      <c r="O208" t="s">
        <v>413</v>
      </c>
    </row>
    <row r="209" spans="1:15">
      <c r="A209" s="1">
        <v>214</v>
      </c>
      <c r="B209" s="1">
        <v>34</v>
      </c>
      <c r="C209" s="3" t="s">
        <v>414</v>
      </c>
      <c r="D209" s="1" t="s">
        <v>154</v>
      </c>
      <c r="E209" s="1">
        <v>0</v>
      </c>
      <c r="F209" s="1"/>
      <c r="I209" s="1" t="s">
        <v>19</v>
      </c>
      <c r="J209" s="1"/>
      <c r="K209" s="1"/>
      <c r="L209"/>
      <c r="O209" t="s">
        <v>415</v>
      </c>
    </row>
    <row r="210" spans="1:15">
      <c r="A210" s="1">
        <v>215</v>
      </c>
      <c r="B210" s="1">
        <v>30</v>
      </c>
      <c r="C210" s="3" t="s">
        <v>416</v>
      </c>
      <c r="D210" s="1" t="s">
        <v>154</v>
      </c>
      <c r="E210" s="1">
        <v>0</v>
      </c>
      <c r="F210" s="1"/>
      <c r="I210" s="1" t="s">
        <v>19</v>
      </c>
      <c r="J210" s="1"/>
      <c r="K210" s="1"/>
      <c r="L210"/>
      <c r="O210" t="s">
        <v>417</v>
      </c>
    </row>
    <row r="211" spans="1:15">
      <c r="A211" s="1">
        <v>216</v>
      </c>
      <c r="B211" s="1">
        <v>29</v>
      </c>
      <c r="C211" s="3" t="s">
        <v>418</v>
      </c>
      <c r="D211" s="1" t="s">
        <v>154</v>
      </c>
      <c r="E211" s="1">
        <v>0</v>
      </c>
      <c r="F211" s="1"/>
      <c r="I211" s="1" t="s">
        <v>19</v>
      </c>
      <c r="J211" s="1"/>
      <c r="K211" s="1"/>
      <c r="L211"/>
      <c r="O211" t="s">
        <v>419</v>
      </c>
    </row>
    <row r="212" spans="1:15">
      <c r="A212" s="1">
        <v>217</v>
      </c>
      <c r="B212" s="1">
        <v>1686</v>
      </c>
      <c r="C212" s="3" t="s">
        <v>420</v>
      </c>
      <c r="D212" s="1" t="s">
        <v>154</v>
      </c>
      <c r="E212" s="1">
        <v>1</v>
      </c>
      <c r="F212" s="1">
        <v>2015</v>
      </c>
      <c r="I212" s="1"/>
      <c r="J212" s="1" t="s">
        <v>19</v>
      </c>
      <c r="K212" s="1">
        <v>2</v>
      </c>
      <c r="L212"/>
      <c r="O212" t="s">
        <v>421</v>
      </c>
    </row>
    <row r="213" spans="1:15">
      <c r="A213" s="1">
        <v>218</v>
      </c>
      <c r="B213" s="1">
        <v>5894</v>
      </c>
      <c r="C213" s="3" t="s">
        <v>422</v>
      </c>
      <c r="D213" s="1" t="s">
        <v>154</v>
      </c>
      <c r="E213" s="1">
        <v>0</v>
      </c>
      <c r="F213" s="1"/>
      <c r="I213" s="1"/>
      <c r="J213" s="1" t="s">
        <v>19</v>
      </c>
      <c r="K213" s="1">
        <v>1</v>
      </c>
      <c r="L213"/>
      <c r="O213" t="s">
        <v>423</v>
      </c>
    </row>
    <row r="214" spans="1:15">
      <c r="A214" s="1">
        <v>219</v>
      </c>
      <c r="B214" s="1">
        <v>1688</v>
      </c>
      <c r="C214" s="3" t="s">
        <v>424</v>
      </c>
      <c r="D214" s="1" t="s">
        <v>154</v>
      </c>
      <c r="E214" s="1">
        <v>0</v>
      </c>
      <c r="F214" s="1"/>
      <c r="G214" s="1" t="s">
        <v>19</v>
      </c>
      <c r="I214" s="1"/>
      <c r="J214" s="1" t="s">
        <v>19</v>
      </c>
      <c r="K214" s="1">
        <v>2</v>
      </c>
      <c r="L214"/>
      <c r="O214" t="s">
        <v>425</v>
      </c>
    </row>
    <row r="215" spans="1:15">
      <c r="A215" s="1">
        <v>220</v>
      </c>
      <c r="B215" s="1">
        <v>5906</v>
      </c>
      <c r="C215" s="3" t="s">
        <v>426</v>
      </c>
      <c r="D215" s="1" t="s">
        <v>154</v>
      </c>
      <c r="E215" s="1">
        <v>0</v>
      </c>
      <c r="F215" s="1"/>
      <c r="H215" s="1" t="s">
        <v>19</v>
      </c>
      <c r="I215" s="1"/>
      <c r="J215" s="1"/>
      <c r="K215" s="1"/>
      <c r="L215" s="1">
        <v>2</v>
      </c>
      <c r="M215" s="1">
        <v>5</v>
      </c>
      <c r="O215" t="s">
        <v>427</v>
      </c>
    </row>
    <row r="216" spans="1:15">
      <c r="A216" s="1">
        <v>221</v>
      </c>
      <c r="B216" s="1">
        <v>5902</v>
      </c>
      <c r="C216" s="3" t="s">
        <v>428</v>
      </c>
      <c r="D216" s="1" t="s">
        <v>154</v>
      </c>
      <c r="E216" s="1">
        <v>0</v>
      </c>
      <c r="F216" s="1"/>
      <c r="H216" s="1" t="s">
        <v>19</v>
      </c>
      <c r="I216" s="1"/>
      <c r="J216" s="1"/>
      <c r="K216" s="1"/>
      <c r="L216" s="1">
        <v>2</v>
      </c>
      <c r="M216" s="1" t="s">
        <v>429</v>
      </c>
      <c r="O216" t="s">
        <v>430</v>
      </c>
    </row>
    <row r="217" spans="1:15">
      <c r="A217" s="1">
        <v>222</v>
      </c>
      <c r="B217" s="1">
        <v>1</v>
      </c>
      <c r="C217" s="3" t="s">
        <v>431</v>
      </c>
      <c r="D217" s="1" t="s">
        <v>154</v>
      </c>
      <c r="E217" s="1">
        <v>0</v>
      </c>
      <c r="F217" s="1"/>
      <c r="I217" s="1" t="s">
        <v>19</v>
      </c>
      <c r="J217" s="1"/>
      <c r="K217" s="1"/>
      <c r="O217" t="s">
        <v>432</v>
      </c>
    </row>
    <row r="218" spans="1:15">
      <c r="A218" s="1">
        <v>223</v>
      </c>
      <c r="B218" s="1">
        <v>1648</v>
      </c>
      <c r="C218" s="3" t="s">
        <v>433</v>
      </c>
      <c r="D218" s="1" t="s">
        <v>154</v>
      </c>
      <c r="E218" s="1">
        <v>0</v>
      </c>
      <c r="F218" s="1"/>
      <c r="I218" s="1" t="s">
        <v>19</v>
      </c>
      <c r="J218" s="1" t="s">
        <v>19</v>
      </c>
      <c r="K218" s="1">
        <v>2</v>
      </c>
      <c r="O218" t="s">
        <v>434</v>
      </c>
    </row>
    <row r="219" spans="1:15">
      <c r="A219" s="1">
        <v>224</v>
      </c>
      <c r="B219" s="1">
        <v>23</v>
      </c>
      <c r="C219" s="3" t="s">
        <v>435</v>
      </c>
      <c r="D219" s="1" t="s">
        <v>154</v>
      </c>
      <c r="E219" s="1">
        <v>0</v>
      </c>
      <c r="F219" s="1"/>
      <c r="I219" s="1"/>
      <c r="J219" s="1"/>
      <c r="K219" s="1"/>
      <c r="O219" t="s">
        <v>436</v>
      </c>
    </row>
    <row r="220" spans="1:15">
      <c r="A220" s="1">
        <v>225</v>
      </c>
      <c r="B220" s="1">
        <v>32</v>
      </c>
      <c r="C220" s="3" t="s">
        <v>437</v>
      </c>
      <c r="D220" s="1" t="s">
        <v>438</v>
      </c>
      <c r="E220" s="1">
        <v>0</v>
      </c>
      <c r="F220" s="1"/>
      <c r="I220" s="1" t="s">
        <v>19</v>
      </c>
      <c r="J220" s="1"/>
      <c r="K220" s="1"/>
      <c r="O220" t="s">
        <v>439</v>
      </c>
    </row>
    <row r="221" spans="1:15">
      <c r="A221" s="1">
        <v>226</v>
      </c>
      <c r="B221" s="1">
        <v>40</v>
      </c>
      <c r="C221" s="3" t="s">
        <v>440</v>
      </c>
      <c r="D221" s="1" t="s">
        <v>154</v>
      </c>
      <c r="E221" s="1">
        <v>0</v>
      </c>
      <c r="F221" s="1"/>
      <c r="I221" s="1" t="s">
        <v>19</v>
      </c>
      <c r="J221" s="1"/>
      <c r="K221" s="1"/>
      <c r="O221" t="s">
        <v>439</v>
      </c>
    </row>
    <row r="222" spans="1:15">
      <c r="A222" s="1">
        <v>227</v>
      </c>
      <c r="B222" s="1">
        <v>42</v>
      </c>
      <c r="C222" s="3" t="s">
        <v>441</v>
      </c>
      <c r="D222" s="1" t="s">
        <v>154</v>
      </c>
      <c r="E222" s="1">
        <v>0</v>
      </c>
      <c r="F222" s="1"/>
      <c r="I222" s="1" t="s">
        <v>19</v>
      </c>
      <c r="J222" s="1"/>
      <c r="K222" s="1"/>
      <c r="O222" t="s">
        <v>439</v>
      </c>
    </row>
    <row r="223" spans="1:15">
      <c r="A223" s="1">
        <v>228</v>
      </c>
      <c r="B223" s="1">
        <v>45</v>
      </c>
      <c r="C223" s="3" t="s">
        <v>442</v>
      </c>
      <c r="D223" s="1" t="s">
        <v>154</v>
      </c>
      <c r="E223" s="1">
        <v>0</v>
      </c>
      <c r="F223" s="1"/>
      <c r="I223" s="1" t="s">
        <v>19</v>
      </c>
      <c r="J223" s="1"/>
      <c r="K223" s="1"/>
      <c r="O223" t="s">
        <v>443</v>
      </c>
    </row>
    <row r="224" spans="1:15">
      <c r="A224" s="1">
        <v>229</v>
      </c>
      <c r="B224" s="1">
        <v>56</v>
      </c>
      <c r="C224" s="3" t="s">
        <v>17</v>
      </c>
      <c r="D224" s="1" t="s">
        <v>18</v>
      </c>
      <c r="E224" s="1">
        <v>0</v>
      </c>
      <c r="F224" s="1"/>
      <c r="I224" s="1" t="s">
        <v>19</v>
      </c>
      <c r="J224" s="1"/>
      <c r="K224" s="1"/>
      <c r="O224" t="s">
        <v>444</v>
      </c>
    </row>
    <row r="225" spans="1:15">
      <c r="A225" s="1">
        <v>230</v>
      </c>
      <c r="B225" s="1">
        <v>64</v>
      </c>
      <c r="C225" s="3" t="s">
        <v>445</v>
      </c>
      <c r="D225" s="1" t="s">
        <v>151</v>
      </c>
      <c r="E225" s="1">
        <v>0</v>
      </c>
      <c r="F225" s="1"/>
      <c r="I225" s="1"/>
      <c r="J225" s="1" t="s">
        <v>19</v>
      </c>
      <c r="K225" s="1">
        <v>2</v>
      </c>
      <c r="O225" t="s">
        <v>446</v>
      </c>
    </row>
    <row r="226" spans="1:15">
      <c r="A226" s="1">
        <v>231</v>
      </c>
      <c r="B226" s="1">
        <v>66</v>
      </c>
      <c r="C226" s="3" t="s">
        <v>447</v>
      </c>
      <c r="D226" s="1" t="s">
        <v>151</v>
      </c>
      <c r="E226" s="1">
        <v>0</v>
      </c>
      <c r="F226" s="1"/>
      <c r="I226" s="1" t="s">
        <v>448</v>
      </c>
      <c r="J226" s="1"/>
      <c r="K226" s="1"/>
      <c r="O226" t="s">
        <v>449</v>
      </c>
    </row>
    <row r="227" spans="1:15">
      <c r="A227" s="1">
        <v>232</v>
      </c>
      <c r="B227" s="1">
        <v>68</v>
      </c>
      <c r="C227" s="3" t="s">
        <v>106</v>
      </c>
      <c r="D227" s="1" t="s">
        <v>18</v>
      </c>
      <c r="E227" s="1">
        <v>0</v>
      </c>
      <c r="F227" s="1"/>
      <c r="I227" s="1" t="s">
        <v>19</v>
      </c>
      <c r="J227" s="1"/>
      <c r="K227" s="1"/>
      <c r="O227" t="s">
        <v>444</v>
      </c>
    </row>
    <row r="228" spans="1:15">
      <c r="A228" s="1">
        <v>233</v>
      </c>
      <c r="B228" s="1">
        <v>76</v>
      </c>
      <c r="C228" s="3" t="s">
        <v>450</v>
      </c>
      <c r="D228" s="1" t="s">
        <v>151</v>
      </c>
      <c r="E228" s="1">
        <v>0</v>
      </c>
      <c r="F228" s="1"/>
      <c r="I228" s="1" t="s">
        <v>19</v>
      </c>
      <c r="J228" s="1"/>
      <c r="K228" s="1"/>
      <c r="O228" t="s">
        <v>451</v>
      </c>
    </row>
    <row r="229" spans="1:15">
      <c r="A229" s="1">
        <v>234</v>
      </c>
      <c r="B229" s="1">
        <v>1680</v>
      </c>
      <c r="C229" s="3" t="s">
        <v>452</v>
      </c>
      <c r="D229" s="1" t="s">
        <v>151</v>
      </c>
      <c r="E229" s="1">
        <v>1</v>
      </c>
      <c r="F229" s="1">
        <v>2015</v>
      </c>
      <c r="I229" s="1" t="s">
        <v>19</v>
      </c>
      <c r="J229" s="1"/>
      <c r="K229" s="1"/>
      <c r="O229" t="s">
        <v>453</v>
      </c>
    </row>
    <row r="230" spans="1:15">
      <c r="A230" s="1">
        <v>235</v>
      </c>
      <c r="B230" s="1">
        <v>77</v>
      </c>
      <c r="C230" s="3" t="s">
        <v>454</v>
      </c>
      <c r="D230" s="1" t="s">
        <v>151</v>
      </c>
      <c r="E230" s="1">
        <v>0</v>
      </c>
      <c r="F230" s="1"/>
      <c r="I230" s="1" t="s">
        <v>19</v>
      </c>
      <c r="J230" s="1"/>
      <c r="K230" s="1"/>
      <c r="O230" t="s">
        <v>451</v>
      </c>
    </row>
    <row r="231" spans="1:15">
      <c r="A231" s="1">
        <v>236</v>
      </c>
      <c r="B231" s="1">
        <v>79</v>
      </c>
      <c r="C231" s="3" t="s">
        <v>455</v>
      </c>
      <c r="D231" s="1" t="s">
        <v>151</v>
      </c>
      <c r="E231" s="1">
        <v>0</v>
      </c>
      <c r="F231" s="1"/>
      <c r="I231" s="1"/>
      <c r="J231" s="1" t="s">
        <v>19</v>
      </c>
      <c r="K231" s="1">
        <v>2</v>
      </c>
      <c r="O231" t="s">
        <v>456</v>
      </c>
    </row>
    <row r="232" spans="1:15">
      <c r="A232" s="1">
        <v>237</v>
      </c>
      <c r="B232" s="1">
        <v>1682</v>
      </c>
      <c r="C232" s="3" t="s">
        <v>457</v>
      </c>
      <c r="D232" s="1" t="s">
        <v>154</v>
      </c>
      <c r="E232" s="1">
        <v>0</v>
      </c>
      <c r="F232" s="1"/>
      <c r="I232" s="1"/>
      <c r="J232" s="1" t="s">
        <v>19</v>
      </c>
      <c r="K232" s="1">
        <v>1</v>
      </c>
      <c r="O232" t="s">
        <v>458</v>
      </c>
    </row>
    <row r="233" spans="1:15">
      <c r="A233" s="1">
        <v>238</v>
      </c>
      <c r="B233" s="1">
        <v>1725</v>
      </c>
      <c r="C233" s="3" t="s">
        <v>459</v>
      </c>
      <c r="D233" s="1" t="s">
        <v>154</v>
      </c>
      <c r="E233" s="1">
        <v>0</v>
      </c>
      <c r="F233" s="1"/>
      <c r="H233" s="1" t="s">
        <v>19</v>
      </c>
      <c r="I233" s="1"/>
      <c r="J233" s="1"/>
      <c r="K233" s="1"/>
      <c r="L233" s="1">
        <v>2</v>
      </c>
      <c r="M233" s="1">
        <v>1</v>
      </c>
      <c r="O233" t="s">
        <v>460</v>
      </c>
    </row>
    <row r="234" spans="1:15">
      <c r="A234" s="1">
        <v>239</v>
      </c>
      <c r="B234" s="1">
        <v>1726</v>
      </c>
      <c r="C234" s="3" t="s">
        <v>461</v>
      </c>
      <c r="D234" s="1" t="s">
        <v>154</v>
      </c>
      <c r="E234" s="1">
        <v>0</v>
      </c>
      <c r="F234" s="1"/>
      <c r="G234" s="1" t="s">
        <v>19</v>
      </c>
      <c r="I234" s="1"/>
      <c r="J234" s="1"/>
      <c r="K234" s="1"/>
      <c r="O234" t="s">
        <v>462</v>
      </c>
    </row>
    <row r="235" spans="1:15">
      <c r="A235" s="1">
        <v>240</v>
      </c>
      <c r="B235" s="1">
        <v>1733</v>
      </c>
      <c r="C235" s="3" t="s">
        <v>463</v>
      </c>
      <c r="D235" s="1" t="s">
        <v>18</v>
      </c>
      <c r="E235" s="1">
        <v>0</v>
      </c>
      <c r="F235" s="1"/>
      <c r="H235" s="1" t="s">
        <v>19</v>
      </c>
      <c r="I235" s="1"/>
      <c r="J235" s="1"/>
      <c r="K235" s="1"/>
      <c r="L235" s="1">
        <v>3</v>
      </c>
      <c r="O235" t="s">
        <v>464</v>
      </c>
    </row>
    <row r="236" spans="1:15">
      <c r="A236" s="1">
        <v>241</v>
      </c>
      <c r="B236" s="1">
        <v>5921</v>
      </c>
      <c r="C236" s="3" t="s">
        <v>465</v>
      </c>
      <c r="D236" s="1" t="s">
        <v>18</v>
      </c>
      <c r="E236" s="1">
        <v>0</v>
      </c>
      <c r="F236" s="1"/>
      <c r="G236" s="1" t="s">
        <v>19</v>
      </c>
      <c r="I236" s="1"/>
      <c r="J236" s="1"/>
      <c r="K236" s="1"/>
      <c r="O236" t="s">
        <v>466</v>
      </c>
    </row>
    <row r="237" spans="1:15">
      <c r="A237" s="1">
        <v>242</v>
      </c>
      <c r="B237" s="1">
        <v>9797</v>
      </c>
      <c r="C237" s="3" t="s">
        <v>467</v>
      </c>
      <c r="D237" s="1" t="s">
        <v>151</v>
      </c>
      <c r="E237" s="1">
        <v>0</v>
      </c>
      <c r="F237" s="1"/>
      <c r="I237" s="1" t="s">
        <v>19</v>
      </c>
      <c r="J237" s="1"/>
      <c r="K237" s="1"/>
      <c r="O237" t="s">
        <v>468</v>
      </c>
    </row>
    <row r="238" spans="1:15">
      <c r="A238" s="1">
        <v>243</v>
      </c>
      <c r="B238" s="1">
        <v>9809</v>
      </c>
      <c r="C238" s="3" t="s">
        <v>469</v>
      </c>
      <c r="D238" s="1" t="s">
        <v>151</v>
      </c>
      <c r="E238" s="1">
        <v>0</v>
      </c>
      <c r="F238" s="1"/>
      <c r="I238" s="1" t="s">
        <v>19</v>
      </c>
      <c r="J238" s="1"/>
      <c r="K238" s="1"/>
      <c r="O238" t="s">
        <v>470</v>
      </c>
    </row>
    <row r="239" spans="1:15">
      <c r="A239" s="1">
        <v>244</v>
      </c>
      <c r="B239" s="1">
        <v>16385</v>
      </c>
      <c r="C239" s="3" t="s">
        <v>471</v>
      </c>
      <c r="D239" s="1" t="s">
        <v>151</v>
      </c>
      <c r="E239" s="1">
        <v>0</v>
      </c>
      <c r="F239" s="1"/>
      <c r="I239" s="1" t="s">
        <v>19</v>
      </c>
      <c r="J239" s="1"/>
      <c r="K239" s="1"/>
      <c r="O239" t="s">
        <v>470</v>
      </c>
    </row>
    <row r="240" spans="1:15">
      <c r="A240" s="1">
        <v>245</v>
      </c>
      <c r="B240" s="1">
        <v>14260</v>
      </c>
      <c r="C240" s="3" t="s">
        <v>472</v>
      </c>
      <c r="D240" s="1" t="s">
        <v>473</v>
      </c>
      <c r="E240" s="1">
        <v>0</v>
      </c>
      <c r="F240" s="1"/>
      <c r="G240" s="1" t="s">
        <v>19</v>
      </c>
      <c r="I240" s="1"/>
      <c r="J240" s="1"/>
      <c r="K240" s="1"/>
      <c r="O240" t="s">
        <v>474</v>
      </c>
    </row>
    <row r="241" spans="1:15">
      <c r="A241" s="1">
        <v>246</v>
      </c>
      <c r="B241" s="1">
        <v>14418</v>
      </c>
      <c r="C241" s="3" t="s">
        <v>475</v>
      </c>
      <c r="D241" s="1" t="s">
        <v>476</v>
      </c>
      <c r="E241" s="1">
        <v>0</v>
      </c>
      <c r="F241" s="1"/>
      <c r="J241" s="1" t="s">
        <v>19</v>
      </c>
      <c r="K241" s="1">
        <v>2</v>
      </c>
      <c r="O241" t="s">
        <v>477</v>
      </c>
    </row>
    <row r="242" spans="1:15">
      <c r="A242" s="1">
        <v>247</v>
      </c>
      <c r="B242" s="1">
        <v>15802</v>
      </c>
      <c r="C242" s="3" t="s">
        <v>478</v>
      </c>
      <c r="D242" s="1" t="s">
        <v>154</v>
      </c>
      <c r="E242" s="1">
        <v>0</v>
      </c>
      <c r="F242" s="1"/>
      <c r="G242" s="1" t="s">
        <v>19</v>
      </c>
      <c r="I242" s="1"/>
      <c r="J242" s="1"/>
      <c r="K242" s="1"/>
      <c r="O242" t="s">
        <v>479</v>
      </c>
    </row>
    <row r="243" spans="1:15">
      <c r="B243" s="1"/>
      <c r="D243" s="1"/>
      <c r="E243" s="1"/>
      <c r="F243" s="1"/>
      <c r="I243" s="1"/>
      <c r="J243" s="1"/>
      <c r="K243" s="1"/>
    </row>
    <row r="244" spans="1:15">
      <c r="D244" t="s">
        <v>480</v>
      </c>
      <c r="E244" s="1">
        <f>COUNTIFS(E2:E242, "1")</f>
        <v>84</v>
      </c>
      <c r="F244" t="s">
        <v>481</v>
      </c>
      <c r="H244" s="1">
        <f>COUNTIFS(H2:H242, "x")</f>
        <v>63</v>
      </c>
      <c r="I244" s="3" t="s">
        <v>482</v>
      </c>
      <c r="J244" s="1">
        <f>COUNTIFS(L2:L242, "1")</f>
        <v>2</v>
      </c>
      <c r="K244" s="1"/>
    </row>
    <row r="245" spans="1:15">
      <c r="F245" t="s">
        <v>483</v>
      </c>
      <c r="H245" s="1">
        <f>COUNTIFS(I2:I242, "x")</f>
        <v>117</v>
      </c>
      <c r="I245" s="3" t="s">
        <v>484</v>
      </c>
      <c r="J245" s="1">
        <f>COUNTIFS(L2:L242, "2")</f>
        <v>32</v>
      </c>
      <c r="K245" s="1"/>
    </row>
    <row r="246" spans="1:15">
      <c r="F246" t="s">
        <v>485</v>
      </c>
      <c r="H246" s="1">
        <f>COUNTIFS(J2:J241, "x")</f>
        <v>41</v>
      </c>
      <c r="I246" s="3" t="s">
        <v>486</v>
      </c>
      <c r="J246" s="1">
        <f>COUNTIFS(L3:L243, "3")</f>
        <v>17</v>
      </c>
      <c r="K246" s="1"/>
    </row>
    <row r="247" spans="1:15">
      <c r="H247" s="2">
        <f>SUM(H242:H246)</f>
        <v>221</v>
      </c>
      <c r="I247" s="1"/>
      <c r="J247" s="1">
        <f>SUM(J244:J246)</f>
        <v>51</v>
      </c>
      <c r="K247" s="1"/>
    </row>
    <row r="248" spans="1:15">
      <c r="I248" s="1"/>
    </row>
  </sheetData>
  <autoFilter ref="A1:Q242" xr:uid="{7E3B30D2-DFDB-44F9-9A26-DC0E09165FD4}"/>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4B528-8207-473C-8BB1-919B011E2FCA}">
  <dimension ref="A1:Q6"/>
  <sheetViews>
    <sheetView workbookViewId="0">
      <selection activeCell="D8" sqref="D8"/>
    </sheetView>
  </sheetViews>
  <sheetFormatPr defaultRowHeight="15"/>
  <cols>
    <col min="1" max="1" width="14.42578125" customWidth="1"/>
    <col min="3" max="3" width="19.7109375" customWidth="1"/>
  </cols>
  <sheetData>
    <row r="1" spans="1:17" ht="170.25" customHeight="1">
      <c r="A1" s="1" t="s">
        <v>0</v>
      </c>
      <c r="B1" s="2" t="s">
        <v>1</v>
      </c>
      <c r="C1" s="8" t="s">
        <v>2</v>
      </c>
      <c r="D1" s="2" t="s">
        <v>3</v>
      </c>
      <c r="E1" s="2" t="s">
        <v>4</v>
      </c>
      <c r="F1" s="2" t="s">
        <v>5</v>
      </c>
      <c r="G1" s="2" t="s">
        <v>6</v>
      </c>
      <c r="H1" s="9" t="s">
        <v>7</v>
      </c>
      <c r="I1" s="2" t="s">
        <v>8</v>
      </c>
      <c r="J1" s="9" t="s">
        <v>9</v>
      </c>
      <c r="K1" s="9" t="s">
        <v>10</v>
      </c>
      <c r="L1" s="9" t="s">
        <v>11</v>
      </c>
      <c r="M1" s="9" t="s">
        <v>12</v>
      </c>
      <c r="N1" s="9" t="s">
        <v>13</v>
      </c>
      <c r="O1" s="2" t="s">
        <v>14</v>
      </c>
      <c r="P1" s="2" t="s">
        <v>15</v>
      </c>
      <c r="Q1" s="2" t="s">
        <v>16</v>
      </c>
    </row>
    <row r="2" spans="1:17">
      <c r="A2" s="1">
        <v>156</v>
      </c>
      <c r="B2" s="13"/>
      <c r="C2" s="3" t="s">
        <v>487</v>
      </c>
      <c r="D2" s="1" t="s">
        <v>299</v>
      </c>
      <c r="E2" s="1">
        <v>1</v>
      </c>
      <c r="F2" s="1">
        <v>2009</v>
      </c>
      <c r="G2" s="1"/>
      <c r="H2" s="1" t="s">
        <v>19</v>
      </c>
      <c r="J2" s="1"/>
      <c r="K2" s="1"/>
      <c r="L2" s="1">
        <v>2</v>
      </c>
      <c r="M2" s="1"/>
      <c r="N2" s="1" t="s">
        <v>19</v>
      </c>
      <c r="O2" t="s">
        <v>488</v>
      </c>
    </row>
    <row r="3" spans="1:17">
      <c r="A3" s="1">
        <v>174</v>
      </c>
      <c r="B3" s="1"/>
      <c r="C3" s="3" t="s">
        <v>489</v>
      </c>
      <c r="D3" s="1" t="s">
        <v>18</v>
      </c>
      <c r="E3" s="1">
        <v>0</v>
      </c>
      <c r="F3" s="1"/>
      <c r="G3" s="1"/>
      <c r="H3" s="1"/>
      <c r="I3" s="1"/>
      <c r="J3" s="1" t="s">
        <v>19</v>
      </c>
      <c r="K3" s="1">
        <v>1</v>
      </c>
      <c r="L3" s="1"/>
      <c r="M3" s="1"/>
      <c r="N3" s="1"/>
      <c r="O3" t="s">
        <v>490</v>
      </c>
    </row>
    <row r="4" spans="1:17">
      <c r="A4" s="1">
        <v>176</v>
      </c>
      <c r="B4" s="1"/>
      <c r="C4" s="3" t="s">
        <v>491</v>
      </c>
      <c r="D4" s="1" t="s">
        <v>18</v>
      </c>
      <c r="E4" s="1">
        <v>1</v>
      </c>
      <c r="F4" s="1">
        <v>2015</v>
      </c>
      <c r="G4" s="1"/>
      <c r="H4" s="1"/>
      <c r="I4" s="1"/>
      <c r="J4" s="1"/>
      <c r="K4" s="1"/>
      <c r="L4" s="1"/>
      <c r="M4" s="1"/>
      <c r="N4" s="1"/>
      <c r="O4" t="s">
        <v>492</v>
      </c>
    </row>
    <row r="5" spans="1:17">
      <c r="A5" s="1"/>
      <c r="B5" s="1" t="s">
        <v>493</v>
      </c>
      <c r="C5" s="1" t="s">
        <v>494</v>
      </c>
      <c r="D5" s="1" t="s">
        <v>151</v>
      </c>
      <c r="E5" s="1">
        <v>1</v>
      </c>
      <c r="F5" s="1">
        <v>2015</v>
      </c>
      <c r="G5" s="1"/>
      <c r="H5" s="1" t="s">
        <v>19</v>
      </c>
      <c r="I5" s="1"/>
      <c r="J5" s="1"/>
      <c r="K5" s="1"/>
      <c r="L5" s="1"/>
      <c r="M5" s="1"/>
      <c r="N5" s="1"/>
      <c r="O5" t="s">
        <v>495</v>
      </c>
    </row>
    <row r="6" spans="1:17">
      <c r="B6" s="1" t="s">
        <v>496</v>
      </c>
      <c r="C6" s="1" t="s">
        <v>494</v>
      </c>
      <c r="D6" s="1" t="s">
        <v>151</v>
      </c>
      <c r="E6">
        <v>0</v>
      </c>
      <c r="G6" t="s">
        <v>19</v>
      </c>
      <c r="O6" t="s">
        <v>497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02E9A-367A-404A-B67D-71CD98310456}">
  <dimension ref="A1:I3"/>
  <sheetViews>
    <sheetView workbookViewId="0">
      <selection activeCell="J30" sqref="J30"/>
    </sheetView>
  </sheetViews>
  <sheetFormatPr defaultRowHeight="15"/>
  <sheetData>
    <row r="1" spans="1:9">
      <c r="A1" t="s">
        <v>498</v>
      </c>
    </row>
    <row r="2" spans="1:9">
      <c r="A2" s="1">
        <v>1644</v>
      </c>
      <c r="B2" s="3" t="s">
        <v>499</v>
      </c>
      <c r="C2" s="1" t="s">
        <v>18</v>
      </c>
      <c r="D2" s="1" t="s">
        <v>500</v>
      </c>
      <c r="E2" s="1" t="s">
        <v>19</v>
      </c>
      <c r="F2" s="1"/>
      <c r="H2" s="1" t="s">
        <v>501</v>
      </c>
    </row>
    <row r="3" spans="1:9">
      <c r="A3" s="4">
        <v>1645</v>
      </c>
      <c r="B3" s="5" t="s">
        <v>499</v>
      </c>
      <c r="C3" s="6"/>
      <c r="D3" s="6"/>
      <c r="E3" s="6"/>
      <c r="F3" s="4"/>
      <c r="G3" s="6"/>
      <c r="H3" s="6" t="s">
        <v>502</v>
      </c>
      <c r="I3"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1A8F7-3A6A-48AA-BB68-29E1A4BC21A9}">
  <dimension ref="A1:Q58"/>
  <sheetViews>
    <sheetView zoomScale="90" zoomScaleNormal="90" workbookViewId="0">
      <pane ySplit="1" topLeftCell="A26" activePane="bottomLeft" state="frozen"/>
      <selection pane="bottomLeft" activeCell="A20" sqref="A20"/>
    </sheetView>
  </sheetViews>
  <sheetFormatPr defaultColWidth="16.5703125" defaultRowHeight="15"/>
  <cols>
    <col min="1" max="1" width="8" style="1" customWidth="1"/>
    <col min="3" max="3" width="16.5703125" style="3"/>
    <col min="7" max="7" width="16.5703125" style="1"/>
    <col min="8" max="8" width="18.85546875" style="1" customWidth="1"/>
    <col min="9" max="9" width="32.28515625" style="1" customWidth="1"/>
    <col min="10" max="10" width="16.5703125" style="1"/>
  </cols>
  <sheetData>
    <row r="1" spans="1:13" ht="61.5" customHeight="1">
      <c r="A1" s="1" t="s">
        <v>0</v>
      </c>
      <c r="B1" s="2" t="s">
        <v>1</v>
      </c>
      <c r="C1" s="8" t="s">
        <v>2</v>
      </c>
      <c r="D1" s="2" t="s">
        <v>3</v>
      </c>
      <c r="E1" s="2" t="s">
        <v>4</v>
      </c>
      <c r="F1" s="2" t="s">
        <v>5</v>
      </c>
      <c r="G1" s="9" t="s">
        <v>7</v>
      </c>
      <c r="H1" s="9" t="s">
        <v>11</v>
      </c>
      <c r="I1" s="9" t="s">
        <v>12</v>
      </c>
      <c r="J1" s="9" t="s">
        <v>13</v>
      </c>
      <c r="K1" s="2" t="s">
        <v>14</v>
      </c>
      <c r="L1" s="2" t="s">
        <v>15</v>
      </c>
      <c r="M1" s="2" t="s">
        <v>16</v>
      </c>
    </row>
    <row r="2" spans="1:13">
      <c r="A2" s="1">
        <v>4</v>
      </c>
      <c r="B2" s="1">
        <v>1658</v>
      </c>
      <c r="C2" s="3" t="s">
        <v>25</v>
      </c>
      <c r="D2" s="1" t="s">
        <v>18</v>
      </c>
      <c r="E2" s="1">
        <v>1</v>
      </c>
      <c r="F2" s="1">
        <v>2021</v>
      </c>
      <c r="G2" s="1" t="s">
        <v>19</v>
      </c>
      <c r="H2" s="1">
        <v>2</v>
      </c>
      <c r="I2" s="1">
        <v>1</v>
      </c>
      <c r="K2" t="s">
        <v>26</v>
      </c>
    </row>
    <row r="3" spans="1:13" ht="17.25" customHeight="1">
      <c r="A3" s="1">
        <v>44</v>
      </c>
      <c r="B3" s="1">
        <v>5873</v>
      </c>
      <c r="C3" s="3" t="s">
        <v>86</v>
      </c>
      <c r="D3" s="1" t="s">
        <v>18</v>
      </c>
      <c r="E3" s="1">
        <v>1</v>
      </c>
      <c r="F3" s="1">
        <v>2017</v>
      </c>
      <c r="G3" s="1" t="s">
        <v>19</v>
      </c>
      <c r="H3" s="1">
        <v>3</v>
      </c>
      <c r="I3" s="1">
        <v>1</v>
      </c>
      <c r="K3" t="s">
        <v>87</v>
      </c>
    </row>
    <row r="4" spans="1:13">
      <c r="A4" s="1">
        <v>59</v>
      </c>
      <c r="B4" s="1">
        <v>73</v>
      </c>
      <c r="C4" s="3" t="s">
        <v>113</v>
      </c>
      <c r="D4" s="1" t="s">
        <v>18</v>
      </c>
      <c r="E4" s="1">
        <v>0</v>
      </c>
      <c r="F4" s="1"/>
      <c r="G4" s="1" t="s">
        <v>19</v>
      </c>
      <c r="H4" s="1">
        <v>2</v>
      </c>
      <c r="I4" s="1">
        <v>1</v>
      </c>
      <c r="K4" t="s">
        <v>114</v>
      </c>
    </row>
    <row r="5" spans="1:13">
      <c r="A5" s="1">
        <v>65</v>
      </c>
      <c r="B5" s="1">
        <v>1683</v>
      </c>
      <c r="C5" s="3" t="s">
        <v>124</v>
      </c>
      <c r="D5" s="1" t="s">
        <v>18</v>
      </c>
      <c r="E5" s="1">
        <v>0</v>
      </c>
      <c r="F5" s="1"/>
      <c r="G5" s="1" t="s">
        <v>19</v>
      </c>
      <c r="H5" s="1">
        <v>2</v>
      </c>
      <c r="I5" s="1">
        <v>1</v>
      </c>
      <c r="K5" t="s">
        <v>125</v>
      </c>
    </row>
    <row r="6" spans="1:13">
      <c r="A6" s="1">
        <v>69</v>
      </c>
      <c r="B6" s="1">
        <v>5860</v>
      </c>
      <c r="C6" s="3" t="s">
        <v>132</v>
      </c>
      <c r="D6" s="1" t="s">
        <v>18</v>
      </c>
      <c r="E6" s="1">
        <v>0</v>
      </c>
      <c r="F6" s="1"/>
      <c r="G6" s="1" t="s">
        <v>19</v>
      </c>
      <c r="H6" s="1">
        <v>2</v>
      </c>
      <c r="I6" s="1">
        <v>1</v>
      </c>
      <c r="K6" t="s">
        <v>133</v>
      </c>
    </row>
    <row r="7" spans="1:13" ht="16.5" customHeight="1">
      <c r="A7" s="1">
        <v>73</v>
      </c>
      <c r="B7" s="1">
        <v>5888</v>
      </c>
      <c r="C7" s="3" t="s">
        <v>140</v>
      </c>
      <c r="D7" s="1" t="s">
        <v>18</v>
      </c>
      <c r="E7" s="1">
        <v>1</v>
      </c>
      <c r="F7" s="1">
        <v>2015</v>
      </c>
      <c r="G7" s="1" t="s">
        <v>19</v>
      </c>
      <c r="H7" s="1">
        <v>2</v>
      </c>
      <c r="I7" s="1">
        <v>1</v>
      </c>
      <c r="K7" t="s">
        <v>141</v>
      </c>
    </row>
    <row r="8" spans="1:13">
      <c r="A8" s="1">
        <v>80</v>
      </c>
      <c r="B8" s="1">
        <v>1611</v>
      </c>
      <c r="C8" s="3" t="s">
        <v>156</v>
      </c>
      <c r="D8" s="1" t="s">
        <v>154</v>
      </c>
      <c r="E8" s="1">
        <v>0</v>
      </c>
      <c r="F8" s="1"/>
      <c r="G8" s="1" t="s">
        <v>19</v>
      </c>
      <c r="H8" s="1">
        <v>2</v>
      </c>
      <c r="I8" s="1">
        <v>1</v>
      </c>
      <c r="K8" t="s">
        <v>157</v>
      </c>
    </row>
    <row r="9" spans="1:13">
      <c r="A9" s="1">
        <v>101</v>
      </c>
      <c r="B9" s="1">
        <v>1747</v>
      </c>
      <c r="C9" s="3" t="s">
        <v>192</v>
      </c>
      <c r="D9" s="1" t="s">
        <v>151</v>
      </c>
      <c r="E9" s="1">
        <v>0</v>
      </c>
      <c r="F9" s="1"/>
      <c r="G9" s="1" t="s">
        <v>19</v>
      </c>
      <c r="H9" s="1">
        <v>2</v>
      </c>
      <c r="I9" s="1">
        <v>1</v>
      </c>
      <c r="K9" t="s">
        <v>193</v>
      </c>
    </row>
    <row r="10" spans="1:13">
      <c r="A10" s="1">
        <v>109</v>
      </c>
      <c r="B10" s="1">
        <v>96</v>
      </c>
      <c r="C10" s="3" t="s">
        <v>208</v>
      </c>
      <c r="D10" s="1" t="s">
        <v>154</v>
      </c>
      <c r="E10" s="1">
        <v>0</v>
      </c>
      <c r="F10" s="1"/>
      <c r="G10" s="1" t="s">
        <v>19</v>
      </c>
      <c r="H10" s="1">
        <v>2</v>
      </c>
      <c r="I10" s="1">
        <v>1</v>
      </c>
      <c r="K10" t="s">
        <v>209</v>
      </c>
    </row>
    <row r="11" spans="1:13">
      <c r="A11" s="1">
        <v>110</v>
      </c>
      <c r="B11" s="1">
        <v>1721</v>
      </c>
      <c r="C11" s="3" t="s">
        <v>208</v>
      </c>
      <c r="D11" s="1" t="s">
        <v>154</v>
      </c>
      <c r="E11" s="1">
        <v>0</v>
      </c>
      <c r="F11" s="1"/>
      <c r="G11" s="1" t="s">
        <v>19</v>
      </c>
      <c r="H11" s="1">
        <v>2</v>
      </c>
      <c r="I11" s="1">
        <v>1</v>
      </c>
      <c r="K11" t="s">
        <v>210</v>
      </c>
    </row>
    <row r="12" spans="1:13">
      <c r="A12" s="1">
        <v>111</v>
      </c>
      <c r="B12" s="1">
        <v>5904</v>
      </c>
      <c r="C12" s="3" t="s">
        <v>211</v>
      </c>
      <c r="D12" s="1" t="s">
        <v>151</v>
      </c>
      <c r="E12" s="1">
        <v>1</v>
      </c>
      <c r="F12" s="1" t="s">
        <v>31</v>
      </c>
      <c r="G12" s="1" t="s">
        <v>19</v>
      </c>
      <c r="H12" s="1">
        <v>2</v>
      </c>
      <c r="I12" s="1">
        <v>1</v>
      </c>
      <c r="K12" t="s">
        <v>212</v>
      </c>
    </row>
    <row r="13" spans="1:13">
      <c r="A13" s="1">
        <v>127</v>
      </c>
      <c r="B13" s="1">
        <v>8455</v>
      </c>
      <c r="C13" s="3" t="s">
        <v>246</v>
      </c>
      <c r="D13" s="1" t="s">
        <v>154</v>
      </c>
      <c r="E13" s="1">
        <v>1</v>
      </c>
      <c r="G13" s="1" t="s">
        <v>19</v>
      </c>
      <c r="H13" s="1">
        <v>2</v>
      </c>
      <c r="I13" s="1">
        <v>1</v>
      </c>
      <c r="K13" t="s">
        <v>247</v>
      </c>
    </row>
    <row r="14" spans="1:13">
      <c r="A14" s="1">
        <v>238</v>
      </c>
      <c r="B14" s="1">
        <v>1725</v>
      </c>
      <c r="C14" s="3" t="s">
        <v>459</v>
      </c>
      <c r="D14" s="1" t="s">
        <v>154</v>
      </c>
      <c r="E14" s="1">
        <v>0</v>
      </c>
      <c r="F14" s="1"/>
      <c r="G14" s="1" t="s">
        <v>19</v>
      </c>
      <c r="H14" s="1">
        <v>2</v>
      </c>
      <c r="I14" s="1">
        <v>1</v>
      </c>
      <c r="K14" t="s">
        <v>460</v>
      </c>
    </row>
    <row r="15" spans="1:13" s="6" customFormat="1">
      <c r="A15" s="4">
        <v>1</v>
      </c>
      <c r="B15" s="4">
        <v>69</v>
      </c>
      <c r="C15" s="5" t="s">
        <v>17</v>
      </c>
      <c r="D15" s="4" t="s">
        <v>18</v>
      </c>
      <c r="E15" s="4">
        <v>1</v>
      </c>
      <c r="F15" s="4">
        <v>2021</v>
      </c>
      <c r="G15" s="4" t="s">
        <v>19</v>
      </c>
      <c r="H15" s="4">
        <v>1</v>
      </c>
      <c r="I15" s="4">
        <v>2</v>
      </c>
      <c r="J15" s="4"/>
      <c r="K15" s="6" t="s">
        <v>20</v>
      </c>
      <c r="L15" s="6" t="s">
        <v>21</v>
      </c>
      <c r="M15" s="6" t="s">
        <v>22</v>
      </c>
    </row>
    <row r="16" spans="1:13" s="6" customFormat="1">
      <c r="A16" s="4">
        <v>62</v>
      </c>
      <c r="B16" s="4">
        <v>1666</v>
      </c>
      <c r="C16" s="5" t="s">
        <v>106</v>
      </c>
      <c r="D16" s="4" t="s">
        <v>18</v>
      </c>
      <c r="E16" s="4">
        <v>0</v>
      </c>
      <c r="F16" s="4"/>
      <c r="G16" s="4" t="s">
        <v>19</v>
      </c>
      <c r="H16" s="4">
        <v>2</v>
      </c>
      <c r="I16" s="4">
        <v>3</v>
      </c>
      <c r="J16" s="4"/>
      <c r="K16" s="6" t="s">
        <v>119</v>
      </c>
    </row>
    <row r="17" spans="1:13" s="6" customFormat="1">
      <c r="A17" s="4">
        <v>63</v>
      </c>
      <c r="B17" s="4">
        <v>1665</v>
      </c>
      <c r="C17" s="5" t="s">
        <v>120</v>
      </c>
      <c r="D17" s="4" t="s">
        <v>18</v>
      </c>
      <c r="E17" s="4">
        <v>0</v>
      </c>
      <c r="F17" s="4"/>
      <c r="G17" s="4" t="s">
        <v>19</v>
      </c>
      <c r="H17" s="4">
        <v>2</v>
      </c>
      <c r="I17" s="4">
        <v>3</v>
      </c>
      <c r="J17" s="4"/>
      <c r="K17" s="6" t="s">
        <v>121</v>
      </c>
    </row>
    <row r="18" spans="1:13" s="22" customFormat="1" ht="18" customHeight="1">
      <c r="A18" s="20">
        <v>8</v>
      </c>
      <c r="B18" s="20">
        <v>13704</v>
      </c>
      <c r="C18" s="21" t="s">
        <v>36</v>
      </c>
      <c r="D18" s="20" t="s">
        <v>37</v>
      </c>
      <c r="E18" s="20">
        <v>1</v>
      </c>
      <c r="F18" s="20" t="s">
        <v>38</v>
      </c>
      <c r="G18" s="20" t="s">
        <v>19</v>
      </c>
      <c r="H18" s="20">
        <v>3</v>
      </c>
      <c r="I18" s="20">
        <v>5</v>
      </c>
      <c r="J18" s="20"/>
      <c r="K18" s="23" t="s">
        <v>39</v>
      </c>
    </row>
    <row r="19" spans="1:13" s="22" customFormat="1">
      <c r="A19" s="20">
        <v>116</v>
      </c>
      <c r="B19" s="20">
        <v>8435</v>
      </c>
      <c r="C19" s="21" t="s">
        <v>222</v>
      </c>
      <c r="D19" s="20" t="s">
        <v>151</v>
      </c>
      <c r="E19" s="20">
        <v>1</v>
      </c>
      <c r="F19" s="20">
        <v>2018</v>
      </c>
      <c r="G19" s="20" t="s">
        <v>19</v>
      </c>
      <c r="H19" s="20">
        <v>2</v>
      </c>
      <c r="I19" s="20"/>
      <c r="J19" s="20"/>
      <c r="K19" s="22" t="s">
        <v>223</v>
      </c>
    </row>
    <row r="20" spans="1:13" s="6" customFormat="1">
      <c r="A20" s="4">
        <v>117</v>
      </c>
      <c r="B20" s="4">
        <v>8458</v>
      </c>
      <c r="C20" s="5" t="s">
        <v>224</v>
      </c>
      <c r="D20" s="4" t="s">
        <v>151</v>
      </c>
      <c r="E20" s="4">
        <v>0</v>
      </c>
      <c r="F20" s="4"/>
      <c r="G20" s="4" t="s">
        <v>19</v>
      </c>
      <c r="H20" s="4">
        <v>2</v>
      </c>
      <c r="I20" s="24">
        <v>44685</v>
      </c>
      <c r="J20" s="4"/>
      <c r="K20" s="6" t="s">
        <v>225</v>
      </c>
    </row>
    <row r="21" spans="1:13" s="19" customFormat="1">
      <c r="A21" s="17">
        <v>118</v>
      </c>
      <c r="B21" s="17">
        <v>5952</v>
      </c>
      <c r="C21" s="18" t="s">
        <v>226</v>
      </c>
      <c r="D21" s="17" t="s">
        <v>18</v>
      </c>
      <c r="E21" s="17">
        <v>0</v>
      </c>
      <c r="F21" s="17"/>
      <c r="G21" s="17" t="s">
        <v>19</v>
      </c>
      <c r="H21" s="17">
        <v>2</v>
      </c>
      <c r="I21" s="17">
        <v>5</v>
      </c>
      <c r="J21" s="17"/>
      <c r="K21" s="19" t="s">
        <v>227</v>
      </c>
    </row>
    <row r="22" spans="1:13" s="19" customFormat="1">
      <c r="A22" s="17">
        <v>120</v>
      </c>
      <c r="B22" s="17">
        <v>1614</v>
      </c>
      <c r="C22" s="18" t="s">
        <v>230</v>
      </c>
      <c r="D22" s="17" t="s">
        <v>18</v>
      </c>
      <c r="E22" s="17">
        <v>1</v>
      </c>
      <c r="F22" s="17">
        <v>2011</v>
      </c>
      <c r="G22" s="17" t="s">
        <v>19</v>
      </c>
      <c r="H22" s="17">
        <v>2</v>
      </c>
      <c r="I22" s="17">
        <v>5</v>
      </c>
      <c r="J22" s="17"/>
      <c r="K22" s="19" t="s">
        <v>231</v>
      </c>
    </row>
    <row r="23" spans="1:13" s="19" customFormat="1">
      <c r="A23" s="17">
        <v>122</v>
      </c>
      <c r="B23" s="17">
        <v>8449</v>
      </c>
      <c r="C23" s="18" t="s">
        <v>234</v>
      </c>
      <c r="D23" s="17" t="s">
        <v>154</v>
      </c>
      <c r="E23" s="17">
        <v>0</v>
      </c>
      <c r="F23" s="17"/>
      <c r="G23" s="17" t="s">
        <v>19</v>
      </c>
      <c r="H23" s="17">
        <v>3</v>
      </c>
      <c r="I23" s="17">
        <v>5</v>
      </c>
      <c r="J23" s="17"/>
      <c r="K23" s="19" t="s">
        <v>235</v>
      </c>
    </row>
    <row r="24" spans="1:13" s="19" customFormat="1">
      <c r="A24" s="17">
        <v>133</v>
      </c>
      <c r="B24" s="17">
        <v>5868</v>
      </c>
      <c r="C24" s="18" t="s">
        <v>260</v>
      </c>
      <c r="D24" s="17" t="s">
        <v>18</v>
      </c>
      <c r="E24" s="17">
        <v>1</v>
      </c>
      <c r="F24" s="17">
        <v>2014</v>
      </c>
      <c r="G24" s="17" t="s">
        <v>19</v>
      </c>
      <c r="H24" s="17">
        <v>3</v>
      </c>
      <c r="I24" s="17">
        <v>5</v>
      </c>
      <c r="J24" s="17"/>
      <c r="K24" s="19" t="s">
        <v>261</v>
      </c>
    </row>
    <row r="25" spans="1:13" s="22" customFormat="1">
      <c r="A25" s="20">
        <v>134</v>
      </c>
      <c r="B25" s="20">
        <v>5917</v>
      </c>
      <c r="C25" s="21" t="s">
        <v>262</v>
      </c>
      <c r="D25" s="20" t="s">
        <v>18</v>
      </c>
      <c r="E25" s="20">
        <v>0</v>
      </c>
      <c r="G25" s="20" t="s">
        <v>19</v>
      </c>
      <c r="H25" s="20">
        <v>3</v>
      </c>
      <c r="I25" s="20">
        <v>5</v>
      </c>
      <c r="J25" s="20"/>
      <c r="K25" s="22" t="s">
        <v>263</v>
      </c>
    </row>
    <row r="26" spans="1:13" s="27" customFormat="1">
      <c r="A26" s="25">
        <v>135</v>
      </c>
      <c r="B26" s="25">
        <v>1748</v>
      </c>
      <c r="C26" s="26" t="s">
        <v>264</v>
      </c>
      <c r="D26" s="25" t="s">
        <v>18</v>
      </c>
      <c r="E26" s="25">
        <v>0</v>
      </c>
      <c r="G26" s="25" t="s">
        <v>19</v>
      </c>
      <c r="H26" s="25">
        <v>3</v>
      </c>
      <c r="I26" s="25">
        <v>5</v>
      </c>
      <c r="J26" s="25"/>
      <c r="K26" s="27" t="s">
        <v>265</v>
      </c>
    </row>
    <row r="27" spans="1:13" s="19" customFormat="1">
      <c r="A27" s="17">
        <v>137</v>
      </c>
      <c r="B27" s="17">
        <v>5914</v>
      </c>
      <c r="C27" s="18" t="s">
        <v>268</v>
      </c>
      <c r="D27" s="17" t="s">
        <v>18</v>
      </c>
      <c r="E27" s="17">
        <v>1</v>
      </c>
      <c r="F27" s="17">
        <v>2014</v>
      </c>
      <c r="G27" s="17" t="s">
        <v>19</v>
      </c>
      <c r="H27" s="17">
        <v>3</v>
      </c>
      <c r="I27" s="17">
        <v>5</v>
      </c>
      <c r="J27" s="17"/>
      <c r="K27" s="19" t="s">
        <v>269</v>
      </c>
    </row>
    <row r="28" spans="1:13" s="19" customFormat="1">
      <c r="A28" s="17">
        <v>138</v>
      </c>
      <c r="B28" s="17">
        <v>8442</v>
      </c>
      <c r="C28" s="18" t="s">
        <v>270</v>
      </c>
      <c r="D28" s="17" t="s">
        <v>18</v>
      </c>
      <c r="E28" s="17">
        <v>1</v>
      </c>
      <c r="F28" s="17">
        <v>2014</v>
      </c>
      <c r="G28" s="17" t="s">
        <v>19</v>
      </c>
      <c r="H28" s="17">
        <v>3</v>
      </c>
      <c r="I28" s="17">
        <v>5</v>
      </c>
      <c r="J28" s="17"/>
      <c r="K28" s="19" t="s">
        <v>271</v>
      </c>
    </row>
    <row r="29" spans="1:13" s="19" customFormat="1">
      <c r="A29" s="17">
        <v>196</v>
      </c>
      <c r="B29" s="17">
        <v>11777</v>
      </c>
      <c r="C29" s="18" t="s">
        <v>379</v>
      </c>
      <c r="D29" s="17" t="s">
        <v>151</v>
      </c>
      <c r="E29" s="17">
        <v>0</v>
      </c>
      <c r="F29" s="17"/>
      <c r="G29" s="17" t="s">
        <v>19</v>
      </c>
      <c r="H29" s="17"/>
      <c r="I29" s="17">
        <v>5</v>
      </c>
      <c r="J29" s="17"/>
      <c r="K29" s="19" t="s">
        <v>380</v>
      </c>
    </row>
    <row r="30" spans="1:13" s="19" customFormat="1">
      <c r="A30" s="17">
        <v>220</v>
      </c>
      <c r="B30" s="17">
        <v>5906</v>
      </c>
      <c r="C30" s="18" t="s">
        <v>426</v>
      </c>
      <c r="D30" s="17" t="s">
        <v>154</v>
      </c>
      <c r="E30" s="17">
        <v>0</v>
      </c>
      <c r="F30" s="17"/>
      <c r="G30" s="17" t="s">
        <v>19</v>
      </c>
      <c r="H30" s="17">
        <v>2</v>
      </c>
      <c r="I30" s="17">
        <v>5</v>
      </c>
      <c r="J30" s="17"/>
      <c r="K30" s="19" t="s">
        <v>427</v>
      </c>
    </row>
    <row r="31" spans="1:13">
      <c r="A31" s="1">
        <v>6</v>
      </c>
      <c r="B31" s="4">
        <v>13703</v>
      </c>
      <c r="C31" s="5" t="s">
        <v>29</v>
      </c>
      <c r="D31" s="4" t="s">
        <v>30</v>
      </c>
      <c r="E31" s="4">
        <v>1</v>
      </c>
      <c r="F31" s="4" t="s">
        <v>31</v>
      </c>
      <c r="G31" s="4" t="s">
        <v>19</v>
      </c>
      <c r="H31" s="4">
        <v>2</v>
      </c>
      <c r="I31" s="4">
        <v>6</v>
      </c>
      <c r="J31" s="4"/>
      <c r="K31" s="5" t="s">
        <v>32</v>
      </c>
      <c r="L31" s="6"/>
      <c r="M31" s="6"/>
    </row>
    <row r="32" spans="1:13">
      <c r="A32" s="1">
        <v>136</v>
      </c>
      <c r="B32" s="1">
        <v>14679</v>
      </c>
      <c r="C32" s="3" t="s">
        <v>266</v>
      </c>
      <c r="D32" s="1" t="s">
        <v>151</v>
      </c>
      <c r="E32" s="1" t="s">
        <v>31</v>
      </c>
      <c r="G32" s="1" t="s">
        <v>19</v>
      </c>
      <c r="H32" s="1">
        <v>3</v>
      </c>
      <c r="I32" s="1">
        <v>6</v>
      </c>
      <c r="K32" t="s">
        <v>267</v>
      </c>
    </row>
    <row r="33" spans="1:11">
      <c r="A33" s="1">
        <v>3</v>
      </c>
      <c r="B33" s="1">
        <v>1639</v>
      </c>
      <c r="C33" s="3" t="s">
        <v>23</v>
      </c>
      <c r="D33" s="1" t="s">
        <v>18</v>
      </c>
      <c r="E33" s="1">
        <v>1</v>
      </c>
      <c r="F33" s="1">
        <v>2021</v>
      </c>
      <c r="G33" s="1" t="s">
        <v>19</v>
      </c>
      <c r="H33" s="1">
        <v>1</v>
      </c>
      <c r="I33" s="1">
        <v>7</v>
      </c>
      <c r="K33" t="s">
        <v>24</v>
      </c>
    </row>
    <row r="34" spans="1:11">
      <c r="A34" s="1">
        <v>200</v>
      </c>
      <c r="B34" s="1">
        <v>5879</v>
      </c>
      <c r="C34" s="3" t="s">
        <v>387</v>
      </c>
      <c r="D34" s="1" t="s">
        <v>18</v>
      </c>
      <c r="E34" s="1">
        <v>0</v>
      </c>
      <c r="G34" s="1" t="s">
        <v>19</v>
      </c>
      <c r="I34" s="1">
        <v>8</v>
      </c>
      <c r="K34" t="s">
        <v>388</v>
      </c>
    </row>
    <row r="35" spans="1:11">
      <c r="A35" s="1">
        <v>123</v>
      </c>
      <c r="B35" s="1">
        <v>8448</v>
      </c>
      <c r="C35" s="3" t="s">
        <v>236</v>
      </c>
      <c r="D35" s="1" t="s">
        <v>154</v>
      </c>
      <c r="E35" s="1">
        <v>1</v>
      </c>
      <c r="F35" s="1"/>
      <c r="G35" s="1" t="s">
        <v>19</v>
      </c>
      <c r="H35" s="1">
        <v>3</v>
      </c>
      <c r="I35" s="1" t="s">
        <v>237</v>
      </c>
      <c r="J35" s="1" t="s">
        <v>19</v>
      </c>
      <c r="K35" t="s">
        <v>238</v>
      </c>
    </row>
    <row r="36" spans="1:11">
      <c r="A36" s="1">
        <v>124</v>
      </c>
      <c r="B36" s="1">
        <v>8447</v>
      </c>
      <c r="C36" s="3" t="s">
        <v>239</v>
      </c>
      <c r="D36" s="1" t="s">
        <v>154</v>
      </c>
      <c r="E36" s="1">
        <v>1</v>
      </c>
      <c r="F36" s="1"/>
      <c r="G36" s="1" t="s">
        <v>19</v>
      </c>
      <c r="H36" s="1">
        <v>3</v>
      </c>
      <c r="I36" s="1" t="s">
        <v>237</v>
      </c>
      <c r="J36" s="1" t="s">
        <v>19</v>
      </c>
      <c r="K36" t="s">
        <v>240</v>
      </c>
    </row>
    <row r="37" spans="1:11">
      <c r="A37" s="1">
        <v>221</v>
      </c>
      <c r="B37" s="1">
        <v>5902</v>
      </c>
      <c r="C37" s="3" t="s">
        <v>428</v>
      </c>
      <c r="D37" s="1" t="s">
        <v>154</v>
      </c>
      <c r="E37" s="1">
        <v>0</v>
      </c>
      <c r="F37" s="1"/>
      <c r="G37" s="1" t="s">
        <v>19</v>
      </c>
      <c r="H37" s="1">
        <v>2</v>
      </c>
      <c r="I37" s="1" t="s">
        <v>429</v>
      </c>
      <c r="K37" t="s">
        <v>430</v>
      </c>
    </row>
    <row r="38" spans="1:11">
      <c r="A38" s="1">
        <v>128</v>
      </c>
      <c r="B38" s="10">
        <v>13779</v>
      </c>
      <c r="C38" s="11" t="s">
        <v>248</v>
      </c>
      <c r="D38" s="10" t="s">
        <v>249</v>
      </c>
      <c r="E38" s="10">
        <v>0</v>
      </c>
      <c r="F38" s="12"/>
      <c r="G38" s="10" t="s">
        <v>19</v>
      </c>
      <c r="H38" s="10">
        <v>2</v>
      </c>
      <c r="I38" s="10" t="s">
        <v>250</v>
      </c>
      <c r="J38" s="10"/>
      <c r="K38" s="12" t="s">
        <v>251</v>
      </c>
    </row>
    <row r="39" spans="1:11">
      <c r="A39" s="1">
        <v>126</v>
      </c>
      <c r="B39" s="1">
        <v>1767</v>
      </c>
      <c r="C39" s="3" t="s">
        <v>243</v>
      </c>
      <c r="D39" s="1" t="s">
        <v>154</v>
      </c>
      <c r="E39" s="1">
        <v>0</v>
      </c>
      <c r="G39" s="1" t="s">
        <v>19</v>
      </c>
      <c r="H39" s="1">
        <v>2</v>
      </c>
      <c r="I39" s="1" t="s">
        <v>244</v>
      </c>
      <c r="K39" t="s">
        <v>245</v>
      </c>
    </row>
    <row r="40" spans="1:11">
      <c r="A40" s="1">
        <v>114</v>
      </c>
      <c r="B40" s="1">
        <v>8451</v>
      </c>
      <c r="C40" s="3" t="s">
        <v>217</v>
      </c>
      <c r="D40" s="1" t="s">
        <v>18</v>
      </c>
      <c r="E40" s="1">
        <v>1</v>
      </c>
      <c r="F40" s="1">
        <v>2019</v>
      </c>
      <c r="G40" s="1" t="s">
        <v>19</v>
      </c>
      <c r="H40" s="1" t="s">
        <v>218</v>
      </c>
      <c r="K40" t="s">
        <v>219</v>
      </c>
    </row>
    <row r="41" spans="1:11">
      <c r="A41" s="1">
        <v>125</v>
      </c>
      <c r="B41" s="1">
        <v>1618</v>
      </c>
      <c r="C41" s="3" t="s">
        <v>241</v>
      </c>
      <c r="D41" s="1" t="s">
        <v>154</v>
      </c>
      <c r="E41" s="1">
        <v>0</v>
      </c>
      <c r="F41" s="1"/>
      <c r="G41" s="1" t="s">
        <v>19</v>
      </c>
      <c r="H41" s="1">
        <v>2</v>
      </c>
      <c r="K41" t="s">
        <v>242</v>
      </c>
    </row>
    <row r="42" spans="1:11" s="6" customFormat="1">
      <c r="A42" s="4">
        <v>131</v>
      </c>
      <c r="B42" s="4">
        <v>16059</v>
      </c>
      <c r="C42" s="5" t="s">
        <v>256</v>
      </c>
      <c r="D42" s="4" t="s">
        <v>18</v>
      </c>
      <c r="E42" s="4">
        <v>0</v>
      </c>
      <c r="F42" s="4"/>
      <c r="G42" s="4" t="s">
        <v>19</v>
      </c>
      <c r="H42" s="4"/>
      <c r="I42" s="24"/>
      <c r="J42" s="4" t="s">
        <v>19</v>
      </c>
      <c r="K42" s="6" t="s">
        <v>257</v>
      </c>
    </row>
    <row r="43" spans="1:11">
      <c r="A43" s="1">
        <v>132</v>
      </c>
      <c r="B43" s="1">
        <v>5931</v>
      </c>
      <c r="C43" s="3" t="s">
        <v>258</v>
      </c>
      <c r="D43" s="1" t="s">
        <v>18</v>
      </c>
      <c r="E43" s="1">
        <v>1</v>
      </c>
      <c r="F43" s="1">
        <v>2012</v>
      </c>
      <c r="G43" s="1" t="s">
        <v>19</v>
      </c>
      <c r="K43" t="s">
        <v>259</v>
      </c>
    </row>
    <row r="44" spans="1:11">
      <c r="A44" s="1">
        <v>139</v>
      </c>
      <c r="B44" s="1">
        <v>8437</v>
      </c>
      <c r="C44" s="3" t="s">
        <v>272</v>
      </c>
      <c r="D44" s="1" t="s">
        <v>18</v>
      </c>
      <c r="E44" s="1">
        <v>1</v>
      </c>
      <c r="F44" s="1">
        <v>2014</v>
      </c>
      <c r="G44" s="1" t="s">
        <v>19</v>
      </c>
      <c r="H44" s="1">
        <v>2</v>
      </c>
      <c r="K44" t="s">
        <v>273</v>
      </c>
    </row>
    <row r="45" spans="1:11">
      <c r="A45" s="1">
        <v>141</v>
      </c>
      <c r="B45" s="1">
        <v>5903</v>
      </c>
      <c r="C45" s="3" t="s">
        <v>276</v>
      </c>
      <c r="D45" s="1" t="s">
        <v>18</v>
      </c>
      <c r="E45" s="1">
        <v>0</v>
      </c>
      <c r="G45" s="1" t="s">
        <v>19</v>
      </c>
      <c r="H45" s="1">
        <v>2</v>
      </c>
      <c r="K45" t="s">
        <v>277</v>
      </c>
    </row>
    <row r="46" spans="1:11">
      <c r="A46" s="1">
        <v>142</v>
      </c>
      <c r="B46" s="1">
        <v>8439</v>
      </c>
      <c r="C46" s="3" t="s">
        <v>278</v>
      </c>
      <c r="D46" s="1" t="s">
        <v>18</v>
      </c>
      <c r="E46" s="1">
        <v>1</v>
      </c>
      <c r="F46" s="1">
        <v>2014</v>
      </c>
      <c r="G46" s="1" t="s">
        <v>19</v>
      </c>
      <c r="H46" s="1">
        <v>3</v>
      </c>
      <c r="K46" t="s">
        <v>279</v>
      </c>
    </row>
    <row r="47" spans="1:11">
      <c r="A47" s="1">
        <v>148</v>
      </c>
      <c r="B47" s="1">
        <v>1695</v>
      </c>
      <c r="C47" s="3" t="s">
        <v>290</v>
      </c>
      <c r="D47" s="1" t="s">
        <v>18</v>
      </c>
      <c r="E47" s="1">
        <v>0</v>
      </c>
      <c r="G47" s="1" t="s">
        <v>19</v>
      </c>
      <c r="H47" s="1">
        <v>2</v>
      </c>
      <c r="K47" t="s">
        <v>291</v>
      </c>
    </row>
    <row r="48" spans="1:11">
      <c r="A48" s="1">
        <v>155</v>
      </c>
      <c r="B48" s="1">
        <v>1610</v>
      </c>
      <c r="C48" s="3" t="s">
        <v>307</v>
      </c>
      <c r="D48" s="1" t="s">
        <v>299</v>
      </c>
      <c r="E48" s="1">
        <v>0</v>
      </c>
      <c r="F48" s="1"/>
      <c r="G48" s="1" t="s">
        <v>19</v>
      </c>
      <c r="K48" t="s">
        <v>308</v>
      </c>
    </row>
    <row r="49" spans="1:17">
      <c r="A49" s="1">
        <v>157</v>
      </c>
      <c r="B49" s="1">
        <v>12042</v>
      </c>
      <c r="C49" s="3" t="s">
        <v>309</v>
      </c>
      <c r="D49" s="1" t="s">
        <v>299</v>
      </c>
      <c r="E49" s="1">
        <v>0</v>
      </c>
      <c r="F49" s="1"/>
      <c r="G49" s="1" t="s">
        <v>19</v>
      </c>
      <c r="H49" s="1">
        <v>2</v>
      </c>
      <c r="J49" s="1" t="s">
        <v>19</v>
      </c>
      <c r="K49" t="s">
        <v>310</v>
      </c>
    </row>
    <row r="50" spans="1:17" s="6" customFormat="1">
      <c r="A50" s="1">
        <v>158</v>
      </c>
      <c r="B50" s="1">
        <v>12043</v>
      </c>
      <c r="C50" s="3" t="s">
        <v>311</v>
      </c>
      <c r="D50" s="1" t="s">
        <v>299</v>
      </c>
      <c r="E50" s="1">
        <v>0</v>
      </c>
      <c r="F50" s="1"/>
      <c r="G50" s="1" t="s">
        <v>19</v>
      </c>
      <c r="H50" s="1">
        <v>2</v>
      </c>
      <c r="I50" s="1"/>
      <c r="J50" s="1" t="s">
        <v>19</v>
      </c>
      <c r="K50" t="s">
        <v>312</v>
      </c>
      <c r="L50"/>
      <c r="M50"/>
      <c r="N50"/>
      <c r="O50"/>
      <c r="P50"/>
      <c r="Q50"/>
    </row>
    <row r="51" spans="1:17">
      <c r="A51" s="1">
        <v>164</v>
      </c>
      <c r="B51" s="1">
        <v>71</v>
      </c>
      <c r="C51" s="3" t="s">
        <v>322</v>
      </c>
      <c r="D51" s="1" t="s">
        <v>18</v>
      </c>
      <c r="E51" s="1">
        <v>0</v>
      </c>
      <c r="G51" s="1" t="s">
        <v>19</v>
      </c>
      <c r="K51" t="s">
        <v>323</v>
      </c>
    </row>
    <row r="52" spans="1:17">
      <c r="A52" s="1">
        <v>167</v>
      </c>
      <c r="B52" s="1">
        <v>12046</v>
      </c>
      <c r="C52" s="3" t="s">
        <v>325</v>
      </c>
      <c r="D52" s="1" t="s">
        <v>18</v>
      </c>
      <c r="E52" s="1">
        <v>1</v>
      </c>
      <c r="F52" s="1">
        <v>2017</v>
      </c>
      <c r="G52" s="1" t="s">
        <v>19</v>
      </c>
      <c r="H52" s="1">
        <v>3</v>
      </c>
      <c r="K52" t="s">
        <v>327</v>
      </c>
    </row>
    <row r="53" spans="1:17">
      <c r="A53" s="1">
        <v>187</v>
      </c>
      <c r="B53" s="1">
        <v>1635</v>
      </c>
      <c r="C53" s="3" t="s">
        <v>361</v>
      </c>
      <c r="D53" s="1" t="s">
        <v>18</v>
      </c>
      <c r="E53" s="1">
        <v>0</v>
      </c>
      <c r="G53" s="1" t="s">
        <v>19</v>
      </c>
      <c r="K53" t="s">
        <v>362</v>
      </c>
    </row>
    <row r="54" spans="1:17">
      <c r="A54" s="1">
        <v>189</v>
      </c>
      <c r="B54" s="1">
        <v>5871</v>
      </c>
      <c r="C54" s="3" t="s">
        <v>365</v>
      </c>
      <c r="D54" s="1" t="s">
        <v>18</v>
      </c>
      <c r="E54" s="1">
        <v>1</v>
      </c>
      <c r="F54">
        <v>2007</v>
      </c>
      <c r="G54" s="1" t="s">
        <v>19</v>
      </c>
      <c r="K54" t="s">
        <v>366</v>
      </c>
    </row>
    <row r="55" spans="1:17">
      <c r="A55" s="1">
        <v>190</v>
      </c>
      <c r="B55" s="1">
        <v>1631</v>
      </c>
      <c r="C55" s="3" t="s">
        <v>367</v>
      </c>
      <c r="D55" s="1" t="s">
        <v>18</v>
      </c>
      <c r="E55" s="1">
        <v>0</v>
      </c>
      <c r="G55" s="1" t="s">
        <v>19</v>
      </c>
      <c r="K55" t="s">
        <v>368</v>
      </c>
    </row>
    <row r="56" spans="1:17">
      <c r="A56" s="1">
        <v>210</v>
      </c>
      <c r="B56" s="1">
        <v>8428</v>
      </c>
      <c r="C56" s="3" t="s">
        <v>405</v>
      </c>
      <c r="D56" s="1" t="s">
        <v>406</v>
      </c>
      <c r="E56" s="1">
        <v>1</v>
      </c>
      <c r="F56" s="1"/>
      <c r="G56" s="1" t="s">
        <v>19</v>
      </c>
      <c r="K56" t="s">
        <v>407</v>
      </c>
    </row>
    <row r="57" spans="1:17">
      <c r="A57" s="14">
        <v>211</v>
      </c>
      <c r="B57" s="14">
        <v>14108</v>
      </c>
      <c r="C57" s="15" t="s">
        <v>408</v>
      </c>
      <c r="D57" s="14" t="s">
        <v>406</v>
      </c>
      <c r="E57" s="14">
        <v>0</v>
      </c>
      <c r="F57" s="14"/>
      <c r="G57" s="14" t="s">
        <v>19</v>
      </c>
      <c r="H57" s="14">
        <v>2</v>
      </c>
      <c r="I57" s="14"/>
      <c r="J57" s="14"/>
      <c r="K57" s="16" t="s">
        <v>409</v>
      </c>
      <c r="L57" s="16"/>
      <c r="M57" s="16"/>
    </row>
    <row r="58" spans="1:17">
      <c r="B58" s="1"/>
      <c r="D58" s="1"/>
      <c r="E58" s="1"/>
      <c r="F58" s="1"/>
    </row>
  </sheetData>
  <autoFilter ref="A1:M59" xr:uid="{7F01A8F7-3A6A-48AA-BB68-29E1A4BC21A9}"/>
  <sortState xmlns:xlrd2="http://schemas.microsoft.com/office/spreadsheetml/2017/richdata2" ref="A2:Q59">
    <sortCondition ref="I2:I59"/>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c95dfae-6f29-4e92-823e-6156bde18870">
      <Terms xmlns="http://schemas.microsoft.com/office/infopath/2007/PartnerControls"/>
    </lcf76f155ced4ddcb4097134ff3c332f>
    <TaxCatchAll xmlns="d3283bda-0d50-4137-adc2-b4284034b6bf"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Asiakirja" ma:contentTypeID="0x0101006E8D7E6E88C7B54B83F67FDE5D51D525" ma:contentTypeVersion="16" ma:contentTypeDescription="Luo uusi asiakirja." ma:contentTypeScope="" ma:versionID="97196a726ef475465b129ef698a854b4">
  <xsd:schema xmlns:xsd="http://www.w3.org/2001/XMLSchema" xmlns:xs="http://www.w3.org/2001/XMLSchema" xmlns:p="http://schemas.microsoft.com/office/2006/metadata/properties" xmlns:ns2="8c95dfae-6f29-4e92-823e-6156bde18870" xmlns:ns3="d3283bda-0d50-4137-adc2-b4284034b6bf" xmlns:ns4="50b5a5e1-e4f5-4abd-93b2-e631e948981b" targetNamespace="http://schemas.microsoft.com/office/2006/metadata/properties" ma:root="true" ma:fieldsID="44ce270a250f7a59f6525c7a053f0df8" ns2:_="" ns3:_="" ns4:_="">
    <xsd:import namespace="8c95dfae-6f29-4e92-823e-6156bde18870"/>
    <xsd:import namespace="d3283bda-0d50-4137-adc2-b4284034b6bf"/>
    <xsd:import namespace="50b5a5e1-e4f5-4abd-93b2-e631e948981b"/>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95dfae-6f29-4e92-823e-6156bde188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665f7b42-d74c-4a98-baf1-abe8d2310a45" ma:termSetId="09814cd3-568e-fe90-9814-8d621ff8fb84" ma:anchorId="fba54fb3-c3e1-fe81-a776-ca4b69148c4d" ma:open="true" ma:isKeyword="false">
      <xsd:complexType>
        <xsd:sequence>
          <xsd:element ref="pc:Terms" minOccurs="0" maxOccurs="1"/>
        </xsd:sequence>
      </xsd:complex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283bda-0d50-4137-adc2-b4284034b6b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6ebb148a-e139-4295-9382-0b88ffa9107d}" ma:internalName="TaxCatchAll" ma:showField="CatchAllData" ma:web="50b5a5e1-e4f5-4abd-93b2-e631e948981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0b5a5e1-e4f5-4abd-93b2-e631e948981b" elementFormDefault="qualified">
    <xsd:import namespace="http://schemas.microsoft.com/office/2006/documentManagement/types"/>
    <xsd:import namespace="http://schemas.microsoft.com/office/infopath/2007/PartnerControls"/>
    <xsd:element name="SharedWithUsers" ma:index="2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Jakamisen tiedot"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5CCF79-40B8-4911-8F38-CF8699E236F8}"/>
</file>

<file path=customXml/itemProps2.xml><?xml version="1.0" encoding="utf-8"?>
<ds:datastoreItem xmlns:ds="http://schemas.openxmlformats.org/officeDocument/2006/customXml" ds:itemID="{6EC2C145-A00A-4181-A7BA-0D24F6349436}"/>
</file>

<file path=customXml/itemProps3.xml><?xml version="1.0" encoding="utf-8"?>
<ds:datastoreItem xmlns:ds="http://schemas.openxmlformats.org/officeDocument/2006/customXml" ds:itemID="{26B01C2A-54AA-40B6-A9C6-DA816B533FE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Haavisto Fiia</dc:creator>
  <cp:keywords/>
  <dc:description/>
  <cp:lastModifiedBy>Haavisto Fiia</cp:lastModifiedBy>
  <cp:revision/>
  <dcterms:created xsi:type="dcterms:W3CDTF">2021-11-17T06:45:51Z</dcterms:created>
  <dcterms:modified xsi:type="dcterms:W3CDTF">2022-09-05T07:46:41Z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0x0101006E8D7E6E88C7B54B83F67FDE5D51D525</vt:lpwstr>
  </property>
  <property fmtid="{D5CDD505-2E9C-101B-9397-08002B2CF9AE}" pid="3" name="MediaServiceImageTags">
    <vt:lpwstr/>
  </property>
</Properties>
</file>