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995"/>
  </bookViews>
  <sheets>
    <sheet name="MR vs Isp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C4" i="1"/>
  <c r="AA4"/>
  <c r="AA5" s="1"/>
  <c r="AC3"/>
  <c r="AC5" l="1"/>
  <c r="AA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"/>
  <c r="E3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Y5"/>
  <c r="W5"/>
  <c r="W6" s="1"/>
  <c r="W7" s="1"/>
  <c r="Y4"/>
  <c r="W4"/>
  <c r="Y3"/>
  <c r="S4"/>
  <c r="U4" s="1"/>
  <c r="U3"/>
  <c r="O4"/>
  <c r="Q4" s="1"/>
  <c r="Q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K4"/>
  <c r="G4"/>
  <c r="C33"/>
  <c r="C30"/>
  <c r="C31"/>
  <c r="C32" s="1"/>
  <c r="C20"/>
  <c r="C21"/>
  <c r="C22" s="1"/>
  <c r="C23" s="1"/>
  <c r="C24" s="1"/>
  <c r="C25" s="1"/>
  <c r="C26" s="1"/>
  <c r="C27" s="1"/>
  <c r="C28" s="1"/>
  <c r="C29" s="1"/>
  <c r="C5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4"/>
  <c r="AA7" l="1"/>
  <c r="AC6"/>
  <c r="W8"/>
  <c r="Y7"/>
  <c r="Y6"/>
  <c r="S5"/>
  <c r="S6" s="1"/>
  <c r="Q5"/>
  <c r="O5"/>
  <c r="O6" s="1"/>
  <c r="K5"/>
  <c r="K6" s="1"/>
  <c r="G5"/>
  <c r="G6" s="1"/>
  <c r="AC7" l="1"/>
  <c r="AA8"/>
  <c r="Y8"/>
  <c r="W9"/>
  <c r="U6"/>
  <c r="S7"/>
  <c r="U5"/>
  <c r="Q6"/>
  <c r="O7"/>
  <c r="K7"/>
  <c r="G7"/>
  <c r="AA9" l="1"/>
  <c r="AC8"/>
  <c r="W10"/>
  <c r="Y9"/>
  <c r="U7"/>
  <c r="S8"/>
  <c r="O8"/>
  <c r="Q7"/>
  <c r="K8"/>
  <c r="G8"/>
  <c r="AC9" l="1"/>
  <c r="AA10"/>
  <c r="W11"/>
  <c r="Y10"/>
  <c r="S9"/>
  <c r="U8"/>
  <c r="Q8"/>
  <c r="O9"/>
  <c r="K9"/>
  <c r="G9"/>
  <c r="AA11" l="1"/>
  <c r="AC10"/>
  <c r="W12"/>
  <c r="Y11"/>
  <c r="S10"/>
  <c r="U9"/>
  <c r="O10"/>
  <c r="Q9"/>
  <c r="K10"/>
  <c r="G10"/>
  <c r="AC11" l="1"/>
  <c r="AA12"/>
  <c r="Y12"/>
  <c r="W13"/>
  <c r="S11"/>
  <c r="U10"/>
  <c r="O11"/>
  <c r="Q10"/>
  <c r="K11"/>
  <c r="G11"/>
  <c r="AA13" l="1"/>
  <c r="AC12"/>
  <c r="W14"/>
  <c r="Y13"/>
  <c r="U11"/>
  <c r="S12"/>
  <c r="O12"/>
  <c r="Q11"/>
  <c r="K12"/>
  <c r="G12"/>
  <c r="AC13" l="1"/>
  <c r="AA14"/>
  <c r="W15"/>
  <c r="Y14"/>
  <c r="U12"/>
  <c r="S13"/>
  <c r="Q12"/>
  <c r="O13"/>
  <c r="K13"/>
  <c r="G13"/>
  <c r="AA15" l="1"/>
  <c r="AC14"/>
  <c r="W16"/>
  <c r="Y15"/>
  <c r="S14"/>
  <c r="U13"/>
  <c r="O14"/>
  <c r="Q13"/>
  <c r="K14"/>
  <c r="G14"/>
  <c r="AC15" l="1"/>
  <c r="AA16"/>
  <c r="Y16"/>
  <c r="W17"/>
  <c r="S15"/>
  <c r="U14"/>
  <c r="Q14"/>
  <c r="O15"/>
  <c r="K15"/>
  <c r="G15"/>
  <c r="AA17" l="1"/>
  <c r="AC16"/>
  <c r="W18"/>
  <c r="Y17"/>
  <c r="U15"/>
  <c r="S16"/>
  <c r="O16"/>
  <c r="Q15"/>
  <c r="K16"/>
  <c r="G16"/>
  <c r="AC17" l="1"/>
  <c r="AA18"/>
  <c r="W19"/>
  <c r="Y18"/>
  <c r="U16"/>
  <c r="S17"/>
  <c r="Q16"/>
  <c r="O17"/>
  <c r="K17"/>
  <c r="G17"/>
  <c r="AA19" l="1"/>
  <c r="AC18"/>
  <c r="W20"/>
  <c r="Y19"/>
  <c r="S18"/>
  <c r="U17"/>
  <c r="O18"/>
  <c r="Q17"/>
  <c r="K18"/>
  <c r="G18"/>
  <c r="AC19" l="1"/>
  <c r="AA20"/>
  <c r="Y20"/>
  <c r="W21"/>
  <c r="U18"/>
  <c r="S19"/>
  <c r="Q18"/>
  <c r="O19"/>
  <c r="K19"/>
  <c r="G19"/>
  <c r="AA21" l="1"/>
  <c r="AC20"/>
  <c r="W22"/>
  <c r="Y21"/>
  <c r="U19"/>
  <c r="S20"/>
  <c r="O20"/>
  <c r="Q19"/>
  <c r="K20"/>
  <c r="G20"/>
  <c r="AC21" l="1"/>
  <c r="AA22"/>
  <c r="W23"/>
  <c r="Y22"/>
  <c r="S21"/>
  <c r="U20"/>
  <c r="Q20"/>
  <c r="O21"/>
  <c r="K21"/>
  <c r="G21"/>
  <c r="AA23" l="1"/>
  <c r="AC22"/>
  <c r="W24"/>
  <c r="Y23"/>
  <c r="S22"/>
  <c r="U21"/>
  <c r="O22"/>
  <c r="Q21"/>
  <c r="K22"/>
  <c r="G22"/>
  <c r="AC23" l="1"/>
  <c r="AA24"/>
  <c r="W25"/>
  <c r="Y24"/>
  <c r="S23"/>
  <c r="U22"/>
  <c r="Q22"/>
  <c r="O23"/>
  <c r="K23"/>
  <c r="G23"/>
  <c r="AA25" l="1"/>
  <c r="AC24"/>
  <c r="W26"/>
  <c r="Y25"/>
  <c r="U23"/>
  <c r="S24"/>
  <c r="O24"/>
  <c r="Q23"/>
  <c r="K24"/>
  <c r="G24"/>
  <c r="AC25" l="1"/>
  <c r="AA26"/>
  <c r="W27"/>
  <c r="Y26"/>
  <c r="S25"/>
  <c r="U24"/>
  <c r="O25"/>
  <c r="Q24"/>
  <c r="K25"/>
  <c r="G25"/>
  <c r="AA27" l="1"/>
  <c r="AC26"/>
  <c r="W28"/>
  <c r="Y27"/>
  <c r="S26"/>
  <c r="U25"/>
  <c r="O26"/>
  <c r="Q25"/>
  <c r="K26"/>
  <c r="G26"/>
  <c r="AC27" l="1"/>
  <c r="AA28"/>
  <c r="Y28"/>
  <c r="W29"/>
  <c r="S27"/>
  <c r="U26"/>
  <c r="Q26"/>
  <c r="O27"/>
  <c r="K27"/>
  <c r="G27"/>
  <c r="AA29" l="1"/>
  <c r="AC28"/>
  <c r="W30"/>
  <c r="Y29"/>
  <c r="U27"/>
  <c r="S28"/>
  <c r="Q27"/>
  <c r="O28"/>
  <c r="K28"/>
  <c r="G28"/>
  <c r="AC29" l="1"/>
  <c r="AA30"/>
  <c r="W31"/>
  <c r="Y30"/>
  <c r="U28"/>
  <c r="S29"/>
  <c r="Q28"/>
  <c r="O29"/>
  <c r="K29"/>
  <c r="G29"/>
  <c r="AA31" l="1"/>
  <c r="AC30"/>
  <c r="W32"/>
  <c r="Y31"/>
  <c r="S30"/>
  <c r="U29"/>
  <c r="O30"/>
  <c r="Q29"/>
  <c r="K30"/>
  <c r="G30"/>
  <c r="AC31" l="1"/>
  <c r="AA32"/>
  <c r="Y32"/>
  <c r="W33"/>
  <c r="Y33" s="1"/>
  <c r="S31"/>
  <c r="U30"/>
  <c r="Q30"/>
  <c r="O31"/>
  <c r="K31"/>
  <c r="G31"/>
  <c r="AA33" l="1"/>
  <c r="AC33" s="1"/>
  <c r="AC32"/>
  <c r="U31"/>
  <c r="S32"/>
  <c r="Q31"/>
  <c r="O32"/>
  <c r="K32"/>
  <c r="G32"/>
  <c r="S33" l="1"/>
  <c r="U33" s="1"/>
  <c r="U32"/>
  <c r="Q32"/>
  <c r="O33"/>
  <c r="Q33" s="1"/>
  <c r="K33"/>
  <c r="G33"/>
</calcChain>
</file>

<file path=xl/sharedStrings.xml><?xml version="1.0" encoding="utf-8"?>
<sst xmlns="http://schemas.openxmlformats.org/spreadsheetml/2006/main" count="21" uniqueCount="6">
  <si>
    <t>Delta V (m/s)</t>
  </si>
  <si>
    <t>Fuel Mass (%Total Mass)</t>
  </si>
  <si>
    <t>Isp (s)</t>
  </si>
  <si>
    <t>5 m/s DeltaV</t>
  </si>
  <si>
    <t>10 m/s DeltaV</t>
  </si>
  <si>
    <t>15 m/s DeltaV</t>
  </si>
</sst>
</file>

<file path=xl/styles.xml><?xml version="1.0" encoding="utf-8"?>
<styleSheet xmlns="http://schemas.openxmlformats.org/spreadsheetml/2006/main">
  <numFmts count="1">
    <numFmt numFmtId="168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5 m/s DeltaV</c:v>
          </c:tx>
          <c:marker>
            <c:symbol val="none"/>
          </c:marker>
          <c:xVal>
            <c:numRef>
              <c:f>Sheet1!$C$3:$C$33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xVal>
          <c:yVal>
            <c:numRef>
              <c:f>Sheet1!$E$3:$E$33</c:f>
              <c:numCache>
                <c:formatCode>0.0000</c:formatCode>
                <c:ptCount val="31"/>
                <c:pt idx="0">
                  <c:v>2.5162218520249553</c:v>
                </c:pt>
                <c:pt idx="1">
                  <c:v>2.397850229301949</c:v>
                </c:pt>
                <c:pt idx="2">
                  <c:v>2.2901149389681792</c:v>
                </c:pt>
                <c:pt idx="3">
                  <c:v>2.1916440793698158</c:v>
                </c:pt>
                <c:pt idx="4">
                  <c:v>2.1012919495616331</c:v>
                </c:pt>
                <c:pt idx="5">
                  <c:v>2.0180942762711425</c:v>
                </c:pt>
                <c:pt idx="6">
                  <c:v>1.9412336701357997</c:v>
                </c:pt>
                <c:pt idx="7">
                  <c:v>1.870012684722469</c:v>
                </c:pt>
                <c:pt idx="8">
                  <c:v>1.8038325952703134</c:v>
                </c:pt>
                <c:pt idx="9">
                  <c:v>1.742176528892859</c:v>
                </c:pt>
                <c:pt idx="10">
                  <c:v>1.6845959396778845</c:v>
                </c:pt>
                <c:pt idx="11">
                  <c:v>1.630699679701328</c:v>
                </c:pt>
                <c:pt idx="12">
                  <c:v>1.5801451026957551</c:v>
                </c:pt>
                <c:pt idx="13">
                  <c:v>1.5326307725869139</c:v>
                </c:pt>
                <c:pt idx="14">
                  <c:v>1.4878904489986413</c:v>
                </c:pt>
                <c:pt idx="15">
                  <c:v>1.4456880962197591</c:v>
                </c:pt>
                <c:pt idx="16">
                  <c:v>1.4058137180549775</c:v>
                </c:pt>
                <c:pt idx="17">
                  <c:v>1.368079863402901</c:v>
                </c:pt>
                <c:pt idx="18">
                  <c:v>1.3323186798455797</c:v>
                </c:pt>
                <c:pt idx="19">
                  <c:v>1.2983794175397045</c:v>
                </c:pt>
                <c:pt idx="20">
                  <c:v>1.2661263051150096</c:v>
                </c:pt>
                <c:pt idx="21">
                  <c:v>1.2354367344661594</c:v>
                </c:pt>
                <c:pt idx="22">
                  <c:v>1.2061997032718257</c:v>
                </c:pt>
                <c:pt idx="23">
                  <c:v>1.1783144735370559</c:v>
                </c:pt>
                <c:pt idx="24">
                  <c:v>1.151689411992562</c:v>
                </c:pt>
                <c:pt idx="25">
                  <c:v>1.1262409842245729</c:v>
                </c:pt>
                <c:pt idx="26">
                  <c:v>1.1018928792718627</c:v>
                </c:pt>
                <c:pt idx="27">
                  <c:v>1.0785752453655675</c:v>
                </c:pt>
                <c:pt idx="28">
                  <c:v>1.0562240206902345</c:v>
                </c:pt>
                <c:pt idx="29">
                  <c:v>1.0347803456628342</c:v>
                </c:pt>
                <c:pt idx="30">
                  <c:v>1.0141900453762756</c:v>
                </c:pt>
              </c:numCache>
            </c:numRef>
          </c:yVal>
          <c:smooth val="1"/>
        </c:ser>
        <c:ser>
          <c:idx val="1"/>
          <c:order val="1"/>
          <c:tx>
            <c:v>10 m/s DeltaV</c:v>
          </c:tx>
          <c:marker>
            <c:symbol val="none"/>
          </c:marker>
          <c:xVal>
            <c:numRef>
              <c:f>Sheet1!$G$3:$G$33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xVal>
          <c:yVal>
            <c:numRef>
              <c:f>Sheet1!$I$3:$I$33</c:f>
              <c:numCache>
                <c:formatCode>0.0000</c:formatCode>
                <c:ptCount val="31"/>
                <c:pt idx="0">
                  <c:v>4.9691299799638298</c:v>
                </c:pt>
                <c:pt idx="1">
                  <c:v>4.7382036013822439</c:v>
                </c:pt>
                <c:pt idx="2">
                  <c:v>4.5277836135995155</c:v>
                </c:pt>
                <c:pt idx="3">
                  <c:v>4.3352551210332821</c:v>
                </c:pt>
                <c:pt idx="4">
                  <c:v>4.1584296205503444</c:v>
                </c:pt>
                <c:pt idx="5">
                  <c:v>3.9954615074631015</c:v>
                </c:pt>
                <c:pt idx="6">
                  <c:v>3.8447834586508938</c:v>
                </c:pt>
                <c:pt idx="7">
                  <c:v>3.7050558950347008</c:v>
                </c:pt>
                <c:pt idx="8">
                  <c:v>3.5751270702230364</c:v>
                </c:pt>
                <c:pt idx="9">
                  <c:v>3.4540012672074591</c:v>
                </c:pt>
                <c:pt idx="10">
                  <c:v>3.3408132445559611</c:v>
                </c:pt>
                <c:pt idx="11">
                  <c:v>3.2348075449488634</c:v>
                </c:pt>
                <c:pt idx="12">
                  <c:v>3.1353216199357736</c:v>
                </c:pt>
                <c:pt idx="13">
                  <c:v>3.0417719743230083</c:v>
                </c:pt>
                <c:pt idx="14">
                  <c:v>2.9536427181150744</c:v>
                </c:pt>
                <c:pt idx="15">
                  <c:v>2.8704760517239936</c:v>
                </c:pt>
                <c:pt idx="16">
                  <c:v>2.7918643140112311</c:v>
                </c:pt>
                <c:pt idx="17">
                  <c:v>2.7174433016793089</c:v>
                </c:pt>
                <c:pt idx="18">
                  <c:v>2.6468866290445074</c:v>
                </c:pt>
                <c:pt idx="19">
                  <c:v>2.5799009439604932</c:v>
                </c:pt>
                <c:pt idx="20">
                  <c:v>2.5162218520249553</c:v>
                </c:pt>
                <c:pt idx="21">
                  <c:v>2.4556104296836181</c:v>
                </c:pt>
                <c:pt idx="22">
                  <c:v>2.397850229301949</c:v>
                </c:pt>
                <c:pt idx="23">
                  <c:v>2.3427446970886381</c:v>
                </c:pt>
                <c:pt idx="24">
                  <c:v>2.2901149389681792</c:v>
                </c:pt>
                <c:pt idx="25">
                  <c:v>2.2397977809036842</c:v>
                </c:pt>
                <c:pt idx="26">
                  <c:v>2.1916440793698158</c:v>
                </c:pt>
                <c:pt idx="27">
                  <c:v>2.1455172451319906</c:v>
                </c:pt>
                <c:pt idx="28">
                  <c:v>2.1012919495616331</c:v>
                </c:pt>
                <c:pt idx="29">
                  <c:v>2.0588529876879949</c:v>
                </c:pt>
                <c:pt idx="30">
                  <c:v>2.0180942762711425</c:v>
                </c:pt>
              </c:numCache>
            </c:numRef>
          </c:yVal>
          <c:smooth val="1"/>
        </c:ser>
        <c:ser>
          <c:idx val="2"/>
          <c:order val="2"/>
          <c:tx>
            <c:v>15 m/s DeltaV</c:v>
          </c:tx>
          <c:marker>
            <c:symbol val="none"/>
          </c:marker>
          <c:xVal>
            <c:numRef>
              <c:f>Sheet1!$K$3:$K$33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xVal>
          <c:yVal>
            <c:numRef>
              <c:f>Sheet1!$M$3:$M$33</c:f>
              <c:numCache>
                <c:formatCode>0.0000</c:formatCode>
                <c:ptCount val="31"/>
                <c:pt idx="0">
                  <c:v>7.3603174975774346</c:v>
                </c:pt>
                <c:pt idx="1">
                  <c:v>7.0224388047636372</c:v>
                </c:pt>
                <c:pt idx="2">
                  <c:v>6.7142071036284996</c:v>
                </c:pt>
                <c:pt idx="3">
                  <c:v>6.4318858382173989</c:v>
                </c:pt>
                <c:pt idx="4">
                  <c:v>6.1723408232671639</c:v>
                </c:pt>
                <c:pt idx="5">
                  <c:v>5.9329236037415125</c:v>
                </c:pt>
                <c:pt idx="6">
                  <c:v>5.7113808977435534</c:v>
                </c:pt>
                <c:pt idx="7">
                  <c:v>5.505783564543945</c:v>
                </c:pt>
                <c:pt idx="8">
                  <c:v>5.3144703580783297</c:v>
                </c:pt>
                <c:pt idx="9">
                  <c:v>5.1360029967153791</c:v>
                </c:pt>
                <c:pt idx="10">
                  <c:v>4.9691299799638298</c:v>
                </c:pt>
                <c:pt idx="11">
                  <c:v>4.8127572283757454</c:v>
                </c:pt>
                <c:pt idx="12">
                  <c:v>4.6659240916003393</c:v>
                </c:pt>
                <c:pt idx="13">
                  <c:v>4.5277836135995155</c:v>
                </c:pt>
                <c:pt idx="14">
                  <c:v>4.3975861992133396</c:v>
                </c:pt>
                <c:pt idx="15">
                  <c:v>4.2746660173591398</c:v>
                </c:pt>
                <c:pt idx="16">
                  <c:v>4.1584296205503444</c:v>
                </c:pt>
                <c:pt idx="17">
                  <c:v>4.0483463704725535</c:v>
                </c:pt>
                <c:pt idx="18">
                  <c:v>3.9439403438969971</c:v>
                </c:pt>
                <c:pt idx="19">
                  <c:v>3.8447834586508938</c:v>
                </c:pt>
                <c:pt idx="20">
                  <c:v>3.7504896103764227</c:v>
                </c:pt>
                <c:pt idx="21">
                  <c:v>3.6607096508460661</c:v>
                </c:pt>
                <c:pt idx="22">
                  <c:v>3.5751270702230364</c:v>
                </c:pt>
                <c:pt idx="23">
                  <c:v>3.4934542707818794</c:v>
                </c:pt>
                <c:pt idx="24">
                  <c:v>3.4154293396861934</c:v>
                </c:pt>
                <c:pt idx="25">
                  <c:v>3.3408132445559611</c:v>
                </c:pt>
                <c:pt idx="26">
                  <c:v>3.2693873885921283</c:v>
                </c:pt>
                <c:pt idx="27">
                  <c:v>3.2009514726065267</c:v>
                </c:pt>
                <c:pt idx="28">
                  <c:v>3.1353216199357736</c:v>
                </c:pt>
                <c:pt idx="29">
                  <c:v>3.0723287272881361</c:v>
                </c:pt>
                <c:pt idx="30">
                  <c:v>3.011817010391161</c:v>
                </c:pt>
              </c:numCache>
            </c:numRef>
          </c:yVal>
          <c:smooth val="1"/>
        </c:ser>
        <c:ser>
          <c:idx val="3"/>
          <c:order val="3"/>
          <c:tx>
            <c:v>20 m/s DeltaV</c:v>
          </c:tx>
          <c:marker>
            <c:symbol val="none"/>
          </c:marker>
          <c:xVal>
            <c:numRef>
              <c:f>Sheet1!$O$3:$O$33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xVal>
          <c:yVal>
            <c:numRef>
              <c:f>Sheet1!$Q$3:$Q$33</c:f>
              <c:numCache>
                <c:formatCode>0.0000</c:formatCode>
                <c:ptCount val="31"/>
                <c:pt idx="0">
                  <c:v>9.6913374323499184</c:v>
                </c:pt>
                <c:pt idx="1">
                  <c:v>9.2519014690829646</c:v>
                </c:pt>
                <c:pt idx="2">
                  <c:v>8.8505589826832178</c:v>
                </c:pt>
                <c:pt idx="3">
                  <c:v>8.4825658724221</c:v>
                </c:pt>
                <c:pt idx="4">
                  <c:v>8.1439338720099776</c:v>
                </c:pt>
                <c:pt idx="5">
                  <c:v>7.8312858883500098</c:v>
                </c:pt>
                <c:pt idx="6">
                  <c:v>7.5417433188626486</c:v>
                </c:pt>
                <c:pt idx="7">
                  <c:v>7.2728373982160797</c:v>
                </c:pt>
                <c:pt idx="8">
                  <c:v>7.0224388047636372</c:v>
                </c:pt>
                <c:pt idx="9">
                  <c:v>6.7887012868762184</c:v>
                </c:pt>
                <c:pt idx="10">
                  <c:v>6.5700161577619287</c:v>
                </c:pt>
                <c:pt idx="11">
                  <c:v>6.3649752913691353</c:v>
                </c:pt>
                <c:pt idx="12">
                  <c:v>6.1723408232671639</c:v>
                </c:pt>
                <c:pt idx="13">
                  <c:v>5.9910201812082473</c:v>
                </c:pt>
                <c:pt idx="14">
                  <c:v>5.8200453831673977</c:v>
                </c:pt>
                <c:pt idx="15">
                  <c:v>5.6585557758127729</c:v>
                </c:pt>
                <c:pt idx="16">
                  <c:v>5.505783564543945</c:v>
                </c:pt>
                <c:pt idx="17">
                  <c:v>5.3610416223802133</c:v>
                </c:pt>
                <c:pt idx="18">
                  <c:v>5.2237131698188763</c:v>
                </c:pt>
                <c:pt idx="19">
                  <c:v>5.0932429991145076</c:v>
                </c:pt>
                <c:pt idx="20">
                  <c:v>4.9691299799638298</c:v>
                </c:pt>
                <c:pt idx="21">
                  <c:v>4.8509206335435131</c:v>
                </c:pt>
                <c:pt idx="22">
                  <c:v>4.7382036013822439</c:v>
                </c:pt>
                <c:pt idx="23">
                  <c:v>4.6306048670199003</c:v>
                </c:pt>
                <c:pt idx="24">
                  <c:v>4.5277836135995155</c:v>
                </c:pt>
                <c:pt idx="25">
                  <c:v>4.4294286208139582</c:v>
                </c:pt>
                <c:pt idx="26">
                  <c:v>4.3352551210332821</c:v>
                </c:pt>
                <c:pt idx="27">
                  <c:v>4.2450020477723927</c:v>
                </c:pt>
                <c:pt idx="28">
                  <c:v>4.1584296205503444</c:v>
                </c:pt>
                <c:pt idx="29">
                  <c:v>4.0753172191268492</c:v>
                </c:pt>
                <c:pt idx="30">
                  <c:v>3.9954615074631015</c:v>
                </c:pt>
              </c:numCache>
            </c:numRef>
          </c:yVal>
          <c:smooth val="1"/>
        </c:ser>
        <c:ser>
          <c:idx val="5"/>
          <c:order val="4"/>
          <c:tx>
            <c:v>25 m/s DeltaV</c:v>
          </c:tx>
          <c:marker>
            <c:symbol val="none"/>
          </c:marker>
          <c:xVal>
            <c:numRef>
              <c:f>Sheet1!$W$3:$W$33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xVal>
          <c:yVal>
            <c:numRef>
              <c:f>Sheet1!$Y$3:$Y$33</c:f>
              <c:numCache>
                <c:formatCode>0.0000</c:formatCode>
                <c:ptCount val="31"/>
                <c:pt idx="0">
                  <c:v>11.963703734148616</c:v>
                </c:pt>
                <c:pt idx="1">
                  <c:v>11.427904957793707</c:v>
                </c:pt>
                <c:pt idx="2">
                  <c:v>10.937985948206789</c:v>
                </c:pt>
                <c:pt idx="3">
                  <c:v>10.488302299070352</c:v>
                </c:pt>
                <c:pt idx="4">
                  <c:v>10.074097994741448</c:v>
                </c:pt>
                <c:pt idx="5">
                  <c:v>9.6913374323499184</c:v>
                </c:pt>
                <c:pt idx="6">
                  <c:v>9.3365741283774533</c:v>
                </c:pt>
                <c:pt idx="7">
                  <c:v>9.0068471010526618</c:v>
                </c:pt>
                <c:pt idx="8">
                  <c:v>8.6995983598907252</c:v>
                </c:pt>
                <c:pt idx="9">
                  <c:v>8.412606655332473</c:v>
                </c:pt>
                <c:pt idx="10">
                  <c:v>8.1439338720099776</c:v>
                </c:pt>
                <c:pt idx="11">
                  <c:v>7.8918813393810208</c:v>
                </c:pt>
                <c:pt idx="12">
                  <c:v>7.6549539847223684</c:v>
                </c:pt>
                <c:pt idx="13">
                  <c:v>7.4318307349060664</c:v>
                </c:pt>
                <c:pt idx="14">
                  <c:v>7.2213399327825103</c:v>
                </c:pt>
                <c:pt idx="15">
                  <c:v>7.0224388047636372</c:v>
                </c:pt>
                <c:pt idx="16">
                  <c:v>6.8341962219621433</c:v>
                </c:pt>
                <c:pt idx="17">
                  <c:v>6.6557781548786723</c:v>
                </c:pt>
                <c:pt idx="18">
                  <c:v>6.4864353433214053</c:v>
                </c:pt>
                <c:pt idx="19">
                  <c:v>6.3254927978684226</c:v>
                </c:pt>
                <c:pt idx="20">
                  <c:v>6.1723408232671639</c:v>
                </c:pt>
                <c:pt idx="21">
                  <c:v>6.0264273125430714</c:v>
                </c:pt>
                <c:pt idx="22">
                  <c:v>5.8872511068737809</c:v>
                </c:pt>
                <c:pt idx="23">
                  <c:v>5.7543562531965646</c:v>
                </c:pt>
                <c:pt idx="24">
                  <c:v>5.6273270211163169</c:v>
                </c:pt>
                <c:pt idx="25">
                  <c:v>5.505783564543945</c:v>
                </c:pt>
                <c:pt idx="26">
                  <c:v>5.3893781328282149</c:v>
                </c:pt>
                <c:pt idx="27">
                  <c:v>5.2777917518854203</c:v>
                </c:pt>
                <c:pt idx="28">
                  <c:v>5.1707313087048217</c:v>
                </c:pt>
                <c:pt idx="29">
                  <c:v>5.0679269831827654</c:v>
                </c:pt>
                <c:pt idx="30">
                  <c:v>4.9691299799638298</c:v>
                </c:pt>
              </c:numCache>
            </c:numRef>
          </c:yVal>
          <c:smooth val="1"/>
        </c:ser>
        <c:ser>
          <c:idx val="6"/>
          <c:order val="5"/>
          <c:tx>
            <c:v>50 m/s DeltaV</c:v>
          </c:tx>
          <c:marker>
            <c:symbol val="none"/>
          </c:marker>
          <c:xVal>
            <c:numRef>
              <c:f>Sheet1!$AA$3:$AA$33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xVal>
          <c:yVal>
            <c:numRef>
              <c:f>Sheet1!$AC$3:$AC$33</c:f>
              <c:numCache>
                <c:formatCode>0.0000</c:formatCode>
                <c:ptCount val="31"/>
                <c:pt idx="0">
                  <c:v>22.496105397912427</c:v>
                </c:pt>
                <c:pt idx="1">
                  <c:v>21.549839798343765</c:v>
                </c:pt>
                <c:pt idx="2">
                  <c:v>20.679576530381873</c:v>
                </c:pt>
                <c:pt idx="3">
                  <c:v>19.876559746973847</c:v>
                </c:pt>
                <c:pt idx="4">
                  <c:v>19.133321485406341</c:v>
                </c:pt>
                <c:pt idx="5">
                  <c:v>18.443454652423188</c:v>
                </c:pt>
                <c:pt idx="6">
                  <c:v>17.801432092208042</c:v>
                </c:pt>
                <c:pt idx="7">
                  <c:v>17.202461255087908</c:v>
                </c:pt>
                <c:pt idx="8">
                  <c:v>16.642366603547305</c:v>
                </c:pt>
                <c:pt idx="9">
                  <c:v>16.117493803291499</c:v>
                </c:pt>
                <c:pt idx="10">
                  <c:v>15.624631154903245</c:v>
                </c:pt>
                <c:pt idx="11">
                  <c:v>15.160944768013346</c:v>
                </c:pt>
                <c:pt idx="12">
                  <c:v>14.723924764362557</c:v>
                </c:pt>
                <c:pt idx="13">
                  <c:v>14.311340389089168</c:v>
                </c:pt>
                <c:pt idx="14">
                  <c:v>13.921202361317029</c:v>
                </c:pt>
                <c:pt idx="15">
                  <c:v>13.551731141860794</c:v>
                </c:pt>
                <c:pt idx="16">
                  <c:v>13.201330063921478</c:v>
                </c:pt>
                <c:pt idx="17">
                  <c:v>12.868562481287743</c:v>
                </c:pt>
                <c:pt idx="18">
                  <c:v>12.552132252011932</c:v>
                </c:pt>
                <c:pt idx="19">
                  <c:v>12.250867004377987</c:v>
                </c:pt>
                <c:pt idx="20">
                  <c:v>11.963703734148616</c:v>
                </c:pt>
                <c:pt idx="21">
                  <c:v>11.689676363552509</c:v>
                </c:pt>
                <c:pt idx="22">
                  <c:v>11.427904957793707</c:v>
                </c:pt>
                <c:pt idx="23">
                  <c:v>11.177586347506093</c:v>
                </c:pt>
                <c:pt idx="24">
                  <c:v>10.937985948206789</c:v>
                </c:pt>
                <c:pt idx="25">
                  <c:v>10.70843060249188</c:v>
                </c:pt>
                <c:pt idx="26">
                  <c:v>10.488302299070352</c:v>
                </c:pt>
                <c:pt idx="27">
                  <c:v>10.277032646008157</c:v>
                </c:pt>
                <c:pt idx="28">
                  <c:v>10.074097994741448</c:v>
                </c:pt>
                <c:pt idx="29">
                  <c:v>9.8790151272968032</c:v>
                </c:pt>
                <c:pt idx="30">
                  <c:v>9.6913374323499184</c:v>
                </c:pt>
              </c:numCache>
            </c:numRef>
          </c:yVal>
          <c:smooth val="1"/>
        </c:ser>
        <c:ser>
          <c:idx val="4"/>
          <c:order val="6"/>
          <c:tx>
            <c:v>100 m/s DeltaV</c:v>
          </c:tx>
          <c:marker>
            <c:symbol val="none"/>
          </c:marker>
          <c:xVal>
            <c:numRef>
              <c:f>Sheet1!$S$3:$S$33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xVal>
          <c:yVal>
            <c:numRef>
              <c:f>Sheet1!$U$3:$U$33</c:f>
              <c:numCache>
                <c:formatCode>0.0000</c:formatCode>
                <c:ptCount val="31"/>
                <c:pt idx="0">
                  <c:v>39.931463215085003</c:v>
                </c:pt>
                <c:pt idx="1">
                  <c:v>38.455723643344726</c:v>
                </c:pt>
                <c:pt idx="2">
                  <c:v>37.082704206004543</c:v>
                </c:pt>
                <c:pt idx="3">
                  <c:v>35.802343220197471</c:v>
                </c:pt>
                <c:pt idx="4">
                  <c:v>34.605803060173571</c:v>
                </c:pt>
                <c:pt idx="5">
                  <c:v>33.485299109686459</c:v>
                </c:pt>
                <c:pt idx="6">
                  <c:v>32.433954339081133</c:v>
                </c:pt>
                <c:pt idx="7">
                  <c:v>31.445675777847811</c:v>
                </c:pt>
                <c:pt idx="8">
                  <c:v>30.515049545425953</c:v>
                </c:pt>
                <c:pt idx="9">
                  <c:v>29.63725154159161</c:v>
                </c:pt>
                <c:pt idx="10">
                  <c:v>28.807971322538748</c:v>
                </c:pt>
                <c:pt idx="11">
                  <c:v>28.023347073439179</c:v>
                </c:pt>
                <c:pt idx="12">
                  <c:v>27.279909924059027</c:v>
                </c:pt>
                <c:pt idx="13">
                  <c:v>26.574536140854597</c:v>
                </c:pt>
                <c:pt idx="14">
                  <c:v>25.904405970786684</c:v>
                </c:pt>
                <c:pt idx="15">
                  <c:v>25.266968114308781</c:v>
                </c:pt>
                <c:pt idx="16">
                  <c:v>24.659908973276981</c:v>
                </c:pt>
                <c:pt idx="17">
                  <c:v>24.081125959227421</c:v>
                </c:pt>
                <c:pt idx="18">
                  <c:v>23.528704263303876</c:v>
                </c:pt>
                <c:pt idx="19">
                  <c:v>23.000896585166405</c:v>
                </c:pt>
                <c:pt idx="20">
                  <c:v>22.496105397912427</c:v>
                </c:pt>
                <c:pt idx="21">
                  <c:v>22.012867392259029</c:v>
                </c:pt>
                <c:pt idx="22">
                  <c:v>21.549839798343765</c:v>
                </c:pt>
                <c:pt idx="23">
                  <c:v>21.105788329452636</c:v>
                </c:pt>
                <c:pt idx="24">
                  <c:v>20.679576530381873</c:v>
                </c:pt>
                <c:pt idx="25">
                  <c:v>20.27015634529992</c:v>
                </c:pt>
                <c:pt idx="26">
                  <c:v>19.876559746973847</c:v>
                </c:pt>
                <c:pt idx="27">
                  <c:v>19.497891291945137</c:v>
                </c:pt>
                <c:pt idx="28">
                  <c:v>19.133321485406341</c:v>
                </c:pt>
                <c:pt idx="29">
                  <c:v>18.782080855740023</c:v>
                </c:pt>
                <c:pt idx="30">
                  <c:v>18.443454652423188</c:v>
                </c:pt>
              </c:numCache>
            </c:numRef>
          </c:yVal>
          <c:smooth val="1"/>
        </c:ser>
        <c:axId val="87134592"/>
        <c:axId val="87136128"/>
      </c:scatterChart>
      <c:valAx>
        <c:axId val="8713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Specific Impulse (s)</a:t>
                </a:r>
              </a:p>
            </c:rich>
          </c:tx>
          <c:layout/>
        </c:title>
        <c:numFmt formatCode="General" sourceLinked="1"/>
        <c:tickLblPos val="nextTo"/>
        <c:crossAx val="87136128"/>
        <c:crosses val="autoZero"/>
        <c:crossBetween val="midCat"/>
      </c:valAx>
      <c:valAx>
        <c:axId val="87136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Fuel to Total Mass Percentage (%)</a:t>
                </a:r>
              </a:p>
            </c:rich>
          </c:tx>
          <c:layout/>
        </c:title>
        <c:numFmt formatCode="0.0000" sourceLinked="1"/>
        <c:tickLblPos val="nextTo"/>
        <c:crossAx val="87134592"/>
        <c:crosses val="autoZero"/>
        <c:crossBetween val="midCat"/>
      </c:valAx>
    </c:plotArea>
    <c:legend>
      <c:legendPos val="r"/>
      <c:layout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AC33"/>
  <sheetViews>
    <sheetView topLeftCell="Q10" zoomScaleNormal="100" workbookViewId="0">
      <selection activeCell="AB3" sqref="AB3:AB33"/>
    </sheetView>
  </sheetViews>
  <sheetFormatPr defaultRowHeight="15"/>
  <cols>
    <col min="4" max="4" width="12.7109375" bestFit="1" customWidth="1"/>
    <col min="5" max="5" width="22.85546875" bestFit="1" customWidth="1"/>
    <col min="7" max="7" width="9" customWidth="1"/>
    <col min="8" max="8" width="13.5703125" customWidth="1"/>
    <col min="9" max="9" width="22.28515625" customWidth="1"/>
    <col min="12" max="12" width="12.7109375" bestFit="1" customWidth="1"/>
    <col min="13" max="13" width="22.85546875" bestFit="1" customWidth="1"/>
    <col min="16" max="16" width="12.7109375" bestFit="1" customWidth="1"/>
    <col min="17" max="17" width="22.85546875" bestFit="1" customWidth="1"/>
    <col min="20" max="20" width="12.7109375" bestFit="1" customWidth="1"/>
    <col min="21" max="21" width="22.85546875" bestFit="1" customWidth="1"/>
    <col min="24" max="24" width="12.7109375" bestFit="1" customWidth="1"/>
    <col min="25" max="25" width="22.85546875" bestFit="1" customWidth="1"/>
    <col min="29" max="29" width="22.85546875" bestFit="1" customWidth="1"/>
  </cols>
  <sheetData>
    <row r="2" spans="3:29">
      <c r="C2" t="s">
        <v>2</v>
      </c>
      <c r="D2" t="s">
        <v>3</v>
      </c>
      <c r="E2" t="s">
        <v>1</v>
      </c>
      <c r="G2" t="s">
        <v>2</v>
      </c>
      <c r="H2" t="s">
        <v>4</v>
      </c>
      <c r="I2" t="s">
        <v>1</v>
      </c>
      <c r="K2" t="s">
        <v>2</v>
      </c>
      <c r="L2" t="s">
        <v>5</v>
      </c>
      <c r="M2" t="s">
        <v>1</v>
      </c>
      <c r="O2" t="s">
        <v>2</v>
      </c>
      <c r="P2" t="s">
        <v>0</v>
      </c>
      <c r="Q2" t="s">
        <v>1</v>
      </c>
      <c r="S2" t="s">
        <v>2</v>
      </c>
      <c r="T2" t="s">
        <v>0</v>
      </c>
      <c r="U2" t="s">
        <v>1</v>
      </c>
      <c r="W2" t="s">
        <v>2</v>
      </c>
      <c r="X2" t="s">
        <v>0</v>
      </c>
      <c r="Y2" t="s">
        <v>1</v>
      </c>
      <c r="AA2" t="s">
        <v>2</v>
      </c>
      <c r="AB2" t="s">
        <v>0</v>
      </c>
      <c r="AC2" t="s">
        <v>1</v>
      </c>
    </row>
    <row r="3" spans="3:29">
      <c r="C3">
        <v>20</v>
      </c>
      <c r="D3">
        <f>5</f>
        <v>5</v>
      </c>
      <c r="E3" s="1">
        <f>100*(EXP(D3/(C3*9.81))-1)/(EXP(D3/(C3*9.81)))</f>
        <v>2.5162218520249553</v>
      </c>
      <c r="G3">
        <v>20</v>
      </c>
      <c r="H3">
        <v>10</v>
      </c>
      <c r="I3" s="1">
        <f>100*(EXP(H3/(G3*9.81))-1)/(EXP(H3/(G3*9.81)))</f>
        <v>4.9691299799638298</v>
      </c>
      <c r="K3">
        <v>20</v>
      </c>
      <c r="L3">
        <v>15</v>
      </c>
      <c r="M3" s="1">
        <f>100*(EXP(L3/(K3*9.81))-1)/(EXP(L3/(K3*9.81)))</f>
        <v>7.3603174975774346</v>
      </c>
      <c r="O3">
        <v>20</v>
      </c>
      <c r="P3">
        <v>20</v>
      </c>
      <c r="Q3" s="1">
        <f>100*(EXP(P3/(O3*9.81))-1)/(EXP(P3/(O3*9.81)))</f>
        <v>9.6913374323499184</v>
      </c>
      <c r="S3">
        <v>20</v>
      </c>
      <c r="T3">
        <v>100</v>
      </c>
      <c r="U3" s="1">
        <f>100*(EXP(T3/(S3*9.81))-1)/(EXP(T3/(S3*9.81)))</f>
        <v>39.931463215085003</v>
      </c>
      <c r="W3">
        <v>20</v>
      </c>
      <c r="X3">
        <v>25</v>
      </c>
      <c r="Y3" s="1">
        <f>100*(EXP(X3/(W3*9.81))-1)/(EXP(X3/(W3*9.81)))</f>
        <v>11.963703734148616</v>
      </c>
      <c r="AA3">
        <v>20</v>
      </c>
      <c r="AB3">
        <v>50</v>
      </c>
      <c r="AC3" s="1">
        <f>100*(EXP(AB3/(AA3*9.81))-1)/(EXP(AB3/(AA3*9.81)))</f>
        <v>22.496105397912427</v>
      </c>
    </row>
    <row r="4" spans="3:29">
      <c r="C4">
        <f>C3+1</f>
        <v>21</v>
      </c>
      <c r="D4">
        <f>5</f>
        <v>5</v>
      </c>
      <c r="E4" s="1">
        <f t="shared" ref="E4:E33" si="0">100*(EXP(D4/(C4*9.81))-1)/(EXP(D4/(C4*9.81)))</f>
        <v>2.397850229301949</v>
      </c>
      <c r="G4">
        <f>G3+1</f>
        <v>21</v>
      </c>
      <c r="H4">
        <v>10</v>
      </c>
      <c r="I4" s="1">
        <f t="shared" ref="I4:I33" si="1">100*(EXP(H4/(G4*9.81))-1)/(EXP(H4/(G4*9.81)))</f>
        <v>4.7382036013822439</v>
      </c>
      <c r="K4">
        <f>K3+1</f>
        <v>21</v>
      </c>
      <c r="L4">
        <v>15</v>
      </c>
      <c r="M4" s="1">
        <f t="shared" ref="M4:M33" si="2">100*(EXP(L4/(K4*9.81))-1)/(EXP(L4/(K4*9.81)))</f>
        <v>7.0224388047636372</v>
      </c>
      <c r="O4">
        <f>O3+1</f>
        <v>21</v>
      </c>
      <c r="P4">
        <v>20</v>
      </c>
      <c r="Q4" s="1">
        <f t="shared" ref="Q4:Q33" si="3">100*(EXP(P4/(O4*9.81))-1)/(EXP(P4/(O4*9.81)))</f>
        <v>9.2519014690829646</v>
      </c>
      <c r="S4">
        <f>S3+1</f>
        <v>21</v>
      </c>
      <c r="T4">
        <v>100</v>
      </c>
      <c r="U4" s="1">
        <f t="shared" ref="U4:U33" si="4">100*(EXP(T4/(S4*9.81))-1)/(EXP(T4/(S4*9.81)))</f>
        <v>38.455723643344726</v>
      </c>
      <c r="W4">
        <f>W3+1</f>
        <v>21</v>
      </c>
      <c r="X4">
        <v>25</v>
      </c>
      <c r="Y4" s="1">
        <f t="shared" ref="Y4:Y33" si="5">100*(EXP(X4/(W4*9.81))-1)/(EXP(X4/(W4*9.81)))</f>
        <v>11.427904957793707</v>
      </c>
      <c r="AA4">
        <f>AA3+1</f>
        <v>21</v>
      </c>
      <c r="AB4">
        <v>50</v>
      </c>
      <c r="AC4" s="1">
        <f t="shared" ref="AC4:AC33" si="6">100*(EXP(AB4/(AA4*9.81))-1)/(EXP(AB4/(AA4*9.81)))</f>
        <v>21.549839798343765</v>
      </c>
    </row>
    <row r="5" spans="3:29">
      <c r="C5">
        <f t="shared" ref="C5:C32" si="7">C4+1</f>
        <v>22</v>
      </c>
      <c r="D5">
        <f>5</f>
        <v>5</v>
      </c>
      <c r="E5" s="1">
        <f t="shared" si="0"/>
        <v>2.2901149389681792</v>
      </c>
      <c r="G5">
        <f t="shared" ref="G5:G32" si="8">G4+1</f>
        <v>22</v>
      </c>
      <c r="H5">
        <v>10</v>
      </c>
      <c r="I5" s="1">
        <f t="shared" si="1"/>
        <v>4.5277836135995155</v>
      </c>
      <c r="K5">
        <f t="shared" ref="K5:K32" si="9">K4+1</f>
        <v>22</v>
      </c>
      <c r="L5">
        <v>15</v>
      </c>
      <c r="M5" s="1">
        <f t="shared" si="2"/>
        <v>6.7142071036284996</v>
      </c>
      <c r="O5">
        <f t="shared" ref="O5:O32" si="10">O4+1</f>
        <v>22</v>
      </c>
      <c r="P5">
        <v>20</v>
      </c>
      <c r="Q5" s="1">
        <f t="shared" si="3"/>
        <v>8.8505589826832178</v>
      </c>
      <c r="S5">
        <f t="shared" ref="S5:S32" si="11">S4+1</f>
        <v>22</v>
      </c>
      <c r="T5">
        <v>100</v>
      </c>
      <c r="U5" s="1">
        <f t="shared" si="4"/>
        <v>37.082704206004543</v>
      </c>
      <c r="W5">
        <f t="shared" ref="W5:W32" si="12">W4+1</f>
        <v>22</v>
      </c>
      <c r="X5">
        <v>25</v>
      </c>
      <c r="Y5" s="1">
        <f t="shared" si="5"/>
        <v>10.937985948206789</v>
      </c>
      <c r="AA5">
        <f t="shared" ref="AA5:AA32" si="13">AA4+1</f>
        <v>22</v>
      </c>
      <c r="AB5">
        <v>50</v>
      </c>
      <c r="AC5" s="1">
        <f t="shared" si="6"/>
        <v>20.679576530381873</v>
      </c>
    </row>
    <row r="6" spans="3:29">
      <c r="C6">
        <f t="shared" si="7"/>
        <v>23</v>
      </c>
      <c r="D6">
        <f>5</f>
        <v>5</v>
      </c>
      <c r="E6" s="1">
        <f t="shared" si="0"/>
        <v>2.1916440793698158</v>
      </c>
      <c r="G6">
        <f t="shared" si="8"/>
        <v>23</v>
      </c>
      <c r="H6">
        <v>10</v>
      </c>
      <c r="I6" s="1">
        <f t="shared" si="1"/>
        <v>4.3352551210332821</v>
      </c>
      <c r="K6">
        <f t="shared" si="9"/>
        <v>23</v>
      </c>
      <c r="L6">
        <v>15</v>
      </c>
      <c r="M6" s="1">
        <f t="shared" si="2"/>
        <v>6.4318858382173989</v>
      </c>
      <c r="O6">
        <f t="shared" si="10"/>
        <v>23</v>
      </c>
      <c r="P6">
        <v>20</v>
      </c>
      <c r="Q6" s="1">
        <f t="shared" si="3"/>
        <v>8.4825658724221</v>
      </c>
      <c r="S6">
        <f t="shared" si="11"/>
        <v>23</v>
      </c>
      <c r="T6">
        <v>100</v>
      </c>
      <c r="U6" s="1">
        <f t="shared" si="4"/>
        <v>35.802343220197471</v>
      </c>
      <c r="W6">
        <f t="shared" si="12"/>
        <v>23</v>
      </c>
      <c r="X6">
        <v>25</v>
      </c>
      <c r="Y6" s="1">
        <f t="shared" si="5"/>
        <v>10.488302299070352</v>
      </c>
      <c r="AA6">
        <f t="shared" si="13"/>
        <v>23</v>
      </c>
      <c r="AB6">
        <v>50</v>
      </c>
      <c r="AC6" s="1">
        <f t="shared" si="6"/>
        <v>19.876559746973847</v>
      </c>
    </row>
    <row r="7" spans="3:29">
      <c r="C7">
        <f t="shared" si="7"/>
        <v>24</v>
      </c>
      <c r="D7">
        <f>5</f>
        <v>5</v>
      </c>
      <c r="E7" s="1">
        <f t="shared" si="0"/>
        <v>2.1012919495616331</v>
      </c>
      <c r="G7">
        <f t="shared" si="8"/>
        <v>24</v>
      </c>
      <c r="H7">
        <v>10</v>
      </c>
      <c r="I7" s="1">
        <f t="shared" si="1"/>
        <v>4.1584296205503444</v>
      </c>
      <c r="K7">
        <f t="shared" si="9"/>
        <v>24</v>
      </c>
      <c r="L7">
        <v>15</v>
      </c>
      <c r="M7" s="1">
        <f t="shared" si="2"/>
        <v>6.1723408232671639</v>
      </c>
      <c r="O7">
        <f t="shared" si="10"/>
        <v>24</v>
      </c>
      <c r="P7">
        <v>20</v>
      </c>
      <c r="Q7" s="1">
        <f t="shared" si="3"/>
        <v>8.1439338720099776</v>
      </c>
      <c r="S7">
        <f t="shared" si="11"/>
        <v>24</v>
      </c>
      <c r="T7">
        <v>100</v>
      </c>
      <c r="U7" s="1">
        <f t="shared" si="4"/>
        <v>34.605803060173571</v>
      </c>
      <c r="W7">
        <f t="shared" si="12"/>
        <v>24</v>
      </c>
      <c r="X7">
        <v>25</v>
      </c>
      <c r="Y7" s="1">
        <f t="shared" si="5"/>
        <v>10.074097994741448</v>
      </c>
      <c r="AA7">
        <f t="shared" si="13"/>
        <v>24</v>
      </c>
      <c r="AB7">
        <v>50</v>
      </c>
      <c r="AC7" s="1">
        <f t="shared" si="6"/>
        <v>19.133321485406341</v>
      </c>
    </row>
    <row r="8" spans="3:29">
      <c r="C8">
        <f t="shared" si="7"/>
        <v>25</v>
      </c>
      <c r="D8">
        <f>5</f>
        <v>5</v>
      </c>
      <c r="E8" s="1">
        <f t="shared" si="0"/>
        <v>2.0180942762711425</v>
      </c>
      <c r="G8">
        <f t="shared" si="8"/>
        <v>25</v>
      </c>
      <c r="H8">
        <v>10</v>
      </c>
      <c r="I8" s="1">
        <f t="shared" si="1"/>
        <v>3.9954615074631015</v>
      </c>
      <c r="K8">
        <f t="shared" si="9"/>
        <v>25</v>
      </c>
      <c r="L8">
        <v>15</v>
      </c>
      <c r="M8" s="1">
        <f t="shared" si="2"/>
        <v>5.9329236037415125</v>
      </c>
      <c r="O8">
        <f t="shared" si="10"/>
        <v>25</v>
      </c>
      <c r="P8">
        <v>20</v>
      </c>
      <c r="Q8" s="1">
        <f t="shared" si="3"/>
        <v>7.8312858883500098</v>
      </c>
      <c r="S8">
        <f t="shared" si="11"/>
        <v>25</v>
      </c>
      <c r="T8">
        <v>100</v>
      </c>
      <c r="U8" s="1">
        <f t="shared" si="4"/>
        <v>33.485299109686459</v>
      </c>
      <c r="W8">
        <f t="shared" si="12"/>
        <v>25</v>
      </c>
      <c r="X8">
        <v>25</v>
      </c>
      <c r="Y8" s="1">
        <f t="shared" si="5"/>
        <v>9.6913374323499184</v>
      </c>
      <c r="AA8">
        <f t="shared" si="13"/>
        <v>25</v>
      </c>
      <c r="AB8">
        <v>50</v>
      </c>
      <c r="AC8" s="1">
        <f t="shared" si="6"/>
        <v>18.443454652423188</v>
      </c>
    </row>
    <row r="9" spans="3:29">
      <c r="C9">
        <f t="shared" si="7"/>
        <v>26</v>
      </c>
      <c r="D9">
        <f>5</f>
        <v>5</v>
      </c>
      <c r="E9" s="1">
        <f t="shared" si="0"/>
        <v>1.9412336701357997</v>
      </c>
      <c r="G9">
        <f t="shared" si="8"/>
        <v>26</v>
      </c>
      <c r="H9">
        <v>10</v>
      </c>
      <c r="I9" s="1">
        <f t="shared" si="1"/>
        <v>3.8447834586508938</v>
      </c>
      <c r="K9">
        <f t="shared" si="9"/>
        <v>26</v>
      </c>
      <c r="L9">
        <v>15</v>
      </c>
      <c r="M9" s="1">
        <f t="shared" si="2"/>
        <v>5.7113808977435534</v>
      </c>
      <c r="O9">
        <f t="shared" si="10"/>
        <v>26</v>
      </c>
      <c r="P9">
        <v>20</v>
      </c>
      <c r="Q9" s="1">
        <f t="shared" si="3"/>
        <v>7.5417433188626486</v>
      </c>
      <c r="S9">
        <f t="shared" si="11"/>
        <v>26</v>
      </c>
      <c r="T9">
        <v>100</v>
      </c>
      <c r="U9" s="1">
        <f t="shared" si="4"/>
        <v>32.433954339081133</v>
      </c>
      <c r="W9">
        <f t="shared" si="12"/>
        <v>26</v>
      </c>
      <c r="X9">
        <v>25</v>
      </c>
      <c r="Y9" s="1">
        <f t="shared" si="5"/>
        <v>9.3365741283774533</v>
      </c>
      <c r="AA9">
        <f t="shared" si="13"/>
        <v>26</v>
      </c>
      <c r="AB9">
        <v>50</v>
      </c>
      <c r="AC9" s="1">
        <f t="shared" si="6"/>
        <v>17.801432092208042</v>
      </c>
    </row>
    <row r="10" spans="3:29">
      <c r="C10">
        <f t="shared" si="7"/>
        <v>27</v>
      </c>
      <c r="D10">
        <f>5</f>
        <v>5</v>
      </c>
      <c r="E10" s="1">
        <f t="shared" si="0"/>
        <v>1.870012684722469</v>
      </c>
      <c r="G10">
        <f t="shared" si="8"/>
        <v>27</v>
      </c>
      <c r="H10">
        <v>10</v>
      </c>
      <c r="I10" s="1">
        <f t="shared" si="1"/>
        <v>3.7050558950347008</v>
      </c>
      <c r="K10">
        <f t="shared" si="9"/>
        <v>27</v>
      </c>
      <c r="L10">
        <v>15</v>
      </c>
      <c r="M10" s="1">
        <f t="shared" si="2"/>
        <v>5.505783564543945</v>
      </c>
      <c r="O10">
        <f t="shared" si="10"/>
        <v>27</v>
      </c>
      <c r="P10">
        <v>20</v>
      </c>
      <c r="Q10" s="1">
        <f t="shared" si="3"/>
        <v>7.2728373982160797</v>
      </c>
      <c r="S10">
        <f t="shared" si="11"/>
        <v>27</v>
      </c>
      <c r="T10">
        <v>100</v>
      </c>
      <c r="U10" s="1">
        <f t="shared" si="4"/>
        <v>31.445675777847811</v>
      </c>
      <c r="W10">
        <f t="shared" si="12"/>
        <v>27</v>
      </c>
      <c r="X10">
        <v>25</v>
      </c>
      <c r="Y10" s="1">
        <f t="shared" si="5"/>
        <v>9.0068471010526618</v>
      </c>
      <c r="AA10">
        <f t="shared" si="13"/>
        <v>27</v>
      </c>
      <c r="AB10">
        <v>50</v>
      </c>
      <c r="AC10" s="1">
        <f t="shared" si="6"/>
        <v>17.202461255087908</v>
      </c>
    </row>
    <row r="11" spans="3:29">
      <c r="C11">
        <f t="shared" si="7"/>
        <v>28</v>
      </c>
      <c r="D11">
        <f>5</f>
        <v>5</v>
      </c>
      <c r="E11" s="1">
        <f t="shared" si="0"/>
        <v>1.8038325952703134</v>
      </c>
      <c r="G11">
        <f t="shared" si="8"/>
        <v>28</v>
      </c>
      <c r="H11">
        <v>10</v>
      </c>
      <c r="I11" s="1">
        <f t="shared" si="1"/>
        <v>3.5751270702230364</v>
      </c>
      <c r="K11">
        <f t="shared" si="9"/>
        <v>28</v>
      </c>
      <c r="L11">
        <v>15</v>
      </c>
      <c r="M11" s="1">
        <f t="shared" si="2"/>
        <v>5.3144703580783297</v>
      </c>
      <c r="O11">
        <f t="shared" si="10"/>
        <v>28</v>
      </c>
      <c r="P11">
        <v>20</v>
      </c>
      <c r="Q11" s="1">
        <f t="shared" si="3"/>
        <v>7.0224388047636372</v>
      </c>
      <c r="S11">
        <f t="shared" si="11"/>
        <v>28</v>
      </c>
      <c r="T11">
        <v>100</v>
      </c>
      <c r="U11" s="1">
        <f t="shared" si="4"/>
        <v>30.515049545425953</v>
      </c>
      <c r="W11">
        <f t="shared" si="12"/>
        <v>28</v>
      </c>
      <c r="X11">
        <v>25</v>
      </c>
      <c r="Y11" s="1">
        <f t="shared" si="5"/>
        <v>8.6995983598907252</v>
      </c>
      <c r="AA11">
        <f t="shared" si="13"/>
        <v>28</v>
      </c>
      <c r="AB11">
        <v>50</v>
      </c>
      <c r="AC11" s="1">
        <f t="shared" si="6"/>
        <v>16.642366603547305</v>
      </c>
    </row>
    <row r="12" spans="3:29">
      <c r="C12">
        <f t="shared" si="7"/>
        <v>29</v>
      </c>
      <c r="D12">
        <f>5</f>
        <v>5</v>
      </c>
      <c r="E12" s="1">
        <f t="shared" si="0"/>
        <v>1.742176528892859</v>
      </c>
      <c r="G12">
        <f t="shared" si="8"/>
        <v>29</v>
      </c>
      <c r="H12">
        <v>10</v>
      </c>
      <c r="I12" s="1">
        <f t="shared" si="1"/>
        <v>3.4540012672074591</v>
      </c>
      <c r="K12">
        <f t="shared" si="9"/>
        <v>29</v>
      </c>
      <c r="L12">
        <v>15</v>
      </c>
      <c r="M12" s="1">
        <f t="shared" si="2"/>
        <v>5.1360029967153791</v>
      </c>
      <c r="O12">
        <f t="shared" si="10"/>
        <v>29</v>
      </c>
      <c r="P12">
        <v>20</v>
      </c>
      <c r="Q12" s="1">
        <f t="shared" si="3"/>
        <v>6.7887012868762184</v>
      </c>
      <c r="S12">
        <f t="shared" si="11"/>
        <v>29</v>
      </c>
      <c r="T12">
        <v>100</v>
      </c>
      <c r="U12" s="1">
        <f t="shared" si="4"/>
        <v>29.63725154159161</v>
      </c>
      <c r="W12">
        <f t="shared" si="12"/>
        <v>29</v>
      </c>
      <c r="X12">
        <v>25</v>
      </c>
      <c r="Y12" s="1">
        <f t="shared" si="5"/>
        <v>8.412606655332473</v>
      </c>
      <c r="AA12">
        <f t="shared" si="13"/>
        <v>29</v>
      </c>
      <c r="AB12">
        <v>50</v>
      </c>
      <c r="AC12" s="1">
        <f t="shared" si="6"/>
        <v>16.117493803291499</v>
      </c>
    </row>
    <row r="13" spans="3:29">
      <c r="C13">
        <f t="shared" si="7"/>
        <v>30</v>
      </c>
      <c r="D13">
        <f>5</f>
        <v>5</v>
      </c>
      <c r="E13" s="1">
        <f t="shared" si="0"/>
        <v>1.6845959396778845</v>
      </c>
      <c r="G13">
        <f t="shared" si="8"/>
        <v>30</v>
      </c>
      <c r="H13">
        <v>10</v>
      </c>
      <c r="I13" s="1">
        <f t="shared" si="1"/>
        <v>3.3408132445559611</v>
      </c>
      <c r="K13">
        <f t="shared" si="9"/>
        <v>30</v>
      </c>
      <c r="L13">
        <v>15</v>
      </c>
      <c r="M13" s="1">
        <f t="shared" si="2"/>
        <v>4.9691299799638298</v>
      </c>
      <c r="O13">
        <f t="shared" si="10"/>
        <v>30</v>
      </c>
      <c r="P13">
        <v>20</v>
      </c>
      <c r="Q13" s="1">
        <f t="shared" si="3"/>
        <v>6.5700161577619287</v>
      </c>
      <c r="S13">
        <f t="shared" si="11"/>
        <v>30</v>
      </c>
      <c r="T13">
        <v>100</v>
      </c>
      <c r="U13" s="1">
        <f t="shared" si="4"/>
        <v>28.807971322538748</v>
      </c>
      <c r="W13">
        <f t="shared" si="12"/>
        <v>30</v>
      </c>
      <c r="X13">
        <v>25</v>
      </c>
      <c r="Y13" s="1">
        <f t="shared" si="5"/>
        <v>8.1439338720099776</v>
      </c>
      <c r="AA13">
        <f t="shared" si="13"/>
        <v>30</v>
      </c>
      <c r="AB13">
        <v>50</v>
      </c>
      <c r="AC13" s="1">
        <f t="shared" si="6"/>
        <v>15.624631154903245</v>
      </c>
    </row>
    <row r="14" spans="3:29">
      <c r="C14">
        <f t="shared" si="7"/>
        <v>31</v>
      </c>
      <c r="D14">
        <f>5</f>
        <v>5</v>
      </c>
      <c r="E14" s="1">
        <f t="shared" si="0"/>
        <v>1.630699679701328</v>
      </c>
      <c r="G14">
        <f t="shared" si="8"/>
        <v>31</v>
      </c>
      <c r="H14">
        <v>10</v>
      </c>
      <c r="I14" s="1">
        <f t="shared" si="1"/>
        <v>3.2348075449488634</v>
      </c>
      <c r="K14">
        <f t="shared" si="9"/>
        <v>31</v>
      </c>
      <c r="L14">
        <v>15</v>
      </c>
      <c r="M14" s="1">
        <f t="shared" si="2"/>
        <v>4.8127572283757454</v>
      </c>
      <c r="O14">
        <f t="shared" si="10"/>
        <v>31</v>
      </c>
      <c r="P14">
        <v>20</v>
      </c>
      <c r="Q14" s="1">
        <f t="shared" si="3"/>
        <v>6.3649752913691353</v>
      </c>
      <c r="S14">
        <f t="shared" si="11"/>
        <v>31</v>
      </c>
      <c r="T14">
        <v>100</v>
      </c>
      <c r="U14" s="1">
        <f t="shared" si="4"/>
        <v>28.023347073439179</v>
      </c>
      <c r="W14">
        <f t="shared" si="12"/>
        <v>31</v>
      </c>
      <c r="X14">
        <v>25</v>
      </c>
      <c r="Y14" s="1">
        <f t="shared" si="5"/>
        <v>7.8918813393810208</v>
      </c>
      <c r="AA14">
        <f t="shared" si="13"/>
        <v>31</v>
      </c>
      <c r="AB14">
        <v>50</v>
      </c>
      <c r="AC14" s="1">
        <f t="shared" si="6"/>
        <v>15.160944768013346</v>
      </c>
    </row>
    <row r="15" spans="3:29">
      <c r="C15">
        <f t="shared" si="7"/>
        <v>32</v>
      </c>
      <c r="D15">
        <f>5</f>
        <v>5</v>
      </c>
      <c r="E15" s="1">
        <f t="shared" si="0"/>
        <v>1.5801451026957551</v>
      </c>
      <c r="G15">
        <f t="shared" si="8"/>
        <v>32</v>
      </c>
      <c r="H15">
        <v>10</v>
      </c>
      <c r="I15" s="1">
        <f t="shared" si="1"/>
        <v>3.1353216199357736</v>
      </c>
      <c r="K15">
        <f t="shared" si="9"/>
        <v>32</v>
      </c>
      <c r="L15">
        <v>15</v>
      </c>
      <c r="M15" s="1">
        <f t="shared" si="2"/>
        <v>4.6659240916003393</v>
      </c>
      <c r="O15">
        <f t="shared" si="10"/>
        <v>32</v>
      </c>
      <c r="P15">
        <v>20</v>
      </c>
      <c r="Q15" s="1">
        <f t="shared" si="3"/>
        <v>6.1723408232671639</v>
      </c>
      <c r="S15">
        <f t="shared" si="11"/>
        <v>32</v>
      </c>
      <c r="T15">
        <v>100</v>
      </c>
      <c r="U15" s="1">
        <f t="shared" si="4"/>
        <v>27.279909924059027</v>
      </c>
      <c r="W15">
        <f t="shared" si="12"/>
        <v>32</v>
      </c>
      <c r="X15">
        <v>25</v>
      </c>
      <c r="Y15" s="1">
        <f t="shared" si="5"/>
        <v>7.6549539847223684</v>
      </c>
      <c r="AA15">
        <f t="shared" si="13"/>
        <v>32</v>
      </c>
      <c r="AB15">
        <v>50</v>
      </c>
      <c r="AC15" s="1">
        <f t="shared" si="6"/>
        <v>14.723924764362557</v>
      </c>
    </row>
    <row r="16" spans="3:29">
      <c r="C16">
        <f t="shared" si="7"/>
        <v>33</v>
      </c>
      <c r="D16">
        <f>5</f>
        <v>5</v>
      </c>
      <c r="E16" s="1">
        <f t="shared" si="0"/>
        <v>1.5326307725869139</v>
      </c>
      <c r="G16">
        <f t="shared" si="8"/>
        <v>33</v>
      </c>
      <c r="H16">
        <v>10</v>
      </c>
      <c r="I16" s="1">
        <f t="shared" si="1"/>
        <v>3.0417719743230083</v>
      </c>
      <c r="K16">
        <f t="shared" si="9"/>
        <v>33</v>
      </c>
      <c r="L16">
        <v>15</v>
      </c>
      <c r="M16" s="1">
        <f t="shared" si="2"/>
        <v>4.5277836135995155</v>
      </c>
      <c r="O16">
        <f t="shared" si="10"/>
        <v>33</v>
      </c>
      <c r="P16">
        <v>20</v>
      </c>
      <c r="Q16" s="1">
        <f t="shared" si="3"/>
        <v>5.9910201812082473</v>
      </c>
      <c r="S16">
        <f t="shared" si="11"/>
        <v>33</v>
      </c>
      <c r="T16">
        <v>100</v>
      </c>
      <c r="U16" s="1">
        <f t="shared" si="4"/>
        <v>26.574536140854597</v>
      </c>
      <c r="W16">
        <f t="shared" si="12"/>
        <v>33</v>
      </c>
      <c r="X16">
        <v>25</v>
      </c>
      <c r="Y16" s="1">
        <f t="shared" si="5"/>
        <v>7.4318307349060664</v>
      </c>
      <c r="AA16">
        <f t="shared" si="13"/>
        <v>33</v>
      </c>
      <c r="AB16">
        <v>50</v>
      </c>
      <c r="AC16" s="1">
        <f t="shared" si="6"/>
        <v>14.311340389089168</v>
      </c>
    </row>
    <row r="17" spans="3:29">
      <c r="C17">
        <f t="shared" si="7"/>
        <v>34</v>
      </c>
      <c r="D17">
        <f>5</f>
        <v>5</v>
      </c>
      <c r="E17" s="1">
        <f t="shared" si="0"/>
        <v>1.4878904489986413</v>
      </c>
      <c r="G17">
        <f t="shared" si="8"/>
        <v>34</v>
      </c>
      <c r="H17">
        <v>10</v>
      </c>
      <c r="I17" s="1">
        <f t="shared" si="1"/>
        <v>2.9536427181150744</v>
      </c>
      <c r="K17">
        <f t="shared" si="9"/>
        <v>34</v>
      </c>
      <c r="L17">
        <v>15</v>
      </c>
      <c r="M17" s="1">
        <f t="shared" si="2"/>
        <v>4.3975861992133396</v>
      </c>
      <c r="O17">
        <f t="shared" si="10"/>
        <v>34</v>
      </c>
      <c r="P17">
        <v>20</v>
      </c>
      <c r="Q17" s="1">
        <f t="shared" si="3"/>
        <v>5.8200453831673977</v>
      </c>
      <c r="S17">
        <f t="shared" si="11"/>
        <v>34</v>
      </c>
      <c r="T17">
        <v>100</v>
      </c>
      <c r="U17" s="1">
        <f t="shared" si="4"/>
        <v>25.904405970786684</v>
      </c>
      <c r="W17">
        <f t="shared" si="12"/>
        <v>34</v>
      </c>
      <c r="X17">
        <v>25</v>
      </c>
      <c r="Y17" s="1">
        <f t="shared" si="5"/>
        <v>7.2213399327825103</v>
      </c>
      <c r="AA17">
        <f t="shared" si="13"/>
        <v>34</v>
      </c>
      <c r="AB17">
        <v>50</v>
      </c>
      <c r="AC17" s="1">
        <f t="shared" si="6"/>
        <v>13.921202361317029</v>
      </c>
    </row>
    <row r="18" spans="3:29">
      <c r="C18">
        <f t="shared" si="7"/>
        <v>35</v>
      </c>
      <c r="D18">
        <f>5</f>
        <v>5</v>
      </c>
      <c r="E18" s="1">
        <f t="shared" si="0"/>
        <v>1.4456880962197591</v>
      </c>
      <c r="G18">
        <f t="shared" si="8"/>
        <v>35</v>
      </c>
      <c r="H18">
        <v>10</v>
      </c>
      <c r="I18" s="1">
        <f t="shared" si="1"/>
        <v>2.8704760517239936</v>
      </c>
      <c r="K18">
        <f t="shared" si="9"/>
        <v>35</v>
      </c>
      <c r="L18">
        <v>15</v>
      </c>
      <c r="M18" s="1">
        <f t="shared" si="2"/>
        <v>4.2746660173591398</v>
      </c>
      <c r="O18">
        <f t="shared" si="10"/>
        <v>35</v>
      </c>
      <c r="P18">
        <v>20</v>
      </c>
      <c r="Q18" s="1">
        <f t="shared" si="3"/>
        <v>5.6585557758127729</v>
      </c>
      <c r="S18">
        <f t="shared" si="11"/>
        <v>35</v>
      </c>
      <c r="T18">
        <v>100</v>
      </c>
      <c r="U18" s="1">
        <f t="shared" si="4"/>
        <v>25.266968114308781</v>
      </c>
      <c r="W18">
        <f t="shared" si="12"/>
        <v>35</v>
      </c>
      <c r="X18">
        <v>25</v>
      </c>
      <c r="Y18" s="1">
        <f t="shared" si="5"/>
        <v>7.0224388047636372</v>
      </c>
      <c r="AA18">
        <f t="shared" si="13"/>
        <v>35</v>
      </c>
      <c r="AB18">
        <v>50</v>
      </c>
      <c r="AC18" s="1">
        <f t="shared" si="6"/>
        <v>13.551731141860794</v>
      </c>
    </row>
    <row r="19" spans="3:29">
      <c r="C19">
        <f t="shared" si="7"/>
        <v>36</v>
      </c>
      <c r="D19">
        <f>5</f>
        <v>5</v>
      </c>
      <c r="E19" s="1">
        <f t="shared" si="0"/>
        <v>1.4058137180549775</v>
      </c>
      <c r="G19">
        <f t="shared" si="8"/>
        <v>36</v>
      </c>
      <c r="H19">
        <v>10</v>
      </c>
      <c r="I19" s="1">
        <f t="shared" si="1"/>
        <v>2.7918643140112311</v>
      </c>
      <c r="K19">
        <f t="shared" si="9"/>
        <v>36</v>
      </c>
      <c r="L19">
        <v>15</v>
      </c>
      <c r="M19" s="1">
        <f t="shared" si="2"/>
        <v>4.1584296205503444</v>
      </c>
      <c r="O19">
        <f t="shared" si="10"/>
        <v>36</v>
      </c>
      <c r="P19">
        <v>20</v>
      </c>
      <c r="Q19" s="1">
        <f t="shared" si="3"/>
        <v>5.505783564543945</v>
      </c>
      <c r="S19">
        <f t="shared" si="11"/>
        <v>36</v>
      </c>
      <c r="T19">
        <v>100</v>
      </c>
      <c r="U19" s="1">
        <f t="shared" si="4"/>
        <v>24.659908973276981</v>
      </c>
      <c r="W19">
        <f t="shared" si="12"/>
        <v>36</v>
      </c>
      <c r="X19">
        <v>25</v>
      </c>
      <c r="Y19" s="1">
        <f t="shared" si="5"/>
        <v>6.8341962219621433</v>
      </c>
      <c r="AA19">
        <f t="shared" si="13"/>
        <v>36</v>
      </c>
      <c r="AB19">
        <v>50</v>
      </c>
      <c r="AC19" s="1">
        <f t="shared" si="6"/>
        <v>13.201330063921478</v>
      </c>
    </row>
    <row r="20" spans="3:29">
      <c r="C20">
        <f>C19+1</f>
        <v>37</v>
      </c>
      <c r="D20">
        <f>5</f>
        <v>5</v>
      </c>
      <c r="E20" s="1">
        <f t="shared" si="0"/>
        <v>1.368079863402901</v>
      </c>
      <c r="G20">
        <f>G19+1</f>
        <v>37</v>
      </c>
      <c r="H20">
        <v>10</v>
      </c>
      <c r="I20" s="1">
        <f t="shared" si="1"/>
        <v>2.7174433016793089</v>
      </c>
      <c r="K20">
        <f>K19+1</f>
        <v>37</v>
      </c>
      <c r="L20">
        <v>15</v>
      </c>
      <c r="M20" s="1">
        <f t="shared" si="2"/>
        <v>4.0483463704725535</v>
      </c>
      <c r="O20">
        <f>O19+1</f>
        <v>37</v>
      </c>
      <c r="P20">
        <v>20</v>
      </c>
      <c r="Q20" s="1">
        <f t="shared" si="3"/>
        <v>5.3610416223802133</v>
      </c>
      <c r="S20">
        <f>S19+1</f>
        <v>37</v>
      </c>
      <c r="T20">
        <v>100</v>
      </c>
      <c r="U20" s="1">
        <f t="shared" si="4"/>
        <v>24.081125959227421</v>
      </c>
      <c r="W20">
        <f>W19+1</f>
        <v>37</v>
      </c>
      <c r="X20">
        <v>25</v>
      </c>
      <c r="Y20" s="1">
        <f t="shared" si="5"/>
        <v>6.6557781548786723</v>
      </c>
      <c r="AA20">
        <f>AA19+1</f>
        <v>37</v>
      </c>
      <c r="AB20">
        <v>50</v>
      </c>
      <c r="AC20" s="1">
        <f t="shared" si="6"/>
        <v>12.868562481287743</v>
      </c>
    </row>
    <row r="21" spans="3:29">
      <c r="C21">
        <f t="shared" si="7"/>
        <v>38</v>
      </c>
      <c r="D21">
        <f>5</f>
        <v>5</v>
      </c>
      <c r="E21" s="1">
        <f t="shared" si="0"/>
        <v>1.3323186798455797</v>
      </c>
      <c r="G21">
        <f t="shared" ref="G21:G33" si="14">G20+1</f>
        <v>38</v>
      </c>
      <c r="H21">
        <v>10</v>
      </c>
      <c r="I21" s="1">
        <f t="shared" si="1"/>
        <v>2.6468866290445074</v>
      </c>
      <c r="K21">
        <f t="shared" ref="K21:K33" si="15">K20+1</f>
        <v>38</v>
      </c>
      <c r="L21">
        <v>15</v>
      </c>
      <c r="M21" s="1">
        <f t="shared" si="2"/>
        <v>3.9439403438969971</v>
      </c>
      <c r="O21">
        <f t="shared" ref="O21:O33" si="16">O20+1</f>
        <v>38</v>
      </c>
      <c r="P21">
        <v>20</v>
      </c>
      <c r="Q21" s="1">
        <f t="shared" si="3"/>
        <v>5.2237131698188763</v>
      </c>
      <c r="S21">
        <f t="shared" ref="S21:S33" si="17">S20+1</f>
        <v>38</v>
      </c>
      <c r="T21">
        <v>100</v>
      </c>
      <c r="U21" s="1">
        <f t="shared" si="4"/>
        <v>23.528704263303876</v>
      </c>
      <c r="W21">
        <f t="shared" ref="W21:W33" si="18">W20+1</f>
        <v>38</v>
      </c>
      <c r="X21">
        <v>25</v>
      </c>
      <c r="Y21" s="1">
        <f t="shared" si="5"/>
        <v>6.4864353433214053</v>
      </c>
      <c r="AA21">
        <f t="shared" ref="AA21:AA33" si="19">AA20+1</f>
        <v>38</v>
      </c>
      <c r="AB21">
        <v>50</v>
      </c>
      <c r="AC21" s="1">
        <f t="shared" si="6"/>
        <v>12.552132252011932</v>
      </c>
    </row>
    <row r="22" spans="3:29">
      <c r="C22">
        <f t="shared" si="7"/>
        <v>39</v>
      </c>
      <c r="D22">
        <f>5</f>
        <v>5</v>
      </c>
      <c r="E22" s="1">
        <f t="shared" si="0"/>
        <v>1.2983794175397045</v>
      </c>
      <c r="G22">
        <f t="shared" si="14"/>
        <v>39</v>
      </c>
      <c r="H22">
        <v>10</v>
      </c>
      <c r="I22" s="1">
        <f t="shared" si="1"/>
        <v>2.5799009439604932</v>
      </c>
      <c r="K22">
        <f t="shared" si="15"/>
        <v>39</v>
      </c>
      <c r="L22">
        <v>15</v>
      </c>
      <c r="M22" s="1">
        <f t="shared" si="2"/>
        <v>3.8447834586508938</v>
      </c>
      <c r="O22">
        <f t="shared" si="16"/>
        <v>39</v>
      </c>
      <c r="P22">
        <v>20</v>
      </c>
      <c r="Q22" s="1">
        <f t="shared" si="3"/>
        <v>5.0932429991145076</v>
      </c>
      <c r="S22">
        <f t="shared" si="17"/>
        <v>39</v>
      </c>
      <c r="T22">
        <v>100</v>
      </c>
      <c r="U22" s="1">
        <f t="shared" si="4"/>
        <v>23.000896585166405</v>
      </c>
      <c r="W22">
        <f t="shared" si="18"/>
        <v>39</v>
      </c>
      <c r="X22">
        <v>25</v>
      </c>
      <c r="Y22" s="1">
        <f t="shared" si="5"/>
        <v>6.3254927978684226</v>
      </c>
      <c r="AA22">
        <f t="shared" si="19"/>
        <v>39</v>
      </c>
      <c r="AB22">
        <v>50</v>
      </c>
      <c r="AC22" s="1">
        <f t="shared" si="6"/>
        <v>12.250867004377987</v>
      </c>
    </row>
    <row r="23" spans="3:29">
      <c r="C23">
        <f t="shared" si="7"/>
        <v>40</v>
      </c>
      <c r="D23">
        <f>5</f>
        <v>5</v>
      </c>
      <c r="E23" s="1">
        <f t="shared" si="0"/>
        <v>1.2661263051150096</v>
      </c>
      <c r="G23">
        <f t="shared" si="14"/>
        <v>40</v>
      </c>
      <c r="H23">
        <v>10</v>
      </c>
      <c r="I23" s="1">
        <f t="shared" si="1"/>
        <v>2.5162218520249553</v>
      </c>
      <c r="K23">
        <f t="shared" si="15"/>
        <v>40</v>
      </c>
      <c r="L23">
        <v>15</v>
      </c>
      <c r="M23" s="1">
        <f t="shared" si="2"/>
        <v>3.7504896103764227</v>
      </c>
      <c r="O23">
        <f t="shared" si="16"/>
        <v>40</v>
      </c>
      <c r="P23">
        <v>20</v>
      </c>
      <c r="Q23" s="1">
        <f t="shared" si="3"/>
        <v>4.9691299799638298</v>
      </c>
      <c r="S23">
        <f t="shared" si="17"/>
        <v>40</v>
      </c>
      <c r="T23">
        <v>100</v>
      </c>
      <c r="U23" s="1">
        <f t="shared" si="4"/>
        <v>22.496105397912427</v>
      </c>
      <c r="W23">
        <f t="shared" si="18"/>
        <v>40</v>
      </c>
      <c r="X23">
        <v>25</v>
      </c>
      <c r="Y23" s="1">
        <f t="shared" si="5"/>
        <v>6.1723408232671639</v>
      </c>
      <c r="AA23">
        <f t="shared" si="19"/>
        <v>40</v>
      </c>
      <c r="AB23">
        <v>50</v>
      </c>
      <c r="AC23" s="1">
        <f t="shared" si="6"/>
        <v>11.963703734148616</v>
      </c>
    </row>
    <row r="24" spans="3:29">
      <c r="C24">
        <f t="shared" si="7"/>
        <v>41</v>
      </c>
      <c r="D24">
        <f>5</f>
        <v>5</v>
      </c>
      <c r="E24" s="1">
        <f t="shared" si="0"/>
        <v>1.2354367344661594</v>
      </c>
      <c r="G24">
        <f t="shared" si="14"/>
        <v>41</v>
      </c>
      <c r="H24">
        <v>10</v>
      </c>
      <c r="I24" s="1">
        <f t="shared" si="1"/>
        <v>2.4556104296836181</v>
      </c>
      <c r="K24">
        <f t="shared" si="15"/>
        <v>41</v>
      </c>
      <c r="L24">
        <v>15</v>
      </c>
      <c r="M24" s="1">
        <f t="shared" si="2"/>
        <v>3.6607096508460661</v>
      </c>
      <c r="O24">
        <f t="shared" si="16"/>
        <v>41</v>
      </c>
      <c r="P24">
        <v>20</v>
      </c>
      <c r="Q24" s="1">
        <f t="shared" si="3"/>
        <v>4.8509206335435131</v>
      </c>
      <c r="S24">
        <f t="shared" si="17"/>
        <v>41</v>
      </c>
      <c r="T24">
        <v>100</v>
      </c>
      <c r="U24" s="1">
        <f t="shared" si="4"/>
        <v>22.012867392259029</v>
      </c>
      <c r="W24">
        <f t="shared" si="18"/>
        <v>41</v>
      </c>
      <c r="X24">
        <v>25</v>
      </c>
      <c r="Y24" s="1">
        <f t="shared" si="5"/>
        <v>6.0264273125430714</v>
      </c>
      <c r="AA24">
        <f t="shared" si="19"/>
        <v>41</v>
      </c>
      <c r="AB24">
        <v>50</v>
      </c>
      <c r="AC24" s="1">
        <f t="shared" si="6"/>
        <v>11.689676363552509</v>
      </c>
    </row>
    <row r="25" spans="3:29">
      <c r="C25">
        <f t="shared" si="7"/>
        <v>42</v>
      </c>
      <c r="D25">
        <f>5</f>
        <v>5</v>
      </c>
      <c r="E25" s="1">
        <f t="shared" si="0"/>
        <v>1.2061997032718257</v>
      </c>
      <c r="G25">
        <f t="shared" si="14"/>
        <v>42</v>
      </c>
      <c r="H25">
        <v>10</v>
      </c>
      <c r="I25" s="1">
        <f t="shared" si="1"/>
        <v>2.397850229301949</v>
      </c>
      <c r="K25">
        <f t="shared" si="15"/>
        <v>42</v>
      </c>
      <c r="L25">
        <v>15</v>
      </c>
      <c r="M25" s="1">
        <f t="shared" si="2"/>
        <v>3.5751270702230364</v>
      </c>
      <c r="O25">
        <f t="shared" si="16"/>
        <v>42</v>
      </c>
      <c r="P25">
        <v>20</v>
      </c>
      <c r="Q25" s="1">
        <f t="shared" si="3"/>
        <v>4.7382036013822439</v>
      </c>
      <c r="S25">
        <f t="shared" si="17"/>
        <v>42</v>
      </c>
      <c r="T25">
        <v>100</v>
      </c>
      <c r="U25" s="1">
        <f t="shared" si="4"/>
        <v>21.549839798343765</v>
      </c>
      <c r="W25">
        <f t="shared" si="18"/>
        <v>42</v>
      </c>
      <c r="X25">
        <v>25</v>
      </c>
      <c r="Y25" s="1">
        <f t="shared" si="5"/>
        <v>5.8872511068737809</v>
      </c>
      <c r="AA25">
        <f t="shared" si="19"/>
        <v>42</v>
      </c>
      <c r="AB25">
        <v>50</v>
      </c>
      <c r="AC25" s="1">
        <f t="shared" si="6"/>
        <v>11.427904957793707</v>
      </c>
    </row>
    <row r="26" spans="3:29">
      <c r="C26">
        <f t="shared" si="7"/>
        <v>43</v>
      </c>
      <c r="D26">
        <f>5</f>
        <v>5</v>
      </c>
      <c r="E26" s="1">
        <f t="shared" si="0"/>
        <v>1.1783144735370559</v>
      </c>
      <c r="G26">
        <f t="shared" si="14"/>
        <v>43</v>
      </c>
      <c r="H26">
        <v>10</v>
      </c>
      <c r="I26" s="1">
        <f t="shared" si="1"/>
        <v>2.3427446970886381</v>
      </c>
      <c r="K26">
        <f t="shared" si="15"/>
        <v>43</v>
      </c>
      <c r="L26">
        <v>15</v>
      </c>
      <c r="M26" s="1">
        <f t="shared" si="2"/>
        <v>3.4934542707818794</v>
      </c>
      <c r="O26">
        <f t="shared" si="16"/>
        <v>43</v>
      </c>
      <c r="P26">
        <v>20</v>
      </c>
      <c r="Q26" s="1">
        <f t="shared" si="3"/>
        <v>4.6306048670199003</v>
      </c>
      <c r="S26">
        <f t="shared" si="17"/>
        <v>43</v>
      </c>
      <c r="T26">
        <v>100</v>
      </c>
      <c r="U26" s="1">
        <f t="shared" si="4"/>
        <v>21.105788329452636</v>
      </c>
      <c r="W26">
        <f t="shared" si="18"/>
        <v>43</v>
      </c>
      <c r="X26">
        <v>25</v>
      </c>
      <c r="Y26" s="1">
        <f t="shared" si="5"/>
        <v>5.7543562531965646</v>
      </c>
      <c r="AA26">
        <f t="shared" si="19"/>
        <v>43</v>
      </c>
      <c r="AB26">
        <v>50</v>
      </c>
      <c r="AC26" s="1">
        <f t="shared" si="6"/>
        <v>11.177586347506093</v>
      </c>
    </row>
    <row r="27" spans="3:29">
      <c r="C27">
        <f t="shared" si="7"/>
        <v>44</v>
      </c>
      <c r="D27">
        <f>5</f>
        <v>5</v>
      </c>
      <c r="E27" s="1">
        <f t="shared" si="0"/>
        <v>1.151689411992562</v>
      </c>
      <c r="G27">
        <f t="shared" si="14"/>
        <v>44</v>
      </c>
      <c r="H27">
        <v>10</v>
      </c>
      <c r="I27" s="1">
        <f t="shared" si="1"/>
        <v>2.2901149389681792</v>
      </c>
      <c r="K27">
        <f t="shared" si="15"/>
        <v>44</v>
      </c>
      <c r="L27">
        <v>15</v>
      </c>
      <c r="M27" s="1">
        <f t="shared" si="2"/>
        <v>3.4154293396861934</v>
      </c>
      <c r="O27">
        <f t="shared" si="16"/>
        <v>44</v>
      </c>
      <c r="P27">
        <v>20</v>
      </c>
      <c r="Q27" s="1">
        <f t="shared" si="3"/>
        <v>4.5277836135995155</v>
      </c>
      <c r="S27">
        <f t="shared" si="17"/>
        <v>44</v>
      </c>
      <c r="T27">
        <v>100</v>
      </c>
      <c r="U27" s="1">
        <f t="shared" si="4"/>
        <v>20.679576530381873</v>
      </c>
      <c r="W27">
        <f t="shared" si="18"/>
        <v>44</v>
      </c>
      <c r="X27">
        <v>25</v>
      </c>
      <c r="Y27" s="1">
        <f t="shared" si="5"/>
        <v>5.6273270211163169</v>
      </c>
      <c r="AA27">
        <f t="shared" si="19"/>
        <v>44</v>
      </c>
      <c r="AB27">
        <v>50</v>
      </c>
      <c r="AC27" s="1">
        <f t="shared" si="6"/>
        <v>10.937985948206789</v>
      </c>
    </row>
    <row r="28" spans="3:29">
      <c r="C28">
        <f t="shared" si="7"/>
        <v>45</v>
      </c>
      <c r="D28">
        <f>5</f>
        <v>5</v>
      </c>
      <c r="E28" s="1">
        <f t="shared" si="0"/>
        <v>1.1262409842245729</v>
      </c>
      <c r="G28">
        <f t="shared" si="14"/>
        <v>45</v>
      </c>
      <c r="H28">
        <v>10</v>
      </c>
      <c r="I28" s="1">
        <f t="shared" si="1"/>
        <v>2.2397977809036842</v>
      </c>
      <c r="K28">
        <f t="shared" si="15"/>
        <v>45</v>
      </c>
      <c r="L28">
        <v>15</v>
      </c>
      <c r="M28" s="1">
        <f t="shared" si="2"/>
        <v>3.3408132445559611</v>
      </c>
      <c r="O28">
        <f t="shared" si="16"/>
        <v>45</v>
      </c>
      <c r="P28">
        <v>20</v>
      </c>
      <c r="Q28" s="1">
        <f t="shared" si="3"/>
        <v>4.4294286208139582</v>
      </c>
      <c r="S28">
        <f t="shared" si="17"/>
        <v>45</v>
      </c>
      <c r="T28">
        <v>100</v>
      </c>
      <c r="U28" s="1">
        <f t="shared" si="4"/>
        <v>20.27015634529992</v>
      </c>
      <c r="W28">
        <f t="shared" si="18"/>
        <v>45</v>
      </c>
      <c r="X28">
        <v>25</v>
      </c>
      <c r="Y28" s="1">
        <f t="shared" si="5"/>
        <v>5.505783564543945</v>
      </c>
      <c r="AA28">
        <f t="shared" si="19"/>
        <v>45</v>
      </c>
      <c r="AB28">
        <v>50</v>
      </c>
      <c r="AC28" s="1">
        <f t="shared" si="6"/>
        <v>10.70843060249188</v>
      </c>
    </row>
    <row r="29" spans="3:29">
      <c r="C29">
        <f t="shared" si="7"/>
        <v>46</v>
      </c>
      <c r="D29">
        <f>5</f>
        <v>5</v>
      </c>
      <c r="E29" s="1">
        <f t="shared" si="0"/>
        <v>1.1018928792718627</v>
      </c>
      <c r="G29">
        <f t="shared" si="14"/>
        <v>46</v>
      </c>
      <c r="H29">
        <v>10</v>
      </c>
      <c r="I29" s="1">
        <f t="shared" si="1"/>
        <v>2.1916440793698158</v>
      </c>
      <c r="K29">
        <f t="shared" si="15"/>
        <v>46</v>
      </c>
      <c r="L29">
        <v>15</v>
      </c>
      <c r="M29" s="1">
        <f t="shared" si="2"/>
        <v>3.2693873885921283</v>
      </c>
      <c r="O29">
        <f t="shared" si="16"/>
        <v>46</v>
      </c>
      <c r="P29">
        <v>20</v>
      </c>
      <c r="Q29" s="1">
        <f t="shared" si="3"/>
        <v>4.3352551210332821</v>
      </c>
      <c r="S29">
        <f t="shared" si="17"/>
        <v>46</v>
      </c>
      <c r="T29">
        <v>100</v>
      </c>
      <c r="U29" s="1">
        <f t="shared" si="4"/>
        <v>19.876559746973847</v>
      </c>
      <c r="W29">
        <f t="shared" si="18"/>
        <v>46</v>
      </c>
      <c r="X29">
        <v>25</v>
      </c>
      <c r="Y29" s="1">
        <f t="shared" si="5"/>
        <v>5.3893781328282149</v>
      </c>
      <c r="AA29">
        <f t="shared" si="19"/>
        <v>46</v>
      </c>
      <c r="AB29">
        <v>50</v>
      </c>
      <c r="AC29" s="1">
        <f t="shared" si="6"/>
        <v>10.488302299070352</v>
      </c>
    </row>
    <row r="30" spans="3:29">
      <c r="C30">
        <f>C29+1</f>
        <v>47</v>
      </c>
      <c r="D30">
        <f>5</f>
        <v>5</v>
      </c>
      <c r="E30" s="1">
        <f t="shared" si="0"/>
        <v>1.0785752453655675</v>
      </c>
      <c r="G30">
        <f>G29+1</f>
        <v>47</v>
      </c>
      <c r="H30">
        <v>10</v>
      </c>
      <c r="I30" s="1">
        <f t="shared" si="1"/>
        <v>2.1455172451319906</v>
      </c>
      <c r="K30">
        <f>K29+1</f>
        <v>47</v>
      </c>
      <c r="L30">
        <v>15</v>
      </c>
      <c r="M30" s="1">
        <f t="shared" si="2"/>
        <v>3.2009514726065267</v>
      </c>
      <c r="O30">
        <f>O29+1</f>
        <v>47</v>
      </c>
      <c r="P30">
        <v>20</v>
      </c>
      <c r="Q30" s="1">
        <f t="shared" si="3"/>
        <v>4.2450020477723927</v>
      </c>
      <c r="S30">
        <f>S29+1</f>
        <v>47</v>
      </c>
      <c r="T30">
        <v>100</v>
      </c>
      <c r="U30" s="1">
        <f t="shared" si="4"/>
        <v>19.497891291945137</v>
      </c>
      <c r="W30">
        <f>W29+1</f>
        <v>47</v>
      </c>
      <c r="X30">
        <v>25</v>
      </c>
      <c r="Y30" s="1">
        <f t="shared" si="5"/>
        <v>5.2777917518854203</v>
      </c>
      <c r="AA30">
        <f>AA29+1</f>
        <v>47</v>
      </c>
      <c r="AB30">
        <v>50</v>
      </c>
      <c r="AC30" s="1">
        <f t="shared" si="6"/>
        <v>10.277032646008157</v>
      </c>
    </row>
    <row r="31" spans="3:29">
      <c r="C31">
        <f t="shared" si="7"/>
        <v>48</v>
      </c>
      <c r="D31">
        <f>5</f>
        <v>5</v>
      </c>
      <c r="E31" s="1">
        <f t="shared" si="0"/>
        <v>1.0562240206902345</v>
      </c>
      <c r="G31">
        <f t="shared" ref="G31:G33" si="20">G30+1</f>
        <v>48</v>
      </c>
      <c r="H31">
        <v>10</v>
      </c>
      <c r="I31" s="1">
        <f t="shared" si="1"/>
        <v>2.1012919495616331</v>
      </c>
      <c r="K31">
        <f t="shared" ref="K31:K33" si="21">K30+1</f>
        <v>48</v>
      </c>
      <c r="L31">
        <v>15</v>
      </c>
      <c r="M31" s="1">
        <f t="shared" si="2"/>
        <v>3.1353216199357736</v>
      </c>
      <c r="O31">
        <f t="shared" ref="O31:O33" si="22">O30+1</f>
        <v>48</v>
      </c>
      <c r="P31">
        <v>20</v>
      </c>
      <c r="Q31" s="1">
        <f t="shared" si="3"/>
        <v>4.1584296205503444</v>
      </c>
      <c r="S31">
        <f t="shared" ref="S31:S33" si="23">S30+1</f>
        <v>48</v>
      </c>
      <c r="T31">
        <v>100</v>
      </c>
      <c r="U31" s="1">
        <f t="shared" si="4"/>
        <v>19.133321485406341</v>
      </c>
      <c r="W31">
        <f t="shared" ref="W31:W33" si="24">W30+1</f>
        <v>48</v>
      </c>
      <c r="X31">
        <v>25</v>
      </c>
      <c r="Y31" s="1">
        <f t="shared" si="5"/>
        <v>5.1707313087048217</v>
      </c>
      <c r="AA31">
        <f t="shared" ref="AA31:AA33" si="25">AA30+1</f>
        <v>48</v>
      </c>
      <c r="AB31">
        <v>50</v>
      </c>
      <c r="AC31" s="1">
        <f t="shared" si="6"/>
        <v>10.074097994741448</v>
      </c>
    </row>
    <row r="32" spans="3:29">
      <c r="C32">
        <f t="shared" si="7"/>
        <v>49</v>
      </c>
      <c r="D32">
        <f>5</f>
        <v>5</v>
      </c>
      <c r="E32" s="1">
        <f t="shared" si="0"/>
        <v>1.0347803456628342</v>
      </c>
      <c r="G32">
        <f t="shared" si="20"/>
        <v>49</v>
      </c>
      <c r="H32">
        <v>10</v>
      </c>
      <c r="I32" s="1">
        <f t="shared" si="1"/>
        <v>2.0588529876879949</v>
      </c>
      <c r="K32">
        <f t="shared" si="21"/>
        <v>49</v>
      </c>
      <c r="L32">
        <v>15</v>
      </c>
      <c r="M32" s="1">
        <f t="shared" si="2"/>
        <v>3.0723287272881361</v>
      </c>
      <c r="O32">
        <f t="shared" si="22"/>
        <v>49</v>
      </c>
      <c r="P32">
        <v>20</v>
      </c>
      <c r="Q32" s="1">
        <f t="shared" si="3"/>
        <v>4.0753172191268492</v>
      </c>
      <c r="S32">
        <f t="shared" si="23"/>
        <v>49</v>
      </c>
      <c r="T32">
        <v>100</v>
      </c>
      <c r="U32" s="1">
        <f t="shared" si="4"/>
        <v>18.782080855740023</v>
      </c>
      <c r="W32">
        <f t="shared" si="24"/>
        <v>49</v>
      </c>
      <c r="X32">
        <v>25</v>
      </c>
      <c r="Y32" s="1">
        <f t="shared" si="5"/>
        <v>5.0679269831827654</v>
      </c>
      <c r="AA32">
        <f t="shared" si="25"/>
        <v>49</v>
      </c>
      <c r="AB32">
        <v>50</v>
      </c>
      <c r="AC32" s="1">
        <f t="shared" si="6"/>
        <v>9.8790151272968032</v>
      </c>
    </row>
    <row r="33" spans="3:29">
      <c r="C33">
        <f>C32+1</f>
        <v>50</v>
      </c>
      <c r="D33">
        <f>5</f>
        <v>5</v>
      </c>
      <c r="E33" s="1">
        <f t="shared" si="0"/>
        <v>1.0141900453762756</v>
      </c>
      <c r="G33">
        <f>G32+1</f>
        <v>50</v>
      </c>
      <c r="H33">
        <v>10</v>
      </c>
      <c r="I33" s="1">
        <f t="shared" si="1"/>
        <v>2.0180942762711425</v>
      </c>
      <c r="K33">
        <f>K32+1</f>
        <v>50</v>
      </c>
      <c r="L33">
        <v>15</v>
      </c>
      <c r="M33" s="1">
        <f t="shared" si="2"/>
        <v>3.011817010391161</v>
      </c>
      <c r="O33">
        <f>O32+1</f>
        <v>50</v>
      </c>
      <c r="P33">
        <v>20</v>
      </c>
      <c r="Q33" s="1">
        <f t="shared" si="3"/>
        <v>3.9954615074631015</v>
      </c>
      <c r="S33">
        <f>S32+1</f>
        <v>50</v>
      </c>
      <c r="T33">
        <v>100</v>
      </c>
      <c r="U33" s="1">
        <f t="shared" si="4"/>
        <v>18.443454652423188</v>
      </c>
      <c r="W33">
        <f>W32+1</f>
        <v>50</v>
      </c>
      <c r="X33">
        <v>25</v>
      </c>
      <c r="Y33" s="1">
        <f t="shared" si="5"/>
        <v>4.9691299799638298</v>
      </c>
      <c r="AA33">
        <f>AA32+1</f>
        <v>50</v>
      </c>
      <c r="AB33">
        <v>50</v>
      </c>
      <c r="AC33" s="1">
        <f t="shared" si="6"/>
        <v>9.6913374323499184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MR vs Isp</vt:lpstr>
    </vt:vector>
  </TitlesOfParts>
  <Company>LearnQuest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Thomas Arthur Moline</cp:lastModifiedBy>
  <dcterms:created xsi:type="dcterms:W3CDTF">2013-12-09T21:17:27Z</dcterms:created>
  <dcterms:modified xsi:type="dcterms:W3CDTF">2013-12-10T03:27:12Z</dcterms:modified>
</cp:coreProperties>
</file>