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E:\practice dashboard\"/>
    </mc:Choice>
  </mc:AlternateContent>
  <xr:revisionPtr revIDLastSave="0" documentId="13_ncr:1_{B74EB766-5B48-48E7-AAA9-534AD3A5FC8F}" xr6:coauthVersionLast="41" xr6:coauthVersionMax="41" xr10:uidLastSave="{00000000-0000-0000-0000-000000000000}"/>
  <bookViews>
    <workbookView xWindow="-120" yWindow="-120" windowWidth="20730" windowHeight="11160" activeTab="2" xr2:uid="{F19C8410-923E-4EFD-B721-15970906DE83}"/>
  </bookViews>
  <sheets>
    <sheet name="raw data" sheetId="1" r:id="rId1"/>
    <sheet name="calculation " sheetId="2" r:id="rId2"/>
    <sheet name="dashboard" sheetId="3" r:id="rId3"/>
    <sheet name="Sheet3" sheetId="4" r:id="rId4"/>
  </sheets>
  <definedNames>
    <definedName name="_xlchart.v5.0" hidden="1">Sheet3!$P$13</definedName>
    <definedName name="_xlchart.v5.1" hidden="1">Sheet3!$P$14:$P$18</definedName>
    <definedName name="_xlchart.v5.2" hidden="1">Sheet3!$Q$13</definedName>
    <definedName name="_xlchart.v5.3" hidden="1">Sheet3!$Q$14:$Q$18</definedName>
    <definedName name="_xlchart.v5.4" hidden="1">Sheet3!$P$13</definedName>
    <definedName name="_xlchart.v5.5" hidden="1">Sheet3!$P$14:$P$18</definedName>
    <definedName name="_xlchart.v5.6" hidden="1">Sheet3!$Q$13</definedName>
    <definedName name="_xlchart.v5.7" hidden="1">Sheet3!$Q$14:$Q$18</definedName>
    <definedName name="Slicer_Name">#N/A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8" i="4" l="1"/>
  <c r="Q17" i="4"/>
  <c r="Q16" i="4"/>
  <c r="Q15" i="4"/>
  <c r="Q14" i="4"/>
  <c r="P18" i="4"/>
  <c r="P17" i="4"/>
  <c r="P16" i="4"/>
  <c r="P15" i="4"/>
  <c r="P14" i="4"/>
  <c r="H313" i="1" l="1"/>
  <c r="H312" i="1"/>
  <c r="H311" i="1"/>
  <c r="H310" i="1"/>
  <c r="H309" i="1"/>
  <c r="H308" i="1"/>
  <c r="H307" i="1"/>
  <c r="H306" i="1"/>
  <c r="H305" i="1"/>
  <c r="H304" i="1"/>
  <c r="H303" i="1"/>
  <c r="H302" i="1"/>
  <c r="H301" i="1"/>
  <c r="H300" i="1"/>
  <c r="H299" i="1"/>
  <c r="H298" i="1"/>
  <c r="H297" i="1"/>
  <c r="H296" i="1"/>
  <c r="H295" i="1"/>
  <c r="H294" i="1"/>
  <c r="H293" i="1"/>
  <c r="H292" i="1"/>
  <c r="H291" i="1"/>
  <c r="H290" i="1"/>
  <c r="H289" i="1"/>
  <c r="H288" i="1"/>
</calcChain>
</file>

<file path=xl/sharedStrings.xml><?xml version="1.0" encoding="utf-8"?>
<sst xmlns="http://schemas.openxmlformats.org/spreadsheetml/2006/main" count="721" uniqueCount="64">
  <si>
    <t>Name</t>
  </si>
  <si>
    <t>Region</t>
  </si>
  <si>
    <t>Date</t>
  </si>
  <si>
    <t>Total Calls</t>
  </si>
  <si>
    <t>Calls Reached</t>
  </si>
  <si>
    <t>Average Duration (sec)</t>
  </si>
  <si>
    <t>Deals Closed</t>
  </si>
  <si>
    <t>Call Conversion Rate (%)</t>
  </si>
  <si>
    <t>Deal Value ($)</t>
  </si>
  <si>
    <t>Service Level</t>
  </si>
  <si>
    <t>Call Drop Rate (%)</t>
  </si>
  <si>
    <t>Evan</t>
  </si>
  <si>
    <t>Dhaka</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</si>
  <si>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</si>
  <si>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</si>
  <si>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</si>
  <si>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</si>
  <si>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</si>
  <si>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</si>
  <si>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</si>
  <si>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</si>
  <si>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</si>
  <si>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</si>
  <si>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</si>
  <si>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</si>
  <si>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</si>
  <si>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</si>
  <si>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</si>
  <si>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</si>
  <si>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</si>
  <si>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</si>
  <si>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</si>
  <si>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</si>
  <si>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</si>
  <si>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</si>
  <si>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</si>
  <si>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Rangpur</t>
  </si>
  <si>
    <t>David</t>
  </si>
  <si>
    <t>Mimi</t>
  </si>
  <si>
    <t>Sylhet</t>
  </si>
  <si>
    <t>Chittagong</t>
  </si>
  <si>
    <t>Barisal</t>
  </si>
  <si>
    <t>Values</t>
  </si>
  <si>
    <t>cards</t>
  </si>
  <si>
    <t>Jan</t>
  </si>
  <si>
    <t>Feb</t>
  </si>
  <si>
    <t>Mar</t>
  </si>
  <si>
    <t>Apr</t>
  </si>
  <si>
    <t>May</t>
  </si>
  <si>
    <t>Jun</t>
  </si>
  <si>
    <t>Jul</t>
  </si>
  <si>
    <t>Aug</t>
  </si>
  <si>
    <t>Sep</t>
  </si>
  <si>
    <t>Oct</t>
  </si>
  <si>
    <t>Nov</t>
  </si>
  <si>
    <t>Dec</t>
  </si>
  <si>
    <t>Months</t>
  </si>
  <si>
    <t>SALES DASHBOARD</t>
  </si>
  <si>
    <t xml:space="preserve"> Total Calls</t>
  </si>
  <si>
    <t xml:space="preserve"> Service Level</t>
  </si>
  <si>
    <t xml:space="preserve"> Calls Reached</t>
  </si>
  <si>
    <t xml:space="preserve"> Deals Closed</t>
  </si>
  <si>
    <t xml:space="preserve"> Deal Value ($)</t>
  </si>
  <si>
    <t>Evaluation Of 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</si>
</sst>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2"/>
      <color theme="1"/>
      <name val="Calibri"/>
      <family val="2"/>
      <scheme val="minor"/>
    </font>
    <font>
      <b/>
      <sz val="22"/>
      <color theme="7" tint="0.79998168889431442"/>
      <name val="Tahoma"/>
      <family val="2"/>
    </font>
    <font>
      <b/>
      <sz val="18"/>
      <color theme="8" tint="-0.499984740745262"/>
      <name val="Tahoma"/>
      <family val="2"/>
    </font>
  </fonts>
  <fills count="5">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14" fontId="0" fillId="0" borderId="0" xfId="0" applyNumberFormat="1"/>
    <xf numFmtId="9" fontId="0" fillId="0" borderId="0" xfId="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pivotButton="1"/>
    <xf numFmtId="44" fontId="0" fillId="0" borderId="0" xfId="0" applyNumberFormat="1"/>
    <xf numFmtId="0" fontId="0" fillId="2" borderId="0" xfId="0" applyFill="1"/>
    <xf numFmtId="0" fontId="0" fillId="3" borderId="0" xfId="0" applyFill="1"/>
    <xf numFmtId="0" fontId="0" fillId="4" borderId="0" xfId="0" applyFill="1"/>
    <xf numFmtId="0" fontId="2" fillId="2" borderId="0" xfId="0" applyFont="1" applyFill="1"/>
    <xf numFmtId="0" fontId="3" fillId="2" borderId="0" xfId="0" applyFont="1" applyFill="1"/>
    <xf numFmtId="0" fontId="4" fillId="2" borderId="0" xfId="0" applyFont="1" applyFill="1"/>
  </cellXfs>
  <cellStyles count="2">
    <cellStyle name="Normal" xfId="0" builtinId="0"/>
    <cellStyle name="Percent" xfId="1" builtinId="5"/>
  </cellStyles>
  <dxfs count="139">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bgColor theme="4" tint="0.39997558519241921"/>
        </patternFill>
      </fill>
    </dxf>
    <dxf>
      <fill>
        <patternFill>
          <bgColor theme="4" tint="0.39997558519241921"/>
        </patternFill>
      </fill>
    </dxf>
    <dxf>
      <numFmt numFmtId="34" formatCode="_(&quot;$&quot;* #,##0.00_);_(&quot;$&quot;* \(#,##0.00\);_(&quot;$&quot;* &quot;-&quot;??_);_(@_)"/>
    </dxf>
    <dxf>
      <fill>
        <patternFill>
          <bgColor theme="4" tint="0.39997558519241921"/>
        </patternFill>
      </fill>
    </dxf>
    <dxf>
      <fill>
        <patternFill>
          <bgColor theme="4"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of call centre.xlsx]Sheet3!PivotTable5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Deals</a:t>
            </a:r>
            <a:r>
              <a:rPr lang="en-US" b="1" baseline="0"/>
              <a:t> by Month</a:t>
            </a:r>
            <a:endParaRPr lang="en-US" b="1"/>
          </a:p>
        </c:rich>
      </c:tx>
      <c:layout>
        <c:manualLayout>
          <c:xMode val="edge"/>
          <c:yMode val="edge"/>
          <c:x val="0.211944444444444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Sheet3!$C$12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Sheet3!$B$13:$B$24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Sheet3!$C$13:$C$24</c:f>
              <c:numCache>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DDD6-49A4-A555-A56C4B68392D}"/>
            </c:ext>
          </c:extLst>
        </c:ser>
        <c:dLbls>
          <c:dLblPos val="ctr"/>
          <c:showLegendKey val="0"/>
          <c:showVal val="1"/>
          <c:showCatName val="0"/>
          <c:showSerName val="0"/>
          <c:showPercent val="0"/>
          <c:showBubbleSize val="0"/>
        </c:dLbls>
        <c:gapWidth val="150"/>
        <c:overlap val="100"/>
        <c:axId val="528507560"/>
        <c:axId val="536080776"/>
      </c:barChart>
      <c:catAx>
        <c:axId val="528507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80776"/>
        <c:crosses val="autoZero"/>
        <c:auto val="1"/>
        <c:lblAlgn val="ctr"/>
        <c:lblOffset val="100"/>
        <c:noMultiLvlLbl val="0"/>
      </c:catAx>
      <c:valAx>
        <c:axId val="53608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0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of call centre.xlsx]Sheet3!PivotTable5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Deals</a:t>
            </a:r>
            <a:r>
              <a:rPr lang="en-US" b="1" baseline="0"/>
              <a:t> by Month</a:t>
            </a:r>
            <a:endParaRPr lang="en-US" b="1"/>
          </a:p>
        </c:rich>
      </c:tx>
      <c:layout>
        <c:manualLayout>
          <c:xMode val="edge"/>
          <c:yMode val="edge"/>
          <c:x val="0.2119444444444444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Sheet3!$C$12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Sheet3!$B$13:$B$24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Sheet3!$C$13:$C$24</c:f>
              <c:numCache>
                <c:formatCode>General</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9BBB-46E1-91F0-ECE56AEF738D}"/>
            </c:ext>
          </c:extLst>
        </c:ser>
        <c:dLbls>
          <c:dLblPos val="ctr"/>
          <c:showLegendKey val="0"/>
          <c:showVal val="1"/>
          <c:showCatName val="0"/>
          <c:showSerName val="0"/>
          <c:showPercent val="0"/>
          <c:showBubbleSize val="0"/>
        </c:dLbls>
        <c:gapWidth val="150"/>
        <c:overlap val="100"/>
        <c:axId val="528507560"/>
        <c:axId val="536080776"/>
      </c:barChart>
      <c:catAx>
        <c:axId val="528507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080776"/>
        <c:crosses val="autoZero"/>
        <c:auto val="1"/>
        <c:lblAlgn val="ctr"/>
        <c:lblOffset val="100"/>
        <c:noMultiLvlLbl val="0"/>
      </c:catAx>
      <c:valAx>
        <c:axId val="536080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50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Service Values by Region</cx:v>
        </cx:txData>
      </cx:tx>
      <cx:spPr>
        <a:solidFill>
          <a:schemeClr val="accent1">
            <a:lumMod val="20000"/>
            <a:lumOff val="8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Service Values by Region</a:t>
          </a:r>
        </a:p>
      </cx:txPr>
    </cx:title>
    <cx:plotArea>
      <cx:plotAreaRegion>
        <cx:series layoutId="regionMap" uniqueId="{393791A5-99EE-4800-B23A-D7586F3A9156}">
          <cx:dataLabels>
            <cx:visibility seriesName="0" categoryName="1" value="1"/>
            <cx:separator>, </cx:separator>
          </cx:dataLabels>
          <cx:dataId val="0"/>
          <cx:layoutPr>
            <cx:geography cultureLanguage="en-US" cultureRegion="US" attribution="Powered by Bing">
              <cx:geoCache provider="{E9337A44-BEBE-4D9F-B70C-5C5E7DAFC167}">
                <cx:binary>1HvJkt04suWvpGndVGIGWFb5FiB5h5gnSSFtaKFQiBM4gAQn7Prf+sParzKVJV3Fi+hnVosumWWm
5eUEwN2PHz/u+ufj8o9H8/TQ/7bUphn+8bj88SZ3rvvH778Pj/lT/TC8rYvHvh3ar+7tY1v/3n79
Wjw+/f6lf5iLJvudIMx+f8wfeve0vPmvf8Lbsqf2rH18cEXbXI9P/XrzNIzGDS9ce/bSbw9f6qKJ
i8H1xaPDf7yJ84fq4c1vT40r3Hq3dk9/vPnplje//X78ol8++puBdbnxCzxL2FskhVQy5G9+M22T
/fV7iN5igjkPMUPf/pDv37x4qOG5V5fxbREPX770T8MAm/j2378f+2nFf//62I6NO5xUBof2xxv9
0GTm4cvTkL/5rRja6M+rUXtYto6/7fP3nw/6v/559APs/OiXH2xxfEyvXfrFFPqhL4YH8/1g/g3G
IG8Z5UJQgsM//xzbhFAqiKR/XZbfP/2nTb6t5//87xcX9LxZ/vXkkWX+deE/zThRXjj3kIFHfz+k
f499JKZSsOftg98qRShnkv5pvSP7RPmDc23WP9QvLel5C/347JGNfrz0/7uVXljfj4j2023/U0Sj
b5VkFIX8LyuEvwQRhxhSofrTSOq7Mb4H0b9Q579f0vNG+hGxftrCfwCY3a4mf3Lfz+LfECvsrcSc
IPTfxooQAivK5J/55ShWXl/O8yb4/txRjHz/+T/NKjeQA7ux/zeahb9VlMKRY/lcilEQLH96/Z/R
8Nf3f4uLqRggK3+/+px/PG+QX99wZJpfb/g3GOlnXvAj34H985AQ9j2H/owOKnyLEaGEs79oD/6+
4//s8zhiQa/woqO7fyBGf1PJ+ME9JN846P/z1W/+AbT46NGXqOyfrrj/8scbLLAAv8XAUv/mt4cX
/eSt/2Irzz749DC4P96E+C2ikoVIMSaJ4IK++W1+OlwB4ytOsWBCEsXxtytN27scaDIFmowhr+NQ
SCkpY29+G9rx2yX8VgquOEICuIGCZ/8uAK5aswID+fvQ/vr/35qxvmqLxg2wL/h69+dth21KJsIQ
/sWZYgf0xBR4d/f4cANFxuHu/zVbk5ZGrdVOuWI3FKzQTbW4iHt0ThtxWvfVrnDLBrvmVvXGazoT
FFk+vm+RPfvh8J5ZC4NY+HEtCgkChBNzDDhNONCen9dCB7mObvTdDmMmtVRE86VPb9pAIC0yZpKO
4DVKB+HeiXDyG5bO66aeGrRhtRNfBvopbaXUlOV7vDbZRZj3/catYxgLMxRbhonSo2nMpqzm4XII
zWdL6ic6NvJs8rOMWjfX25pkKJJ1ddK1bDpBZCm3zJP20YRuShabpXFVKXUh8vU+r8tQ174YrlQe
rhcZkkNc+i7UA3GFDnHjozw3Ll5508Z9Uy8PYhEu6vNq0zeORC8fH2SwX05PKM7wgTJKIYBo/GjJ
spYyJe1id9OSUT035SPOChV3fRd3tGKnpS2+vPzFgz1+8J2DvShmIRQIAnFw0qMv0tahtBiE3S3I
PpZDUZ9wG66blz+CD2/55SucSGBYUDVKLH7el2tWFpQU213QpqeDFWSrZI6jAvE1spmNzABmzW1p
S71mc6HBKidhWZVnq/W7pig2LR2zeClLmZR8eB9mXRCPy9rrl9f5jPNSQjAjIYJIhiL352UuGRYB
z5HdkZle9O1IdR66JmJTGqcEljUpUZyYdTgl4WxPX/42fc4ShEMtQBRBiqojSyzYzzRoK7sz+bRE
aqhllPc0uK0XjpPCL9e9WvNErS7otZeSfIG46u/GtFhOfdOx03UwTFdtPj8wjGNXuXhJh/lyLLr5
YqoZTqyEG2jvpGYqvJoHHMRNS7rt0PP+ExyL1MaiZdO66kM25BFac5XIac02mLbsVpQT/9A1g4xf
3jd+xucpAQzEBKQDgo59fvTej23R2t2A15OlaD7kRf1RVqjWuDKfu3GhEVmsSRDvr4fK2gS5/gvJ
gzOU0TZyok6jns4qltijK0k8e2WB5ACfR84LHkEZGCakVIVH8MqRGywuh25HM+ohPPAlaTiJvGlv
UlkF236Zg21IcVx2w3Qytc27KczXROTjvMVsoBFa7C0mKIvGfik26VCX0eIHpLs8rC7dguAVTC1P
hV1eQWP5jEODOqAguGkoiFIHn/shM9Qc24GFabuzJNzTwxLyKXtM27CIPOrXTX9YMUXzZZ2NJPHp
jCKXyTrqRi8SNJAsLrIJZ7pTYopp2YgYVqtiKJYCPYjwc9ARFQ8mMJBTuuwjNfKsQLOL5pXYyDb9
tKdD2Fx4Gt4FTW+j2ta3uRd5rrGQ7L2jyNwURT8UekWOXi91xWKXca+7orlHs5CJRLZatR+wiMIp
vxKoTnW74Dlqxbie1cZnN30w9pEt5zka/Mw0rhsR1Uu3JLiqIA04SyOHp+5O9KzfIFddplmVn7ey
KhND7Nd0LMOYCPFgVsFrrZjdNKCiVZdd5uqocmqIFKTaE6EYRFudHbJAt8+mqok4bXvNe+WvOloU
iZjaNgY+4m4ynEG+5TT4nwMUA0tyUHuAi4THmZ7X3WTcVHW7MUMX43TWcBFEgO1SV6Y9o9V6Strp
QyDI8MqHn4tSxoDnSoEQVQwdeVJaT0teVE23C9f8syztRvX00QWmiuEgGo0gcJIpLz6UntrzsGyz
He+CedsrM2tF3Z52I4nmqVrvaRDkmTZASl4GEgI8+5c4hTWCziKFor8kmbDCrfS07naysZXuJFNn
1i4y4pnNT6TryusBVYUuCbfRsMrN2gMT4UW/REKJE0KbcQMpJYuZ99fl0L7PMC82jthwT/rqZO7L
j4Ocxk8vr5ofcsoxunCuECFKghREjmC/y2e5Vqq0O+8FT/phUklK6zzuJck3AUP5WdOq4DELG3Q/
i94ntiz8eRuGVZIujfN6bqnccGKHaDa+S/iIrgtS6aXL9ikV7a3P2L4fb4YhnKPFpkZzv0zbOnUD
UDM6J2mRbkW94KhsfKXzLLghmbwM/fyBZRZHdZ3a7YjKK7XODyB2J9/Aj5bcagiccUNoGehuYk5n
qVqiLFzdY44ytp3CwvURZWRvHC51UbJzi8YqBqzah0gskfPlx8yr9zaQl0JM9d3LJ8uOaPGB2gCx
4cCukQyB3hy5bF11Ky4y3u4UTSNL/Xlarnd4qbILDsQjTg1utUQscTPJosGlXRT0AgCg7m6WMeii
1MybhnEUs7wKdMbUqgXqxTfgb0hdatc1H83ipggFK4++fSWYe81ALdIZgTdxOkc4yM56PpOztRDv
2yFr338756brSTyT/h0Wq/iydk0UZkWjh7InkN1Jp1WXFtt0CdNtP3RD8vLZkGe8jiMClQtACZzT
MdNBXTgNJBTtrhDDtUXtKe4aFw2zdfHM2D2EV3DZAhlkGfF6yhcemwkVCRnUGi+BG2JcpvicFuNl
Y7uNTbMHafKLivdYzz14Vm9ol2Baj7ppbRVJVc2QVLrLckHjl5f38hw0gbwNJbiEIh2F4RFry/t2
UnOnAJoC/JkurbtBuccnDPkhqubgri9H8zjks9uUpe+j3PafII4mpw2GaHCuElqUmYlnwNt9scoy
Dl0h/CsIStGvgS6hHAWjQ+0H6f7IHdmK6EjzsNuRAI96yfsxcbCpbRaktT7w4rFRQhdhJm5EQW9b
yGDad9NWDKqIlnGZIYSC8J3rinduzmTM+6q58qkLNnwqyRa7cNRzNaLkUMRqS2ugd1lGNEXrjW3h
6cB6zdbgpkV0isTEsv0rhjjeIWdAXSWkJxFKALJjttFxVObAbM0OZcPege+3Yj1VmbwLrHxaqno7
LM2H0rCLgI+vsGd8IGE/wujh28B0IAlTifgvdcw0YDnkQW52NUL7HNhHiSy4AOAjX/hngvqPlexu
K9SclIDmup7VVd/Q11LQwYbHqwgp0FgZSiiBoa7/iW91dE2LQEJYrRmshDSLThEiuvDrEsvRjCcQ
jedW5FNiq8JsMtoB66Ofh5KrmDhex+VCs1OH3LiRixH7ounCjRcKxW0HW0rJhUer1MCuHjq64NhU
+ORlI5Jj1ISDhOqHwPLBVTmc589bgLJgpWLp211QZihxKQ0/zAD0OuBmPZlheedyYK02RdfEwZCh
d65v/UO9ZqXGrLO669iHIcvLpPeL0ryCM1CT5UmAhs+hCakuZICjgMnpQqxo2JUMzPHKHo7R7bAH
UPIleDqo+oofmWEUOB36lje7YJppFM4L+xwIf93hKZnrAnKjb0/sMovN7ES6yfCyw2tbb1ROmndZ
x4F1jm0UVOEUNblftEh9uKsXg/SMYYdorB+7FPA9TUEYsAJ/LiearL5aYtS8VhYeizsgBpAQfBoY
ArRWwTSHoPuRwqMAVdh0za4ZTIJT787ImPLLIRgBUVVTbMqUXS4g/sjJWRA9CI2qVBTamoJEaWhf
CXIC6tmxi4cMNAp0ELYU+RaIP6wHFC6zdtg2O2XLrZxttvdW5nvoZCO9YPOFiWbnhCw2apQk4Y03
m55W3Z4zf5t3NAlb966tO6eH3OxnfjZ7vyG+vsprmWuoL41m9Rps8notdK9KSI3V9mX3+MaSj6IU
nOMQpkhSBQ7y85H2ZPBZaxezW1FFksA7pg3JkQ6n1G/zXk1bXOdLUmTuZE3t18nmtwGYQCuSs3gJ
xTVUHPS+wP2+KJV4Py7LqDkZm3NT1POJEKiJ1oAWp21TDpeiGk9FMOZABKbNws2WquDKAgZAPsxj
1bZRUaGd4l35CiQy9SsmgvoJhSv4TxiCzHjkOi0rMrP6vNp1AueRtOI9rgarJ4bIlizO3Ja+nrOo
sSV5NwTZFA9ZdVaKlX1uy37dmUaIC1pY5/RsuhOCu1y3qYxMQMuoIq26X4nzmywo+vumMlM89aXZ
hSZ7LL0IP2JUV7eyztiVKBsZFQLKlkVkZbI2y7CtfU12tubrNlwMjlFfJT7ILsSsgJxX7RRhYa7r
fmkvgj4fzjwZTt0yNGdVOqFdPuE+8SsmJ2Scgqus6R5ySsCPICdCPdTxqo5Urz7KsU847cLd4BeW
GLfiBOX9diznTyRLPxNDAEIHUBHsbH3Mx7mK6l7JTUPdtAWlokjGsUvjtqJ271i5KzouEkdU+r5V
XJ2LcHSR6IZ9vhCzMQSGMnLng2hsQdYaEbPbwnGnVVnQdz1u7mmJmtgPvb2oJZogT4eJmPO7yqp5
N7vsQ2/Xi7GDvLCYbIKa18wx6VsUh8s6t7rO6k8NrU6bkYVnAP7FDGR9oUSHJU46AcxL2hRYeF4u
wGZr1kY8oPQTK5aPrCwf57y4UXhaN0SWvI0HbulZYNvHrqcfggaPceAojewq2N0wjfwcgcSkcWBU
1K60+dQA9Y+arKyg1ANWh1Li4rQZq6jEUM27tpEbKcNcc+WqpFJZnfSObXFAlsiPZomLarrvLa2u
hwXdtmt71btqDxX2plqpirrBcy1M9TAjxrdy8n6raAuuMuflPreF0aSQKp7ciECkGqf9PLZlNA9s
iYgtv9aOiRs5ligOTD5s2NS38YrktGkJn8770czbKgzkydSrC9OEd0zRe5wjHHmosSNSe6KBHhZn
yOWhXmmGz4lJBy0XWF/aB3QDnM7F7cSuSRgcSDrUl2na34AIviEVhHCQgnI5Gb+hZAy3JjugGJeD
bu34dQ36JkqdmXbzArJi6kVzqkJ3z1qV7U27ggrTQBjMrTJnYNRFrzUn54IDh1pGhqIuo++HpXZW
z8J1J/PhqDI3FpEBpfKTmVa6KaZyTfq1tgD9vNFtj8i5zepQE08hPGbKBp3LZkwYbyWAtmMXrunZ
ZpxJ+KkAp4C9VexirGegm+1UbNi62CiH/V8PbRXqfPDNrqjdGo99A/flYbMjJTefkOnYps/YuB+g
6rm2Qzcmc5D7a1mUcHRBXm0Ds8Z92H2SjpIoQ1/rAjyzH4tRV8poFNqPI7ZjAksut6WxxUcjsxMP
3YJcttcgGQMqVdO1d/6csendUtbifFUGQtamp2lmAqfzPtWsytZbz+wKfQdQnTKSsn1JAbVAuhMx
UmDIVkgb50Hx2dThFBPbdzqsFbQVwjvHVXEqpqmKs6wtdFXTEF7beQ3QNm5sZ7kepqD72g1j+qkK
q+G+q7vw3FcTcBferrMe7JKCqFUiGhtm6lg1abFrp87H/arOC4dPneOnabBs5lqYJOXhrQDLiyUz
j026spMcJMzIZKPZT1nZbqwa+4sV10tSy6m4kG66KjqH9go15IxZLHfVOg5XIw3oY0XMvudBA6dF
1c7MUMAIKICi2daz9iX4EWlFWGlv8/JruQpAus6knyUa6EMF/ZV3Q1fLeDIB2bGW+8uhHqFAsaGX
p5mCu3S45O9HSNcRRDP9UhUi3PDG1nk0krZ/FKyu7rAtl1PhDYt5VZqNDHKAn74P4sEhuSFFdkFH
cFbCmh2zdLyxXvRbCBFz1xSV2PWeR8M0qPvAd6sGh2w3Szn4fT4u0MMyzdrpvGXyZppEcJ6picYW
m+Yc+nH5xdAZnDjZLnEHJc1aZP5m9mrYNHUq3legfsRoXu27ipt8P/YkeExXOT116zruDa36i4FZ
lGlkTL/ogJlAp3OON7yk/JaK8aoQtNfCKblPG7UUWvJB7qDzI6KqrSqjF5WPtW7DjJ3VeF0/zWS2
ulDUbmhNoZsCgtq2bctNuLD1pOaijYbQNl/m0qyRh7STrDUqQTqb5nNSViwBZXg4L5ohjTwoM7r3
Df1cAVPXQKru22XIztdyLC8aspZJy1Z3SoblRMyDTHIOKTzsFvNOpZPQuIAwnzjLb1c8jHHj5WUz
sZ3Fqdsbs5aR6ctyU7Qk3UCHbEiAlKXQaeMnKUmtbkV2S3AjrtcUJN4iXZZdYBE4dkCDc0D/rTOD
PQ3LjOUaZS31kZJ+2gdD7z+AT4XRKGYwS2rkDjdp9p5Yvr5L3VjvweUOGtR0diDL4WLVpuCQ6TJD
x4Qam76TmQyu/IGpAGB2vZaGdB/5ms+7tQOPghKqupwCelVmwRQvgrkIE4oi31R0l4Vds1mnhW3t
OHendROwCJdzo3sqFeTG0ei+Jm6fElZvqOHU6rCzxbmf0+6VYpA9R78oTA4gaBswApz5Z5rp8sLi
OlXQfIXa92waQ90HONXcTUrXY812LakXqsO2z/Ws6JrYsKt3XJRG1433Fz4F90orxD5IYA56zvIb
YSTfA8t096kc502p5Nwk+VysH9rUsTj1a//oOs+/puUo7kRQoVYLCfOTZGjGBXx1bO+H0It4LIW/
Sntqr9YyFbuuMgjrLpTgEKa9qF2e5GEW7BgWSwzo/1S0nMZ5Nb0maP9aTUCbDTqdINtw6KKTY4o6
dr233tU7QviqKbD4eG6rNumW1bxSFeLjZgiHWlBCyQJtaahgoB3ysz38ONlJ1ku9k8FQ62bt8z2z
9sHNVR5lPF83xmTzTWjExmfheBpODOvMdkj3C2TWoJ53WeX2ICmwqKb+FslgjavWN1GAyfpKjQK1
3S91FhQmoFrCRC0wTXGs0Im+HhSdaL0DvrfEGAaP99K6Mgkn0eumoPeclsNJKo2LcgHUVIo5oRiE
eVSrIGHtIbUhm+BxaLa0q8HFKpCfIsr7YdR5MxVXOMPjhvuquHQTDffV2gfnreqeLIdQqbp0hotF
cJlB3j0LJHTgpxGtX9MelacTXxKXjWg7ABxWmpmOf4CUAEUCXVaQfju1jpHqsvSB+EWcjKwuwLEy
vJUgG56i8WNXtOrEIOjgLmH9BXkXQJjmDPrqgE6ASeVZj8tTb9J6h9FwD2L4KWmEiluE1PnEBnvn
gWWtEEwFkJKSmGTkU7OFmt/FITXjRWd8MWnly0IrnKbnIffNVbYWJyn08gA+ZH9C8YqvJDPldp67
kxbU8ySY0xmGE0DuXGX1uaiNfayz9jIvchynIX5sm+U0E7LcrpZfNGLcYzyWO8rnYdcCs6pKnwFo
rZO2QzucdSu6RJ3IzgFuv3TFTK+ZclncymGBkYd82Ta+IzCKINNHKnCxpW5Zz4uum85LHk7AIHsL
kFGAY4IwfdrXqb8N+DCdendofwct1amg0A+lSxlDOstiPPLsbA6WhzrLAN+HcD8taa/r2gD8QD29
9BTDYAN9ymhQRMS8s3LhG6MQiN0yOIxTZ3RDhplfj6O3us4zvKsGafQwLibCbdNHKQVH6GDcZbv6
MdBUZktk6FokfYmfysLUT74T3SkjuT+DvO0jKGh8XIuZRzm4ehwCTmnZqjM+hbXuK0P1wmcogim0
Bl6u87/NLvxc58NIJ7RV4B+YKRTHUkWOfJPnWVHvMsyqGzVzdp/6FgEtZnxsdMGq6rQL88Q2S70V
Wfa5pDBtMAGDrgETdlUztFe5JxdVYHGcQZdGQ4d01F3vTuhU2Q1Pnd8OYmxOaFV9gubnoV2KSjjm
3ugiC+0Gh2bb9Xa5CMep0y1fFAwTZL1ehdBkUjwKeztu6Vq28O6qk9cSrRhYilEXgIs0SsvJXzTG
ldu+mYtz3M7gSx3demLNNgNxfmfTsUpK2l+8fHb4Vy0Xzg5kfuikKQxqz6HZ9oPMAx0LAf1eZ3Yd
hvKla+fuBrSU7iINwnix8wCEbCm7qFLuvkv784Ny8MoKjtt5B7gOQwZTGBS6hzCd8vMKGpcNkwxA
R209ifHQfGjHqddFeyeKNcl9fh/QO+FwzIuv0DR55evP5AqMKP+WMGAN33qNP2zf1eNASEPMDuTA
Sle4W2ILy41Arpt2Q8A2fhBtLOpmSOqp8q+MAf0yLwN7h88fZpJDmOz/ZRYkUBVU1CF8flltkeQ1
ej/USxHhjtySsrtr/GPtACFgbGnDirhYmghEhCgVqdLfxqEkWTR0659GyradY/S1VPpMcsII5uE4
BpUfBuMO1OeH44EpEIQ6IN67fjm1owM5RJTQRKliNk5c13bciJw/SgvJEXeiuROlb/XI5OdxbAFv
5GdFs83L/nI8RvLtyPhBfD80/qBL/fOSYMpsXmrVgLtQc5+l6fupBskuLAdg7xS9W6AMfwVffmk8
HX/yKEZaXoMQBbX+Tq3BHVunbmO65ckv2ZdyShEMBjRXxWLu6omnoEQwFvcKXy8VuiWgdJWkdFfd
jKfISlfueS5s8vKJ/NJxOqwPg4wPUQSVHz6euuqttXKSyuzmvpt0kfbsdnXjTQ5+1Tor92uGZl0t
5mqGPvOuhwa5V039kWUYQ8SL4LqaTQr5ondR1pJKG+FTmMZC2Rb51EetGVTkB1nqdnJ83/flcDM2
oYISw8OknoPJqTaciVZptURUFOVWlOK1wYRnxFzYJAD8AeUJsMij7t80FrlpcFPv+jo/o8LkWjUC
RDfTgf7Ar0roYkIRzPK4TJWN2xao3AI6UtQWaQZ3hWRbBPwpVJW5qXqUnTSU3TQDbUD1Z2XEDIYJ
j6rquEaS+QhB2Q19ApclMB5YbnI77uhKykbTrh/3FeFxPzL/fhjri9y1r4Xdr+2lw2QlNAGg1UVg
tvQo7KBeQDD9WUKn07o6BmAGtaod2QduA3d5GPGcmF8+UwkzFwtv5AmWoEH1Y8i3GIan+CQ76M6i
8u5lP3su8qDLrhSFOgejY5k5r4cMF1h2u4mF7/2o7t0qlnep7UDQIHkXsWoRr4XeYadHqR0L6EHA
35tB8FcCjgEoh9qoNAJ1u5yX0EyzpNGWd34L1UuwWdd0Ofs2dJC7Blqt1VAlcxpmO5oymCVSrxvm
OTyElie01CWchDguYya0FGVPBYyIYZEIpnw0ZcsXXsIE4dSN6KaCEQ3QJKr32Hi0mXJojs+l/di7
ZufVvCRtgVJdGJu/4jHPmUbCdB1YBUZtJTk41A84nQ4U1/XMoecsQGSBgcYkqHy6CVuYJXXzCkO3
oDu9ZptnqAOMPAsGzcMwxDBm8/NHoYbH1dqA2t8FZQpjeTQ8YSq7xt71W3BUYNkmOAep/ppIm4no
2zpe9sjDF469AzoeIYOiO1Ti2DuW5f9S9l3NcePs0n/l1HePtxhAkLw5FyQnapSDLd+wLAeAESAB
AiR//dezb1rP6li1VVsuy16LQ4Qn9NPdWsXoTYncA9UU2br0ZsPR1v4xUwrLELjsVPV57wd/Pwed
1StgcTIfBN5LJsIMClKDNl3tJWminJbW3UpM7cyYrnnZsem2sv4Hj3yvUAu8gJ4n338oEC62mJdd
18gRhGuUpIi6Dr1+rWtgYZ7MQd3ZYnplir5xNB9G9BPEqz/Y73fOGMgMuII4/H6AOeWv2z3Pqk18
rtTeW6LtNCyvFY5dzqbq1bLmHoyQfve3dzfAhBqqR9TpXnp5vgjygAypU/umBQ5VTp7Ya5OAnTs4
74B+69u01tPpYzblO5c89GPIW1OcKtD9L1Y6GGmXlhyTTzT9a+53aXsALZnihs/jB+XnOWldHGCI
Tc71L6hhKVb11zX1eedjhtZikuq1az4k0XW/WlvwKEJP4DDV+v2K0nf2MAQ6fCZQUOBnl9yU0KHB
tUMvgZ+FNqun0T/4c8+ewmntHujS1DeljdNdU9W3CTHfSAwWJmUDycC0+zJYkOqWm85n61aAVLTv
vWo3msTds0FOm1Yq75RO6HjsmtgnRSMOmnKS5pGZ1221JjyLopltGXMsA0PwgPA6bGzYf5uF6B/7
er1y0fx1HjsaoDlFQz9qdP4+RmBbT0UOBe4gc2a6oPAk1A3SzntZOflNR3LeLWnXP2K2XH4wBz+r
SC63KMJhwBTMA0Lzlw7BOeoRNzcgu3ghR8lb32rGixoXnJ4X5Az1+7O5cat8VSo5BOZ7Up55E15X
Za3g2xgYzj+j/b+kNXf/PCD/VIZ8k2oZKy7+pQ7/z5f/e/1vyfkfKub//vlZX/7fr55kh/9++7/8
n9/o/HH+853+qwo6K2v+I52+0Ov8U8j+f4h5fvuXvyh9fhF5/VtkdZbAnEksv5P4XMoz//1v/qXu
Cf7BwJAG1BZDs+LhHvxH3ZP8wzvzmMBF9pDeQWz6f//zb3UP+wcLEPMAW4JyhHiPK/VvdY/3jwg9
UZoAlT+jv39L3HMRCc7aHtDOIO4BnxUf5BLD6HiwMEHSar/Wkm71vNQ7LsI4Z2sPBACakA/yyUUk
OEsrQy/C5AVsVDQNl6mzD0ERsH3P98uZzUl9XT5RK7rDstoagzfhnYIWTcGf9uNf5/bPCqaLu/TH
Q1GinDVDSXJuVn4Nd2AVuslKyvdmiMhJt40oMHoIM4LffvB+F439+VFo51E+h/SMKlyC8r0dFwBU
QbVfpq4+pSslhUCOAU+rgaLHj2hWmVjv/vidSDz3/Ps3vXg8WlMfVF/ECx/9GPLIRQ6JGrq6NkrG
fWMm0PXaLtwauZK7QGiyZAMSeZYYQW/qKhne+jDRH+TOv4Qt9MbnHgJNO1B3/HqRrRuHZhT8qGFf
TudNbubgedKk+tLYqivEUq0uK0dBr1QwYCQDcGro+gj93xywKrdG+48xm+Zd4k/us1vCln9QTVyc
93PvDgkOaCuoos4s94vPhzkDbChaSHAGzNWytusx/0V22CetPUPOPbn7/Yb4lzATHgh4K/ExFEgS
sAvOncafSmSCRGXQD+o9WfHYjPpTAA4rOHDJxislfRByqB/qsSkaT5SbLglMmTVTvJxmjP/MB4k4
uLh+gI8Adv0RcHy0tX8BVropliAXlc3eBppCBjHyVGY2DvRxgEBnhnxH1CerUvm5mtR3BsHgTju2
bnS70DqbykQ8hGvpfaEyGKssnEc+5n1Y0RcwBtRhXMSsMq5ioA6z8ROJuRMunER8OXX9QA6dSFyb
B7wNtqWV5XXsd94HhPf3UAmgshDqoWDEPby8gcoYH0JHoLKRcomfrf2gwwLjjfm5HVmTy1jNLzId
MPFaJj+9AcWg2Q5tBxb1RPUOBAdzkF2p36wfYUxo5vaxBef9y5wubL/YGqwmwHWviYzKQ6yn+nvo
Y0QiVxN8nVaS8gykechchsCGL1Rrb8x0v+pr11n0kTxtH39/vs4X+qKS88AFhW6dAdJDk3xxvKwr
m+TMS12nlWZsog20BxHJf/+Uy1vzBxKFyxL4ITt3Peew86dDnERNPM34XPu4GflnEDAyBX7/wWKu
/iNpvPnvxevzKfW9KEFdimzhs0t0NJ71INYRjws7ya8bWYEcFs55Gs72g3Dwzn1AYjhnWBwZFl8W
wt0c9DzUgNic5ZijpP38XDOvfVzJoI9TWLWPnQ9i0+9X8zJIn1/vLOmlCEMIQcHFaoawgfBaA0jJ
UMPfTO0SCOGaATcRzCk/zGLBwpclndVrY1pcIpAvPtrQi4z4xwqDQIy6JKIpQ6b4dUOJw5DJeuih
RxmTooo8iXMz9dWSB1FXXv/+fd99GKwVaIqggwHaRVIKOtawQIBAD/JElDUQ9WwxV+yvwGkYnn7/
qPf2E9PMc1UErXJ6KQ/uk2rQQxcoZPqxvPYD7V9PenZHEgzJkYZNfyVCy/a/f+h7+xmDqcqgPUXK
Pwux/3w7BmB7K+YZal8Nnt2FtKwexLCEAALjtryu1wV7WLlgbjPMhI3OWo6s8/uP8N57Q6SAjiEB
s/ovmMiqQcnAvEftqfDYngOOOThTegB+9H3HiR+Bgdp+lNve21ew8YOzKoJhzH6R2jDdCb1B4xDx
mqaY3FhktjgAcaeoWFl/UFidF/Ei0EF5dZb4JphW/0V9pVApQuQBzGVAzrqpuvHZ6g+z9TsPQXcK
Vmuc4ARBJ/vrTnZpOEZrB4DF8LkE4VyRtM4Ixwj699v1zsoBYgCu7NOzF8nlyrV6Bd2LAGKY2UBf
mkprDWK7N+e2CXv1wdl4B60KEFNQW8JfA6XZxUuN0jV2ns24R6US7DqRVkGResjsIP53V4IM5K6c
wMrLHWFff/+e760nBKJpdH7ZGDjqr+tJaoRCM/fjvm0YKUYLnnwNOPL3D3knOSFRAIOMoEEN0ssx
hA1r2KY1fAQeGLePFBTHjalcvJNoZjJo68233z/vvekZ0AxceFRSHuL3Rc6V0KFUQ9rJvTcMQGqo
jSOzAZ0QV5saabt8BQp658ccfF1AlLwoZVKdlmCEkBEaxqQ+SMSua1D49NvExukNActSUETLcOsq
Rk4lNer19x/6nRMHiSSFcATwPoujcwD5UwaHcHVogp70+zns6TYO+/J6cRpYSlSSD8Cld8IhzCgw
KcHDQnSql8sjlqFdFyX3pXGi33asrk8gtEC/SQd9Pxl/OQShMTyPQGQ+uaTjfz/fnMG7FD0yrjLY
Ub++6+StsSMxsO+O8inrDN7QX1QKqbpMP5hjv3O3QJ2ggCdB0Y3/0lmiP2bnWqXbU5SMx7kP9VGz
FaVx4q3hCw8wvQIHf9VHMnyYdt6J+SEDXAi/AyhS/5LDU+KBXuHF3X4gEcLviqJh5bM+cuOqLZTs
MBSA2uuj4uWd24YcB4ITbjTy+WUDtVIxi+XMmyGmpy99s5C7ZJ2HpzOfel+z7qPM9o5gKMSUGsMf
+I9AdnN5vXnEfMiwoXmqw7BjmFhb0AfrioifSALxMxJiSrIpTd3zqpLyLu1dCjZyJa3NeFQPPxX1
20dXB+gCxn6Jd0SZMCnA/H6LaIXav4kMRDy4t6CZJ0MabkIx2L0cAv2EyKI+/e17SD1Eq+hcoMCh
8eJygIegDe09uQ8UITZTLQsL8OrJJ1P79vZvP+tcEOBkBtgr9J6/3gNAzOBJBYAQHSO8ML5bt+tI
9C49YxF//1EwL0BeTmI88hJhWbwBHhzBAnnGGfHQXjznXpmQgpai3v/+Ue+MxcHjgwsMsHI0PSj1
fn2truLEeeAd7duZo6M2LHTAC5ja+WPrfQF1do0KOkZyvTXtgqJrWhL23RNN+6iJ65u8xTm7WxK7
nkysumeMNKHbwpZUuZBEvv3+0wbnIujXuoUi96LS9jDFAJ/xYhMGumhwSwGIdK7nV8qF6msbt+Sk
9Cx05qqKv2HCMIIjPnBMy/2S5HIM1nsei+G2XiksFXzP3I+wzcghYaoeZDvZQjCjj6yyyb1L+nnn
VW4qxpJ1V46B+f77V3hnBIQGE5XtWSiG8usynvpqJajqk34PFTim9JNMVV5TDapp66GxR/i5Ib0A
gmGEyz3uvy1tvR4++BBYtF9WEqAFEgqIFxFmMrDy8P/ShPZyURX35T42kP3n9Thwcet6Ovr5WKsN
1KvTbYzolK3GvcR1E0dZNFZeEcFZ4CdkFC9QHdaQHXipeZxmUuEy1KbgjZxBsBjrPPIEu6KmvbX9
WJC1Upnm0Y646A3alqwU9grgTQEF/cMg+Nd+Ec8MIspsCucDtBC7KsWYfiBNjMl+3+dQ0nh9m69N
nHvpVFQQ5mJUtqGivwXl6cRZvdNqefbmLrfpl2A+a0v0vm/q+8XZKxen60GubbEK9zqqobDpersA
xAD3vmeHpIaHUeNNgFKWwzoOLwlRmXIsV1Fy0kEFmfx4MJWXh3WwMWbYQn98sLr7MZVk43Wgxuv6
0EdiE8X2NTRnBwqkY4AXopXAb5rc1GRDEg+jhIbsQSO/mqNu7znNNxRqCJ3avvBqE+aaRl8mXwIP
WCF78WB81N+FnGQN6pm1nZtMCn0DeQLf9ys5LZF4oGMK/6i2f+3BQ56nGvG3BKVguF8WmgPv/gxN
ZaECbxtHp8aU36uOYBH507DYg6DBjYrXrT/cQnl8ZZPx9WzSA4ocoCmQEkYHPUidgvIOLhOB0QEv
N9O6XI1kborVgvBtoqPq1a4aHsDe1l702bLvdKU2w+D99qx2HJfvVBINmw5fQ3sVHJnyfiTTzzUI
jxPGQgiohRF8144RJv3RAWKnDev1VZXOHNKe5EX5fpelgHhXN0LmI2NUf83RH/yHdjL7uK0we5L8
KRjYFqc4IwKeOV4PkvtQnm0u1pw3Fuu62Nt2Ys8cx7mN6+dp1LnpVMHK5tBB0aiZ/83wdhsRmxT+
XN7EYw9FF3tWjYZ5DaQGdQzbIwKfhDgSWcjqzdzpVwKxcDrPoBwv3peokzfhYlGelmRH1Y0erxwH
SEvSHCz3jNTkANgnF2F0WjU4gT3SLOy+uGHX4ZxCeO/gbOHXx2FsoQJHw2fT59h4IBXSx2QmUUYg
oUih6wIFFXZhXVhnMVxMwnB8pY38hlnEtVXiqle6MC2kXSzorqq4uo4kHXPeuc3sY5aFMPlcr8Oj
57p7P9XfVn/Yreg1clP+GHG51OhvfIO7/a3ymysaNYWy9Uvtfe7TJm9wTaoaU7rKvqQaet1Uv4VI
G+Bmns1ixE+d6EMp/QzOSN+FZaegHItuxCLMVeHZcUOspRBCJVfTMp3EZPeclQfZjGOO2cF4ZWux
bUNzTVnwnPZxMcvoqY0sWBl9hJdFBEkHfI8AyiNY2BD70CMrgpzP4e3gDtKDKtuBKk6TgwdM1pvE
w4oFVENz1SKOTEmVQt03uMJaq17DRZhu10oRdrmeATuiW1TTsB1Ldd2K6BUEZmgZ6k1PofHq1QP4
pwMsJeqkGEB273i40UwZaIkkaP8Jag/MKTL4fGSNYeyxjasO8jyQ80f1Zj3XviR62KCl2A5e+jXu
7YmO0NVoeQ80k8UgVHeWun1tuMLHi3d9OGdNb07g5HY5NwhBZOK3Z2LAkDX0e0f8p3SdbiKBD6z4
fo320zBYnKhGQrPIM/SJWaXEvdd896G9S5SFkoDswQy+X4zZQkL0uUZYLdMoKxf5Ta4oACRfy8KP
YboQhCL6FK2xf1gCWqpdIq8UWLK3LXhKW7CZ4rzp9KCzsIvKjddq/cTtOAgEHB7c1hwVfL5o8Alz
6GGM2w3OyLdItDUpJMTOhYlT2MwslGeY/cfHMm3iZ58am8UTXm+lMt2QYd6Xga/h/wYFTF4S2T6C
kk6+w2gDKhBTt/ZHrNeHtel/er4MCljErBsx+1m1NOmUg8cdAFWd1q/ePJJDVHs0M42Mb9qArBsJ
9t9TtI7f0xI3BJJTbw9sGTIDikHUM65oy7KwFewQpNpeDwlZp13rrwlERXV7y8XQwhZiUS0830ry
NMilgrh2CKJMehUDyWkmP6NAqw2EgwiGsLFZzCmqIF2DfUB527e6RelCe7izQPeqcmVUtDVKRyDb
gPxW1GBhQ68Oifi1bAEwAIgu7dcUekywkWwk8lm5L1rCKWFZ8fAMVgTL6zjT6gCtI5k2QO2a3VSG
os2SETY1vdP1Azq41gCft68oo7tvmHbP0Kex8NSCeQmPNjtlSzSZa9aDNpE1QaOwR0587Wj5CCed
l7RrIVDr6ZrSLQgukmU18edb7bo4q+c2hc0ZOObgwac6hawO1K6t8Dydz0vVFMEa0DyRnrwjQ69P
oMCOnyAxXqAkLqtjYkp5ICFcBfuOJtdnEgBFQDTJK6NkPKz6HHsIQz519nOsWJOxjogjNF/f69FG
29LM4b4DA7pAo/BIZ/k1NhCp9GgKHuG/ND5FdRzuoYrsM2jgIOKRY2dvOmh+m4x7odhonyGdjUPw
hvZZ34uwGbLF0uaIqU5w4AOrn33iE4iYg/HklWLDuvppLW1dTJUzR4zuwLpmxLVFX8OBhcEcbiNB
ddpUulxFLpt5wCKxtBLbcaqXbekPDILKGmQKiJzgTcONnc4GI7OCwgkiEZ4ni2fKPEl1m6OfgV8I
Sd7moWrQdtNky+B0kDdzGeWqhzOfWpOuaKCxOE3r4BVxLOy1EGFowDmG0puz1D+sq3/2ohi85Ar6
J5L3FZ2g3YuSL9bVqNv7BKozNU06xxn3Dx2KQJIh+JIXGNldG1BIP43zonbzXPmwwRD9z5JH/Jl4
TL6tw31J4ICE7qGCHD+d+LZUtL6d11KdQJ0QHgKGqeIcoC+UhmzA17Grish1CC6VUzdx6ntvaqzm
fQ+Z9NGhRn7QtOUoh0iwsa3rD4ua1yO1LM7SMUJH5GAQ8TAYG/xgU+flqFdLtEqzgdox+KS9EANT
0g+YS4+zWVNARd5y1cTUCZgWKiyXlGpCTTLEz6Uj0yfaAHLgPYvsJoJ9ZLcFgmj3swmWb0k89zpf
oQeGQ40Hc7tYWYYcUCPzDHwJb5cooV0WdXS+78t0/TRVgb+P+jko5niy6q4Ke5iuTcNM3vx6qXat
F4hNXdnuRQlkw9mDO9kw4qwV1K5z0Yfl2OSec6HObd+YneirGv5RpNpT9LXHKC31E6wPoxE0yiiE
wNgL1F3Uh4LkC0jOEOt2Jd1yuKchm+s17rPIgeayRWucnuYu7bbetKKK5ip8ilSKUgn7DCpPZYNh
KyfY2PCm674z4LWPloawPOl/zq7BtHml7Q+MqcJNXMVXjTsZBMgirWl0r8HwyeYYjgNihTilbb34
EYq6FFLaKcliznqIb51FMBfhUH5lVqe3cPnqj07a4WgUJSXUmt70mbluvvZhL5pHVlxF49mbZa49
EADDZhuOSNRLGsOpaRiHHa4tvFdIMG3WFZ6JGGJMxdxasvU7Rg/DYs4ZBO3kFwdCSZMPmNQ8VnpK
m88tgZyyiQOz96nrNjj4qssGs/yIiJquydzSwwLrjFcQSDE/F1N9D6OCcacT+NK0QeSg9CXi+0L7
9UVBHQpSa78zQdDeTzF90aNA9UmcK1Z3rg9FMC+IXrJEFTw1Nd60xIThlbaUXk9JxI9dOMGpijdO
ZXOwiEO0hCB7K4zz6pysoblSdKye+q73m2zUpDmdq4VbyP9HeZwMnEg2+AdREfDZYhNEy+9XWld5
OE5s0xGJzAZ7jRofKaqeAhd725KH89MoSbIrRQJzgwh8gjhQN4RaP81ixTH07CuTPK4xbIEKzLdK
Aka5Sp5EPHf3Ev5bQ64CIqqdMz6ACh2HP4Q38i1tQ+0VPZQQ98yPRNF2YoBYUUiOSiOFs0iEEgWr
355AydovmDy/hYAeD3NnawxzaARRe+nSsRB2hBBqWfV3UQ5C5KuK+Aq99qAwDndA6goeV8FmRh2U
d7ztf7Zk8m8UpAxwdITlYwYbQX6ybRVC3qOCFsFU2qnQE1NsIyEHu7dcBWD0SnkIOr5ms6yCqyVN
4oyDxXOjlvB8tKcVWi68JtESSNmsGDRZDDTzkoZfNSChPEFhDgcRDXcquJc0hWMtepch6h6gcgo2
NBIK1Bw1rFcIWD9EmPabFdXKle75sJe17b/CPhYHHnokJYk9GJOmGU0Ge+KoOdFzhu0tSi6+AWa/
5Mksz3TREC42bvzkjRF6k3XyP1c6IXtTxi++8qHubQYw+SEThTAeriqHak5Rxcquyfs+rfdslWLD
rTubQkRkX7klLXy/D0+wyLkJnJMdAkLKUHgGS2Yj5H2CIX6+IOw/glHR7Wo+iuvV1A3HX9t+C+VC
eNs0InwIG7feELUAunApXI2nOH0YVakfR1AzDIxIZpvJzgObxluSA86+/CRC6ISNG8uXuQakTRz8
TPJKxnLbnZdIx80CrKSeirhi4z4eHd+EzWdkP0TxPuD+E/WbFQjQgsYVA1OACD7vq2uu2QFCJH70
9PoVZkFjFoJ4Ck4iDFz8Hp4lJayYRUZGb3xAgfOTkU5+sWuPPkSMn6ZyHl/jMX0DrGDzJUYM9BF/
XRNVaGn8L6UXybsQcWHT8259iBvzAjliua0DUt2LaW2rTNV82fGhmzN4S4GCOjEHRwYQUib4UmRj
arprj+l0Q5kZNuXQjTCa4NFWyDbdcigbO9jLHSiavGvgUbsFCRY+FuHib7thhf1IQqCf7wABhN1T
uwj0DRqGE+grl3ymZX9Kz84fuAMwPSrp21Q159puZps0wC8oNjcwxqxeK9jGHNHhUggUWLmvk1UW
wwovWVJrsoVMB7AC61IEA4jOg64/F5rjWdQOWetoXlLPolEJo+nopR7MADy/THLfr+A84rMqBe5Q
lkVFCXuul27tM0WGWmSxryium5/muuHppp8Iu65bA9edVdqd7QjZrVWokAC6+LpO5u52riP1TfU9
28X9/DjJMtqCc+ttxVR1nybH7Q62UfMmkO5pSOcA834VvbRV1VyPnLuNblxzzUmaFl61r2i/QM2q
vEPQOu9mnGAfI6Sc9v7Ak8x0SVUMROnjiibvm6tCb2tYrXM+xCjOpmR+pnRJc6y/ymNFYVYZ6GnT
i/BLhWa1mEMoU1sD5aHzyxHosITWpV7zOqqQFf0WEIQhVX+TOqM2zRhNG1gQ0NsEvpAHX7TffF2Z
F1MOdI+Ibo/laDA5rf1mQyEXfXNLBOnW0AtQYsLmBVjN9HUkTN6nFas+B9bL6BD1u6lLQkgGSl2A
NDhmAQSqR2L9Pt1XPWBlSWe1WVSosXctbCShjOp/0jSuinBRGgFlJyZM2itv7wWjuEmZGHLKkXQ9
AsSLiGk4jguqaWFLu419mN5gy9pcKKi2ksj4WeqSXYg1BUTkJ2DrWRRK2uSkaqJNVI9Z3cBq3Lfz
UpClHbcQcNZ5qFP1MDct36sKsdB1zbhRIErlKfjLOTwT6qJuO3nNmnneNF6CnjmFxymM0odhS8A1
25KRh2A6o7CvMlc39nqBQ8ldzCy7Alw/bhcGR2AM349jvCQ9lMdO3vpV5N/2qAD3BFXdIWmmKV9M
WG71wPkDrMtNhge4wiQJpGlVD/V/MsO3g2gQEjwFrEMPHkRT0M/K6s1bPHbTDtTed2t9Y3sU+Jas
3ymk4GeH82tY00LP6oLgpxQWjhxDv9yvcdRuA6Cln8NqIVethIIyW+YpqjKPTc+lDfrTIMVSiKi/
MdZ+AS1CZVR7n/qmsbdkkm0xCVj8BgpW59rjbt/6Z0ubwDT3ykrkbfAAMs/4X6H8DoHrlXQ6+jao
0JgP5c4LKoHbPjcbQcv0xfkBnHbr6lsTufUEQ2IW5bJe4zyuMIij1iy7aBXdd4vaamtAcDv4garv
XA033SBAzI09FCsZ4AJj8qEb6BdqG/ghdC3ZlH7QPROty6tEs2QL57Ml54vPMOgtpyyY+XIL9uBb
whVk4mvli2wU8VszqLMHTe3vU0Hh6gsLl6zvmCp8YOeAW7oaNnXwWkD6qNcv8YTd8hWsBDkctZ5h
vXrymwmgdOzkzmmQvNtk7Z+73vRIKLIsLLzajw60KAA6sBjDasGLwZa7RTp9SKlgO5na8auZuNl4
43wj22HOSY/DHU2pume8i7557fASUNefbB+rvFrmMV9hP3JM4WqyrWPYcDesCtx2Zno6jaXUj0tj
XD516B9hBDsDulRz1VyF5dLknIufK2js2dQRvvEhnMrXxXZHr8SIDViYmrcmFAGsA+a1qLt6L/3e
bhSsnPKAhGnGJw2UrZ6afQAbt58zKtITKWN/49bymlSheQxZA6RtBXjThXArhBuj/B6WXObhQDSq
A9y8VCSwV47BEbmrwRQDuRPR8VNczW4XUXWcGjHcGO4AG7fzl7QZf4iqhqnUiIGCi+BV7a2pt0ud
646zlQyWbYrZHxh8+DBg4NI+13Am/tQm9fg9GqAIjtFrRtLbByWmBYDeuhze4N0rjN+qIgjZdByt
o8dmmO3dCi8V+CMwyISCMtX7svYTwJ2Gs53X+TSfz728ElwCymPlA3cIXiVfW/xUhb5+RHaFC5Xq
y6LmDc9L1cwSungKoas0uEkNWRe4Zg0aBaNs1JeyczOwNVMCiWrEBk5OAssK73MIit5GGvjH0cH1
tWkHjA1A+ryFXxqk8qL2TvjxRdD3y7bOwV2T6XashsZDhz4KtxXoMPwMZTTs4ftIyRlen2NjN9Bg
gGcU0YVCwc+hcMQHGpQrdLAAb2vBQtKFdGs2ogV5AmTcbyWGloe4ae4EfmDABj+cim/FioEOdCCY
6jQrLCbk2hxAH8WPdBgS9bJ2cplhDTfMPEeD18BSq+UwNzJjM2eRP/kLwGrhb6aqegBmheEwLL2N
WlAOxnGjUEZDIBgyWBZxjGS2eIy7KRNd7vy6mm7msvVy2AnAwA2W+D5IuTkbmut4qr7afp0ySiuz
x+yp2vop2cBYaMj80gM8McDEw4VpCUskejc6WHXLcUT5KQL17Fm4UMHtHma75VSRjXTl/Alz8iqH
+ZbYSI8NPx24Pl8l0uN9TewCzL3mUI0qsfMZD68nDDI/9yxuEBZQaYdwWQjqH4qfTS5K+iVVqtu4
tA+yCRqCg+817QHGl1dcRp96nfSHuNOqqIbpWfrAxVsa2n3aaV1EA103XZoYyKcmluyW0pmNohTx
V/cwR3NxGT0CNm0KGOYMsPZop+sZ/OQj/IIX6G+o+AKsnzdQegogy9qqP8zMNnGqMWVLquqG2CHZ
odOyBUPFd5xwSq9QGci9VDGs8ign+WgYPXbd6qGGNeEzIAVAzIkMrkbB9HVk5/guTTlm9y7FKZQJ
6vAJkPaWaVxZtFPBlsMY+R4ORuxuXkJ4TwkgOhEfp3MtFl3p2UKYFzfh9LXBNE9mBvZISTZjDR9h
BF+RzFs4+16B2FZlqF/Guz6AkzecbNDNoG44lhPX10jWGN4l/5+9M+utG9my9F9p1DsTnBnx0PVw
5kHnaLIkSy+EPJEMzvPw6+ujnE5bttOZ2XVRXd0o4F4jgUyfgeSJ2LH3Wt/yvWPZuAVTK0Pzdq0Z
p/tMAxUMD4/+TunU/tvJC/O98joAWnlg3Bv0mDbxFHeSSiKEHj91E0dkVElPlY/YXMHa2hi6hAHp
NWmODwGuPIg79YAzt7o1Krs8B21FzZ2ofgqWAytZvpATmI6FDAAcLQKVRSTNjbx25XZA40cRDCcX
QcTKYu72vgmhZrtlmGzjcR5I+fnUX06aVl3nfmweEz8r3igjiKkmspGzIJOEdRm63TF2e10tA9WA
y/Am7ElwIwzjQx8l1YUK+vSdnrq5BAkzqKtuDOnI61MRuRdpk1EEiDJXF7VoEDzGZSvClTdE5oMd
deWnuo3xeY9Glx1NJdiYB+UJbaFlpn8FewLSYcmJ+0JvEYqfKi/TzKXRO+6uLHXvwxhhpphYFz8F
Yx6II3WYuzMsm3110IzQX7bS6PSlE1fZER6AQ6eo1so3WhDa9zJJm/d6VhR0C/1ACdYw5DI9S9VT
W+vdako7Pm6rtOgC4kxyG+MJvk9kXH6C/qo/cZM9POqRrNa9qdmLNlRFsUKsEoildJukXdQQ5y98
dOZiU3Oko38fmzsfYORtkVT1eQwhGrIzRmMGtTu3T2GdIlvoiX2gXrJpkq/CdnaIyGC4yyYxO/bz
FMuG/fK5LL+DXVYoXYF2i8vHehwcuQB3yJ9Fw4rXZwPfhGytSwup08lpw4r2iAz93Th4w13um4m+
7dNRHlQ1TeXCdNu4PAWZp1sLtLFRfauYHO8CXw+CrZeimIm6LqxvO1XEmM1SZW9SxXx/1UE+uGVW
GcT7RPhhtAQ0VVkrnWkYcQ9pZi1GX8IuCsAP8AMCGrKqa6atbAgh+vl0NIBRCT89en2d3JZCNdui
JX0EuFrLBanHmktqIM8NKP8Lw97wlCpjg3aCyiKtUfHEjK7gowR0NwDKTMktLY3gLW14TtBSAxXY
Gr3+lNdefaB/DhMtVcm9PqguXkgHlmOi5c3WzyDI133bnI1xGA8uLuroKFH+nGnI8vJxjWhsmsUr
opE8p5zo/dOQ82AusWqhyZZt8ehmVCZSKWjF2DQ2ftmpnfBdFD2ZNwbvgLKrC2dUdb3osId068ql
8bQEX80/xzQtu2WBDIE0B1B0QEyZ6y+jOh7TVRPhKwZ17yBZqQX/WFl+dNHSGr+nIxBFyyoqKhaL
pB6ec+mUb4CPNe/hQZgeLTpLe9ZMFPpObpVv6GpqHO7G3F1FAoc41K+uv6t0q3ooJQ2L2MjEPWcG
9+xZwTAx6penvHKpD8qkdtnkM42BYs16hYKGetw3Z+FoUgTtRoUKdXVNSok+aNSVDQvpmd8BgRYQ
5dHYgERHzg4BKahXZuEzPGgh5Qbb1uv1t0USR3j3G9SadLB4sqpO2feCDn228EuLG1EqMjrcSk+4
mbEqjl2EU8Maq9q/Qe/HvkszOL2MMDqsyk6EJ5nI5IooHT/ZgDC2jYUG0PL9xP2mAZqOwxox2xgC
y7Ode6tMeQgYhT4mJolQrhWqi7AITNqQY8/yoDcI4BsA0ikoUDkwVh8jNTJj0PnxJPks1VXFZLcr
J3HkmzCEAJd6QGYXWlFyE7KWydGmtluUf51yrGmRQRa/DzpppDt6VP2dJiK1w+XND5aBwW0QoeNI
eh5ctgX/FHpucjs6XvkmliKsDxE8wA8cdvoUiGbDb4O0XFYlomI0/ApaTmXWIO3cUkcHapPb5Dst
J/qIb0HzmtRZeWECaPSs8IatqHRXoop9tXdHuFKgaAOUKPw+0mXPiOMpTHi0Y6ZXZ3QozXZ08niT
FwmrbjwGb5lOcTnxaI/ZZQ+on6IjDCZiXPxJbV40TC1iyE8FuD5znfsdy71bWDzCpZp/303BQecs
ZsdPNtbxZtY1Ohyys8wkSaVnvedNeFE59g+JJWkL99Ksbhtr7BlF+fA+1bwyZ2wAGzkNw4Xu+MFS
Znlxk0XZwOTIaIY1RT07UOzyr+k461vYGePJ1UXFNcACclV7fu48xUmVRBwhQzD8A331uUPFTSKI
udnmWchhqEpTVyxBb7jJZdgQaFHiAt7rWpHvZa7ph2YKuRdscoW75AbT5PaqGpDrwJ+rELogB3o9
8i8Tx2WNjCaLdc7xcxYRvdSse46U+jZRCHucQAtvKp7vy3KI/VOPU3HdhE630wKDYdlATb1MocDR
MDcB8x29Lq/HlZdldFozTfjaAcBjMi7gg6mV2TmWvexG1W1Nk5krxvySYlunS7oNGdegwGknsVBW
zEqSeQJ1O4YsnC5NW74ZCoPfYla58rIrcINzHdydX0ptGVtpVa76Kp9xpLVzyJknMLEXKExNo3De
2Dzd27jW0oC6LHeeEzYUqmRjKndF0J9UimjqglEoW1bj4jfJbAwQFA9qJwdl7VoFJUwFDo9Kx4QW
7DiTD4Rd7Bd6OPZ3YPZd6saKTcoREOtsa0xuKbQ00rxEwMPbKMmMMiwAaC97L2HDpDo0jxzj28ux
7OBLFyGiiLCucXSpwYBM2Fy25HTBctGNhYtiYqlpA26YYtAObdvXB1oTfBsntPx6SWtc2w1JSQkI
LZU1vmP5v245HHW0qIdaPyrJvQOoaGCg0Xp6bOsBgLJ2QnmQgzWVBZN2VU7OZ/XxPzJk47Pmf/9n
Vutvndb/vv2Yz4GS9fcv9X/Pj/0qlfNbP/aX5EXsBn9uy/6Sr/pj7iJ/7Q9nNvBy04RsIRAZg/P/
4swma1waAAtwLcxi+RdB6xdntvPb7CxktcBFAxQDWXb9e+ziHFyOQFLHzI1VDr3yP4ldtF70ud9K
R3WwlbOLFvM3ekfxPaKxLtspVaOadsM0lkgQUnX3MhOOHBXtjQ5MIHrQeBP284lKjP5D6gPu/Tog
BngAibNAy/V5Slzyfdaq6UW3bN0gXMWpEsvQp9tQDla+6bQoWGhxAw1St64l+r544fUeYROGyRxJ
83e+O72fgLrDvClEe4lugTYG3obreJTTYqo46r9Ml+vaPbCQWct8sGOgh55cvYyanWGSZ23s5dId
2oyxN/Nmf+odnNj0YsoFQRQBVj+tvKjzolv7reY/6gwkFwExT80CV2e/jlVMITVPonWdWJIhlHcv
0+iBv7zLZMoLBPVwG7j1venB/KyULbYJW9SNl1S0mHXlh/RLi9Pvc2r1Jgcns/g6q3Y1u7rMIqPY
wPvt9z59lbVBZXhpYsMjmoxG9Mv0eopNpLbomiBBlzlnliwLL17G2AMGhD07dGEs645RrYPb7fbb
eTZs64tW1z/lgCd+H2c3BkoU2P/G0pPhnAwZDEwmscsCzy3d/cuIO0qjt1J05SaQvdpMXvX8Mu+2
+cJUeAZbbEYWkyHaaBEE9NYMwegvZ9q4Ll0nh/j3+xTc05ODngfUksWU7NOIqRcJAkhN6AceRVqc
o2jeLixOldhctjBuqYI58G1wYZrPKSyhdR9q1bmINetZUGxcyaqhw9kYDTAkt78kvdJYjqPLS079
w8u4HLTHVSV6fxNHpXr6OjbPMzb6sIr28+icMU64NoIx27yMzuniXdve+FSBgF+rrMx5CwEV748R
egrg/cK1QdN9HaFXWE9Q9naVx7GZObrf8ny7phFfmmQszGDNXQm7aR80ub/AVFGsTHoOT8GQtDTK
az2q1o3VSVQIY3/N5JucvRkJ4jrpRdAE78dae2xqx3meJ+8+7fgG+d0Ngwtr+XX6bhFUsA3DCF3a
PIIHjUstLFUHm7j1gVZ9GcYDXa8Y/M84Lcnv8fNY3s/8g4r9gZlrTsxYWxsrq64oaug8XX2ey2tV
VSwNRxk3CPzV2i2GdvXNlB7WM+lykd3sZzoqrw272gfg+SEiX3KP/HG8nyqr3jA3VR3JEl2E3Pn1
yN51tGjr0qXagZwTKx6M5EIN0MnNyqP9UbjUxYFZtdSNDPjxufrrKTAmHP6OdxEqIkYXcC/qZTH6
zSalW3viiGTEKxEP2QfNzoN0wWi2OWjMEqCpNOEnJzVh2tmZtR4sMhbLcvRoapAkBD3bnKUogdhw
6KmPrZMU6I8YXS0mPa/2RThhdym9DQR/ckLMtjownpwPH+Z0iADnHwiHtQ5A59JV1bvpjcGZsZPV
bRXH7laN/Zn2f3w9WCkAuVaCIG26YFNZborUmqOWlBltx6jcWW706Bn2DPBuzHeymFtzcWtdK+kh
YFOov4PByRe0v+8xkQOczcSNG3TjbgQTvYwZ7YeWOjG9vyyzYrYd7A28KivQ/eivJZlKA63d+xJo
64rGi1pmRV5uGk33DlZV2lsLZs8iqkRwkG7S7EkWeO8U7ZhuUq0wVkWt0qM+teKK0rI8uUnXngVR
VDtXAgZbOLiBVhRoAxMcS1tnZlZgQ83hR5VacnQ9rFnUa1G+r0JjuAWs1W/HWtfWXVtV5w4gZt9O
iz+0Spy21INIq2nrJEFwGTiTefNZufSyYf+j+uZPOTGvipc//a/+O1Yv1AYkH+FK+/PiZRk+Nw2t
7+f0Vd3zx9/8o37Bwf0zsgz1C8ZuHTMw3Ecsn/O7falf7N8sd3ZF4bDHogv+6WsBo//mgdgDjoHu
6IVV808KmJ+gL/DR4orDCwiH4QdjJjNg+mHwXnZGHsoDVFcaPrI0adP11SF2rasq6rvH0BApQRyu
tfe1IlN0/fq/gji+UGxeV1IvWBSWcxyQM23ntWWoS6eGvUpWuzTqPg7hoF8ZdlZcZtmEuigWNuro
bGsiXNslFT/mlmTYBWK7i7jrndU39/Hq85t+y6J58au9/ixYl2xhWlxpgXDxO/vS10Rk5dK4JF3J
PZYhU2Gabked1uT7qMc4TAbXmDMV8qP8WHpuAMv5GZ+CuY6Rxx+1CbbcyDBlEXXjePsXn5Cq95Vl
SXdfkCUWN41Ycsxqr6/WgBjX6KamRoDaoAVDMbFiKoClwYws60C2BvHKA0q/Ip6shUhQSarK6DAa
TCFkDeU+Kqe2P8ZaR6TKX3y02br57cWb0Qm42ZAhOa60gO28/miFNpWFLLDax41MlpmTZgvpRvlN
MhTNneMk+S37v/8UmJb/oUCA/ywiVmkFGOwOTMW00ZU7/oX9eL4aP3wkPpU3A2tnxMvrj9QNk5g8
Deu93mriwtCpFHVwIxs9zJANpOgC5+kDIlM6e391OV5borwZ4zD7yC0DWxQf4PtnKUvmpKsGHzlH
Ek6+TfJBCz175eklNHWqnJURIJVksE0LkESRXYtyel2UVXj96/vyE8uvaevCZWBnsSJ9f1v6rgql
YufdDdF0PebeWNHZdJxjZ8p0TdcqPDPhEAhb5Zjt/dHf/frtf3ILZgc478tV+NFOT9yPMjtQNLuq
mYyzk/nEjbhE2EmlEW9TYG1CzrpREQ3XX7/xDwsLN2D2OnNEtGcU+Pc3P9aY1Rhlme9kYBTP1mBv
ZBFxw8l5v8wzJJTQoBJSKPo0XbZq6joCoLor3PYOGlrScH79cayfPA+o3ARMPxvUHr7P18+ig1hA
w7rLqK1Jw7MW59aRWNY6Q2IiswsMp+jhu3RcN9I6GKxtqFA0n3lTU+dojFX2vm+E3OKV8xEE2fra
xBu1x5xuPuTKmxBFVoFPJaOl1xlNa+JjmcklYes3a8FCtfb7aUjWDvGn5caeyTQLQojo1JVOF20L
rcvps9fN3a+/9Gyg/O73h6MW9z871nzw/u73p9etQ38I0VIYkNKzcMh339a2kV9aeLJufv1eP+Ct
QGDO3lMguRx1EN5892ZW6Kmw67RqF5alFAuXmDLOZhX+QCkGJ1qrNB+CS7Q66PH1dPKuI6yqV0k6
1sQ3y9o6M70xMA+1lWkua2knJ071uJx+/THN+WO8viYvplNoizAsICHNz8k3bn9LzweaxZhOp0xH
Zmc0coFyQXtnmQMJQcaINNZ2eg/sljTODM3sfUak+LZOPKIHG/GpD7srxADFKSYmbzvYbkpbAU5/
KlIfmWqYp7dMb/1H1TJR9uMG/ZaEwB8khvcXq+uP3wRXvedaczahy5Thu71o9DG+RgNEDr9OptNY
ZPqqm0r7w68vGHXPqysmbNe1oMaYLOAGLlNqo9dXjCGR6XvQ+3eTHtuLcgi9VWMlesdYTkvMJYw8
/vRbvB3B1L/xDYj1i2gg6JuobDGc417JbToSpUQ3h+de5paBKWkM5IIINuOsdwkiWtkOV0rlWKda
mdw3FTlReWXfNo62mR2kQVh9qh3k4t8aSBPe11IkRTbrVx7SPD9U0z1QrfVsI6WrSVNcW84nttlD
WkbFUZ89pAUSTFOqd5pmvtWDt23DqAnTmbuLe7qxkxm898LwxT5quAjXsuBUWe3199bRSVQf659Y
RwWRVl3W4Gir6c6E/B9SvE9QSI+BArnk+z8so4RzZKvMGX5iGSWfZOFOYvvaL9oqcaSjcttGUwaY
tOCkiRzxi0FUxXKf+/YHouYfdfXY1WLRCfEBDfNhdoaOaF5NZT9qEfEqqpL3StPftDhB60jLt46L
w6sOOc+89n/qtb6XjHNoPrlLU4Do/pf7P0fUn3Cl+s3s+9QTDlavLJ+pm34aLDVbiD/7PNWoPbVT
ve0I89v+1OPZlrm9bYlO/OLxBOS4SHDBYe1KWPgrbdNFwUqX4yH0tXd/7fVsq1s8TCtHKxFPtkvO
8gj69UdwVqz/afYwGaHJTKs9zF5PaU4rt622Uw7YibzSZc8hdv2H33Oyy34RuHM0RXPzU8MnqTD6
+gezZ9Tigf3W6dkzVbEqFB+1ta/M4Ma0y5ufGjv59eWLb12dvvVc2dFu8L1bFsvt3zB0uuRNSL1/
Q17b9qeGTicU+ybYR7XZrWcvZ5hNe36bh9nH2fTNU4bw8+c+TqzF/GBLMk+4R98YOcl58OgEWZLU
lG9cnHaU3PBdqv+si7M1LWJcx72sYzDNny2cBkbuJZaj4auFc6ThS1Pp9GLh1COmI31uL+nV1PXS
r6bbXkfz9lf+TYWArwwfdC05/Jl3s6fz8vBL26ZChXj1vWMzDkdrLxpVPP9N16YzGuFGpHW5EtYU
XOmWiTjxb7o2A6BNa2EV0ZtSmPXNSMNo/dq6qWn6YxHcWYmb5v8q9yaqO/zhVGdi1cS99fT3LZyi
ZdLsuNDxf/BxEpLgXNGcI+izYdD2X27mNBJ7wsLmJ7G6+H/HzZlqkfeoSrv+m27O1oXhqcf6/7g5
/4VuzrCEt1nJmggQRVXyS0tnaCESY778X+zntIx2IPQrZCLnkMgEPL06y3I0ICnO/VTvpbUK9Rgk
BQcKbY3mQ0Qbd3Dac9DQqSXmGsGy64fPhlMM6SagagoxwD1VmJHXlR2oZ6G78gEhR73HI1472KQa
z1mnZSlWPtq7s98m9uWYpjaHHzxEOOs07zyR2U3s7Bj5Dx5q7WMuzLQlD8pHoYpX1dllgWPcaE1i
3jZxrPaEHdYfVdyTIGPO6StlGqHUcv2RlNK0iS/atCOLJ8gzn9A6R79MCxGcSotTn7K06ZTkSJs2
Wl3Ul/3Y9he48vx9r/z0E4PU7MEadP1Yt2NxwVS1IBhlbGdXYh4LjA7ItXxTyUPj9AAROrualWR6
fUi1pj/ao34MnB4aXxVX46VgIz9o49htEZwRROzU5nUT42mPwjq7Vox42hVqYettV5OnRX/dvQnB
1MZLm74izva8Dy8ahoY3bdfm+yAzz9hdvXqDqTo6l47MboXTV8XGQfw4rQg7on8Pv0fjKZzBGHHn
RmjKfcz5o6k3O7/XrQOeunwfoh6Ol12N4H832JIkQ6/zUK+pyENNYjlIN+u5nfggaURtZonuWrZE
CdTVfjSCT4rJyCIFzA83KSCqMUe2DQBCePjR4YqDkpzkVUIa5D34Iv9JR5689YcsfdJS9E1LhnL8
917ghOcoN9tnmWVXmVPnG+HrzdEZsQ02bfVcWWnwFl+Wu8nTGv+UnW05FxGWHNfZQetBByCO7zi4
JP2xQIH/porMcm12jf+kgAoQXTuNzR3H1vnDIVo8RaGPRsxptZQxkybvUUeim1Imo083FCTECCNf
SbC5y67S87NbTtGhchOHMocWWc8Y6VCgm91acW6cjaTEM4ia+hPJaKaPoWb0hrVtpLGDdLcfNFK9
OYGfi2Ag766InGWECvMqQS5LPmXBILHxfXNVEqUtj4hlgNXEabLy6tIlbtJTN1HkhB+sEO8+ABp5
WbWEHS5bPC1bNVXkcGWmKbF8CBUu06nw1oWsJm8RGr1P1aTvOPd3R8S2pByGuLaHshgPQsGnMUpu
QaAGWic1doYYz5u2FJ2jmkU5me3O5FdzCwo2KNc9oaDPQ8+Iu+RoPS3K2aMM7ELex6mBIZNsUnGJ
SJL+oSJNNzOtfR2V5oPvCqwyOX9wHqbzUBimfxuYsfNciUwjZ7HxAyRHpIo9lNC5r1GAZeuaCL1l
F+LpWIyaTyhAiOyN3OkcTePSTivrEjWUJPutMQ6+P6RrYkaZOzaJtoSsIU515mbnPOhrqtD+nQWG
pUd5pPJTPJYepzMRLUcLL5pn0GhDgGyfxixAKIhr+m1RBHRFsAYX3sLUQAyho23fExJFCISfNu/o
LZ/cWoPK4GdBfWUhBJyBu92xwOcOJNwfxk8VIxKOaZiGnZXBXYxWQ2BmztLoQnuPvNg+dCZemNMw
Nj0oE/Ao0HJESye40sZn0+zk58z7fzSQ+s8Ibv77TqPA/P35NOpIbm32/JNJFH/r8yRKyN9I80PC
gsGbnD4Sgb4oaYQgrUCfNTF0VuiqfJ1CzQx2Q9KrZBSC+ObrFMr4zWVsZfKvdHfOf/P+yRTqdWPH
4y1cnEcIHO1ZyEMj6XVjB8l76SWGk2ExC8ybhFAF6FcxD8hCjkB2tgG9jX3RdH85F/jZGwNbl4h3
EBgJc/733/TgoJJEQuvbbKcb0YS6PZks3KMg3Npz3zrTvuxq94Tuvf8L/OZ3gMaXLyygpLmSiQTC
oe+/sJzkWAnsFhKCwbaLY//g9JYD+DN3jmGWa+++eRSuPncVvx1ovURRfNtttBnDUIEwf2BaJBjO
fPdNUe/bzQDxadsZmvsRTCCexlEfupNupmwUtdF1p6HKnOcQ2xWHztFPGaK7VbQ1Ebc/413s3ycJ
sIiFMarqAstvdltYgX2Iymi8qewYK3gW0KXG2FjJC61Ewb5SDNE3VtSz89SayEGvtpr9LJMQ6pLv
6D5i1hHfNUmLYiVUXnzs07bb6vr8Yp8XS7dDF4kBQUXnrBycHXb9CWbkNIUFwfaJvJBGBEAsFSNN
pBjL8A6GC0spE6+wXBG0EDQLzIbDTafTvKujtH/rlm39QcD6uIkHna6T5zrAkUcuQq+zaS5Jk6VF
XVtWt82MESnpUABsGCIWZQv9fbkm9QPuRmcJ7zr3kvYKb2WWrYPGag/mpFNM6XTvU0x5H8gqcJ7B
PdGo7AKjO9H3AIiU2t1Wo4u0Zs336MpL39pTVKQ92xMdaupBOVxFulN1h6IqaNWkI8JXDKIp17GI
7X4x4lRaI3ZOwjXhm5D/tUlsNPYmdpfW0q4bxIxvkgnFI55YRZtbar79PNTAoNelqulSadkIRWRu
9jupGyzxo8gLMxy4tmasJ+xzDcWc43fJfVka+ZGOeX7Ux0Y9Ub2qCZ2wUTyWLs5irGg9V0P4SCYE
ab/dzijaBPOK5FFpGy740uqxCywtc8r3htWm131phI81wo5oA8EtOwhnQNHMA3JZ+x6OVIaK3MGS
efleTTMAocdcb92YbVF/0Cx25YhERXPplZFxRi89rt1UOfFVrzvWIcP75mwoxCKAMehMliLtTEzW
in3OoKq3VyG12dko014tCyS1nAcDqwP8wayS7GAfHd0CuVtzp6oe4Auey3rrJ7ipYJkR0o5ZzqPN
FZQGvQaEsXSUA4M9biJAHHX+VOjvOkmLLbQmvTh0o8sVtdv5EoOyGE1QcqIVSz3VaX7KoOLWhFro
e2uNOIfLtmvSt7EzipvYruTW7zMP+GiAj9aQzKaEnrTXRorD4NgmRbSNgZSmy4Lp5SeSI7ttawuu
HggmFCKCtuyKqEbEvVASt0UU82R3YVM8mmFbbETETcW7H51TbCIz2qBp7gatoDzJyi69jsKex73K
2lnHZ0Ths2wtwpJTGZ69oc+Ppt9TGYq42sHHIXvdq9D5toWpnmDoNnfG2BnnwAjkpR9WibNywnB4
31kDRy2XkmfyPf1dg1orXJGLqbkrKjLn6MUO2dFVW7/vePrgAOQ8KoE/3Lg5tPilXzr80OeqDe08
/JC9kSScc8h+iIYtJUjPmSvX4Dnk5eDfimagpO9IwD4rYthQ8zebvG+ma70YStBqo22+8QtK80yD
K7MwgGvdWZajvQcill40KWO/QGvtcxkYXFJoizaNtoYHp6qqh7C37JqOfRRch4aev4tdvVqrTo3r
zvWng1W2OJPbQN9GBbK9MK3fTvOWvAxLE8l135KGrY+0riCw5+tOlXckAHDiaTXnTVv00701tTJc
zGXqTV17485IvHHgbuSdyw/NP1BUbVtwfYiyyuIiro2PzqCSGxn5IDU4d22ZvnhXkYJEhP6n5rTi
jfclB4/LjECxNZ7M7kNfVtYpiZgGi8R7V9Y1TBDfg+ZiBgE+p0IPMQ0U/qVFOsyWsQyHT0uXOx/X
1wpJqbnECBJgkCnV0WH0/TRmqcNubRCw0RZkbhNPBHDIu1KO8bbsrDdh1VSPOE9DQp/zW780u0Ou
nI+4xLWVUerzAHxqVh5fnAlWV0TY4oktpBWcjMQie4m17TSz2XgjCvdVw2PBwTEbL32t+eSXJAgM
IWHnCW7fjaTmv4snkIutbK4dvbdWqhlbxIvBs5+G6TYKC/vghwjzF1bbjCCwh5Bk76SAB2IFj/he
CPq0THCNtn05+BOxjFNgoTxkZJ+iQtG69VighB1KER0KB7/0OlSN1mHfRuDglaahNiX0k02uoGza
WOrMBXj+6sQZvrgSJnAh2Yn2vmFAvHMjw+YWVsnWk8Tb8ImolbXYKiEY2eNWJEr/0DZDALYizyJx
cPRqtjeZznGsbYZYuZGkpFAHQHp4K/QfgBP8eNlyNHqPLUeu6hF+xMIC0bXhiDjM2AQnXakhQnyp
U6RfjnX3Ie5hsEaTykDKDBg3y6Y9kRII0mR0y/NU2/qy5ii/tpP0evCMk8BHvRAm1AgLAt0CUJXi
B2qrrSZEAK4sOrrAQmj0pJf2OBonIzYDIi+94SihIi56z9YGEtBOqGJ/YcPVbKsEjy1Ao4b6wLQD
k26nCZcZVqTzIGkYEv/ckevGTmwtGJeiMvk7jlwH/CPbFTYbgRXfwtdGop11O9tzvdSr3/CEx8uv
9twBAuI9h/ZPCSa9t0gUw33ZJj2GuKS6EfR8lnEI7zOBPfQOg5S8yIoxZYyfGqtG7+4ACpWAPlro
ZRH2g0aWQAJw20+HRg31zDqNEGQnTXmKAwVOAQJuBC+nexuWbHMylyhOGwfY6GzfFRHyQYwngDv/
8PDmXs9YJx9xLco+adffmXiDMGH3ZJR+LJV3HwFoefu9kXdqB3UJowaFCrF1xzQaopPM5x5alCxr
0Q6bNo8N+lk4eq3QCveDtOKbrg0DlnW9xV5aT9Y2MG1vPYUUHYEb2ERXg47La7O4BnzTawuVG/2c
x8p8lFj56DnN3HdkrQBvAI10lcVRf3LctF8JuLZ4OYMB2K/wws8+X1XUmH3baWCQRhHwhMdEcOZ0
jEXVhaB4onj4weyrOYOEYAPNkPKwkrufOX7NsUgepjw3IIh+cf1anHiXjNuHfTH4m5aK48L3MGMv
GMLx0Pxo/63Gqnu2PJhVy6RLQLjqRgubB//ZSgCNea/bIzPV7+y/NQEA90PYQNv4W/bfrqst2Aou
mS68i0n1aLmDwKAGRW3UEwrZKdYdvNGlvKQsNR+6miKeeC9B86uluGlIWAo1uDp9ED/ZMmHXVHiI
LsDzG2fZBOaDiTyE/pxP4puma9nB0wb1lHeS18pSeamVfgO4l4CV+4hZfLESEvl2gI/xZHZzQEcB
MBHabt6qp9KcxI1R9M6dAjoqwNw2trtAnf+75ucf9QD+VG76SpT6/1mngBEzSXUknxO/4jnMoGbr
y583DU5j+jGroywI/9cq6qI6yrNvOwg/fbXfZa3GbybaSAfcOAJEx5hjEfuPdfO//402g8v7oray
kJuZVDZfGwrOb4jhPIvt6fdOw1dXDudvF245UYsWGjHxT9oJNO1faxBdnMIGwkiSF5BJIq51vxPX
2KqnQE/cDg75WK4Ms8OEbiaEb+lTfQQfASOUzXxlGQVOuxHicSuUs2qDQINaB6ai0ttmNbJ1D/xE
5Q3dk0PQoR53syxaoTylHEtCdUDqwMluaDCoA/3KOIMvHT/t2PigD1OrTJucz9DSQY8rA+cCZkrX
S6NtI/vb1I0gl4GfXNZ+efT1HlNDXKRLihC2jSGEW0H+WeBUt3VSmCsviadV0PjvmN7foBjc5RpH
Vqdp1/g8J6x4fbtpbKBU2TDwm3PQavQAx/OAMPBZc1XZyaNtW8VitPUroPtzfQFOYDjbott7bRVs
caFC0lARGvk2xaLS7+vOn2jZDWpBhOna17T91BFl0fZrcp/XUZzjsqmWhdftkcheRFV5EZbetZyU
s2i8eEX8CMujkfQQZHAXw6i7UHH8CaLHBfes+g/mzmw3bi3bsl/EC/YNUKgHRjAaRagLdZZeCEm2
2Xeb3Oy+/g46LzLtsEpCZtVD5QEykefgmEFyczdrzTnmgUYjKpw6QSe/TPhW9QyAwPBnyEqYUqns
ethzYxYbT5hBthwkpIJnI7cWz8IQ6FnY73mLe3bm+iYpcWJ46XytQwFBwAXhi5I02CpAloKFJnNV
DYFOdhnn833rcfwRzuBjEN0kBoeZOFYjcMg2fEQFM2IqOawlGtDsUcuXAjInbzsPgzKbX2wb9YRX
XMPzG3y796ABxs/ofq8JB9i5c/YDUsi1rNN6DZHuUVEsXmfTbl0dWFwcA13vdO0tR1LmK2GmrRsJ
/kTCt4sWvkedG99kitKfyLhtmRlX9TB4vgGdib7IxPZTzQ8IZl5DrAnsuradO95JO8d66axjdAmr
OB1wO8AOrL6PcNNWSha1uIwk5gmFZ9shpPawP/tqb5+SVr1SEr3z+ZQV2mLFdYbDLQBWGa0mdra+
3sA7UVnmVnRpAqR2j2YuvjUNzgmlcidYCnQO2nFcUz3f17I8Gd60aUpO7PGqHA0IvcMtnpIORucK
gPqqIF7L9ZYiQ7f0T8TLnCFQY0e3U9jYsd+Jn7UmuU9L41YT80ZaKIiUfAhENdQ4bJWjEYnbsQ0v
QNPh2crcnWK39U7r5marsDH16UZFKx2QsU3XBrKvzSiLuhuOmbhv2aLpeXcUoKpnGaHLLgfYO0SN
+K5SHQnPuneiG5leWZu+5kmWYMv8MMdLagIek3Qn/FGIeJWD4thntovyG3jMhaqBEc365OeotcdQ
76xA5PrL3EL8nRUNWI19wjyrnSqUsb5aeg/ESVgYR0Z+iPs6MI0H5BZs5q7jASdsi2Iq67l8HFRJ
PnnRRD6O72B07XZVTfFVXvN3EmleTEuJRgzd1VSBBYyKEMSY49xRLLF3BX57qHBgw2ucQKq86Uul
YvaoL6jxXKdepvhD7N7UC3c+E266mADpxBgwhhI9twI7UzpqaDms2/FKTdJTbxiVr1Nv8EfCnzHa
R0e7p8XyY2B7D9V4ngOoiOgWoJj3qY68p+OT8ZrYDBxzuGCfeYrVftiTxfSDaElgiOE2jx1BJoB1
mRqdsYkSyN5Wtbjz0/4BO8v1BPcCwO7AKYhGEbOr8tQM45GZ487r5yIgqXFXkCdfZVs3Q6vTnuZi
j/nsjtrFtSqmH9KrnnCUg+GahnWlGa8z+bq+16sBXxA5EF1EPUfONJ/sb8IZj4nOEXVcOOdGdAPS
gWzpyIhXpLZxKwUEXxG+YhE8htBNqqF6E2X/FlMPQJPjBvrI96LJNoXWA7vNmLydS8rNWpvrnu+h
hyUzHEazv6CMeWyyagNrhHT2YQHAWSs1vqs4b69maF+GzmkK+hAMJ2fYAZ87jaVdc7qMn6kkUWAN
a/DNWXcyTXGremDKO75Tf/bqI9bTN5GU7PfyazkNJbzr5eObDcMPo+FqrqI36uyPoRY/9qTOrHLY
Oquk44u18nnfT3IbVRJ6R1eSwNJBFvSK99zUaCc7SgCUd9/XLQVyLbuHYPZkjjBES0Q7tnkZWeMT
x93l0/eCrjSu66q/6SPlkibyQmVcaPzg8hYvOmfiXLuLCEVBUpibQe8gQFOVhFNqNH0H/XOV1jSJ
OslPdyZsWUmfFb5RZccUnJgfJoSHUcoDJj3IQNqqxLGG106YxsPg4bwK68eJsmjQiOjVCq1+5Q7R
EajDhdRA3MWjO/DqnSc9rC71uMCV1T3UYw+Z1qi202wmV3kMd7lwzRnDXpDH/VOUpNtsdK81akNQ
M15B5n7LKlVfpWwyfDV1341cv3C0+mKUwA+xoBZ9HPSut2beVoOMtQ5uxQErxHGkQl6x/TBQYg4R
az7Wwo2Bx5b34Vdjd6027jGHBpSjtizwGDLzNreDhM7NFN2Z8mQRp8X+gKf+4MwSCWdhrTwv3/YI
1wfb2FEmrFZtXL0yc11ODl4ZZ7Tv6X5eVhEwZMf0B9eiDRAr/my1VyrfNF25y3nufKPQj/EUbjp3
2rl5doLs9IBw4V6T+V41hssymdlHkQwQ1tgZYHUV6E2TTFwCGXvUgY7pxJ4UJ4IkvDoQ1HNa+x1W
0AHC5zupV6cmRGEBdvTg6e1d07VPYUzR6AdFwQtwDOYmi617RBgl3WoPjp2Sv5kLI8pW6hN9DTIe
IrihHTrKXMhNz4wEVwXbHIQk7KjWWN4k3XxE6rwbhHvTE+o2ZHJj1+ZNCAPVx5W7BWpAHdTsU79N
FeoIRQPvBpycaLRiJSIJeWR6hhdGpkUCjKvvbkKEqAAO92GdBmDDb8gHmIHNFUuO3LAft12zbZDK
0fb9xhHUofRVHtJ+2g4eRP2s/NZrEPCos6xAWNwZhbjmYa6qsDpi+9yqNmtiIw5a6JBHoSZBWScv
WpO+kQD4vVHVnPRjqjdenV9iDMev2R+gY7G9RuunvSedh9WIVQVy2FuZm8/a4P50Z2XjRUazB2zk
+typd4ElfFeXhFhwurwqaz4GCT6H0I70WA+PqvYUNmuR3ZfqQ6Jc1MYaLeGxcuBIpKZeA/Hpukum
vhYrsjLc1Zrd8JmInH2fWOMan3S4xaMB7jEBl7fiTC2exgECS4v83G/D/lQQScJaYQelCxm6VYHy
deOuVUhAMYvqIuuflchZ1wpWbVVrrkJP1BSo1CvNYGIiL6yASxleDLX7LszWxVPlwuMaUwasorFl
VS2ADrFrnupKH9eZhZ7bHBj7ukU1op8T6nakiXQJ1dPQtB48lfeXUn2RYxw+lU36DEeGCSVu9oqH
ehLiK7EoaUR5A0xTUGKxjlyCWrBXEQweOptc0Q803B+9uTiadrIVyyYpJFUhs15Cp9kwXAMl0slT
XHgWtVv7Te7ukrEt12naUti+0iP7GQCSXyrkbrA9c3qxsshuwtTcgLHtX+18RFOCYiYyodvpuXvq
KBa08KVXlodsOgKgq3fxDXqi3BcCWKOp/bRUHy/fAYcRQuMewDlslQ7yCD+uUB4LPU8feFfRrsfq
EMDi5ivi9O21YaAYwi8gxA/bqrieEaSzkW2s94QqtDAosjYgyrxmpeChKYBPwx+AThdhnjg6tr4y
c1SNwB1bFCRFegP2BL48DMlcAxzgXod5vebPk7OxgsTslyQwGrZyRYUYehBcNSAmtXxeShcV0s/5
jQHuxoRu1KtmehxYPMMxXuFm8KP2AC17XUAkMxxm9607PbreC0lilbXlv0PyoYqKYWofLHTpPUUK
5KFl7zPJKONFwaQ+1Hea8Y71yR/bGB4OET93Xqlsu/65gohENoecKOk6HF9eaMUyrI/sDktzHYkt
vTvABtjqpscuuetFGOgcHgXgm1zbVSz5BbxitwYXA1oRS3//PNu8zjErZDBOJC7g9Ie/lF7peJeZ
6pkKZ01ssLSfxsbYsBLunMm4ykdq69peoifXD854Yc9v1HiBNbkcVm74Y/c15xYTv1+YNLdFn2+G
qQ9QXOysODk40tiGXnHC8C9WnA1gFMBE1OC0qfPRLdQB+ItV3fZwbFfNUJ6Y+UO6ciV49IbFm/0a
RTdXsTcRq9g2VS31ttJt+6of7R/6FFmHriLnKQJmPFedd+gMjkIJDiXJy6KyqerEpclk38Wjs9YJ
7IFNhQ+a08WdGjOShdvQYRJpE9Rlk4Clu6FAeWGOILdHawVvAoCNd6Fpy9LXbNjBrg3dfsSTdWXm
DPK2XKVTdoOcfg1i6zRhBKetGsxNc7LdOWCfQBGMCcLkZKuuUSc1OgFotrGCvHrbpfolMoNXKGUY
rLugtX7wOApdblyAr6kwtrBoOYsDMKRpEx5RBHBeiQOnU7aOBJKdpOuyjdZmUQZqOm6xUG1s3duU
KVBtVqkhOfWEJBDc7qcDz1l7QhKm1AciRNYk3QUk2HHG9TCKRIFEbBuX4OmRKJFGtopzJFEcLdLm
ZdD3GRtDQ+6XOTHblnXKVt/XDe8wF0XAWZ98smNS3GNUop9/yZoT4AxLkAjB70E/blFkvoGxP6FZ
yjk1Dswx6lMGzTTTb2gcg/U9UZglPgmOUq9eDJyLYywl3g0UK9/O1UAdf9p4yjq6HbMKfAK6sLDT
dQfbNpRQj7FlTKT4aP1LDdLJRU2kTj9S3b5qZbG2hstxIBpo3XgbzPBRm9MZhJ6Q2c6pamAGFemm
S+XrqH+jkOtD8VeUIC8fDTZzAwCtfM63aVpcFK15r6T2sU494J1DQNPtuyb0JeQt3Tl4f/XYWvdZ
4Bn9hiwqwuGh+PcbvrgGxpYh61WXvXltu4tBYhKSQRPJ3c/KXhnY3l+NMK1p0QaCIx574J1LxFI8
h8eS7nFVOOQXOehUpcOWdAyicdw2or3WCI2qxXe3sleN5hydgsgjD4yWoQVsxdnzjFR/ftoAvPIY
f6Gyw/DmKY8WISx2+pzoQe3cgJJZ6821Lr+5Lh3TCxhtTTtsQrKswjF9NqNbmmh+jUAiiatVWu+T
4Ri2m9J9I6YUiK8Nqpfz3SQfdcIww2LexCM/NFyZrradPBxsoEqBbTiStl1u7WMVQmsvd73NS+Rx
jmyXnT5c1Vp2KqCMViZ9T2OX1LiquQOLz9m+q7pdqu9tDpQx8yhPpnjKowKQ/HUDeXjksGEXq0pZ
p8Ol3ReH0pxgzHnbxuLf0MXKpOGlRAnEdzco2HFEm2m+mlKXWJptm504wLF3ilYJEhS12IzoQmai
m0DoebAiZfHSmxcxXNr452CuLensyWPzK/geWmBN4z6hCxSmD5mxtpDqQocMQo76FbO15z3St4bt
+r2nUzved/kj3VD6Wo+C8INhOirGk9KAGE3fdT3ArOqXxGdFzmXaPy3ZGojj1hrLJTtH+kYeOJ08
UK2tMd8vEC5CGzaF9zZWPyypE6txWWewxjRChdUdyhkfdaxP0dHXsqcwHVekpPnQX+oIdEoexNM9
qy1On2MF47RvaFYbW4uVLr80sviSmiAc3NdZ4p4CrAECxE/ab5rOJFYo1BPgD4fawWsA1TcU3DDr
9NptTg8aEU/63JbK5cidVHazSvUkcAmJsqZXS2tR5jZwey4GkX2ju8gkbfmmqbzJ4n6MnPtQAp9e
JsoLENQbuwi3ZXkQ7Kvn5MkN3xcthGjGALHmRvJgQ7rQVnc0COFUERkWuNaG7JDWtl+AaMWSHgg3
vIjjnavNydo0cmc7zKa61rwEfaEzshGqevZGbXmvt+Y+N49EdJyGfl6pXkMojebQjRjDoxHKk6c0
t2XCJdLln0dZyY7cLII0LDuohGgAzJIUOfBtvjYpFCnBmXuGfqtLbR96eJ68fAd4tmN9nh/AIgfG
JG8qE7EI/anDGENNNBQA0vGcv4ssv4bSe6WTDMRabl6yQw/XZpVXjAZJKRIlUVqb4uRoIZvjBBGq
zRJG6xWfk1NWbJnH7KhFcxtMQsBmd5OftpiX4W68ZzktlrTxdqlJIqGhlNd0z/fw67ZlA69tzus7
1Ux7P5kXYr7IoWu2/fssQD4rGCoriOFj+72gGi2z4mZmAV2zf2BBY25y1JSuNiUcL+wOmWsTDdZX
8Ft1GC3CwFRHCLu5tOgqkfc83sUOiY7Dn/L6PRa8zLaMbwwnDLy6+zaKeIJQhZYzncdDVfV7xWke
dUm9G8nLA4fcJZVyESkJii0o2aeVvUDDG2QbVMS78qLk+SKOyh6h8WwGUV4VSMnNIbuYNFIKTfva
0GOmtrS6jSv7h2IXFBqc2n6bQadT9KU3rceEXYVpEq8VJb2wGU1+ZZCpISJNIVxGkuwJo2gloUPZ
8/BDlk6Jn3UJ4LLozYa6LYLYSo+g7ompHPondda3dt5S1XYwJ86t+oPfmG7yCNY++B/FL0exN4yh
XLWRPRyGfN5qXcxHFlPD781wE6qNeTR6niUVWHbaE7VLNAQPfZbe5H35NpWMIaDtV0jHQKyrHeUl
SUO8S4gJp3IJo7b+BrD2Ze6mKxrxyjrMK8O3PfFqNuSgm4APEp3AhMbKunXnzdGaOjYKJKl0Qdna
i+hN3WaVUm4Ii+KQUFrTFFAUaYjCUoIsNo1gduiqzlX27A0cIjnvC1QSzrDW7famgzOzKkGPuU4X
+UNjtN9Gi/J2r3G+dhIAM0mvekzWcbZyVIfCbMheA8SgxZyf3g0S8YGX3GQZs4Q3cWNaal5X+AH5
LKk7ac6AETYfCXEx65qSiR0eUZ5uM7fhVCTeW9MrLuyo3UTky7DpgQ0OkPvUVh2dT6tsAicekF6E
489IyW80g0jBiZ2WGjIFJQvIt0VpvQ2pbkGEZZLPwFsf0ORlu9YNh10p+x96Wu9QnCCJ8upHvAna
dtDj2189sf833cT/f+XC2LT/z52/dfyavf7e69P+wa3hX/pXg48mnqc6GpnInq7Bk/hng09HSGw6
oDyJVUfe868Gn/lf0GRckHsQHiyL9uC/FMP6f7n4w+nt2a6HEhWt7f/+X7Riox/V/whY27P//7ug
9QPhrunYjk6fyOVHLKLl34W7SZ9XOnEwgmpX9abjjfHdRFzUbvaKoWdLyu/mt4fzgYB2+fN+M+sv
gl2cp/SroGe4hr1Ip3+/HmRgsA0RcinwGoR+DqX3nEDQ25JzM34RV3/mpudSXMAgLF6He+ia7tmt
NSrsv2S24AIUHJFTQHxkMFqrz+/nbwEyF7EhMsAjsay/nl89R0hXRdHsdE5JndBfbIj9IAWvULp8
RTr48IYc61cz2AEBsYBJfhNZCzwFkdlXpGvLSFw7tsUuK2fp+vyOPr6Ku3R7XQgB3pnAGQSyUSlK
2+xoOmycgmJPGVf9F9CGv4cBVIKFKoFkfGlin10kdwpCMRKYDXC4BLqo5gcitexG1cfsi1Hw8ZUQ
bixZ3rT0z0YBFf2pcoe+2dGyPQ6oiZwF5Njiovn3H5uj/es6y0D57eVMyDBhGMlml8TzZQwhxC8c
sf38GtpH74YBYBoWDBzdOw8nT0tcxsVCmlVGEiqNp3zchO22qy415wp1dWBRX4rFif/p4xwu7EZ6
UfD5b/jgJ2CM0Q2TaCJoG+bZIKzwtJRzLxpOehr9WKkQLkfa5X9ykYVvA9gFDuTZ8NCdAhQN+sOd
VU3TIZ1L6SuOtK8/v8oHQ4MPVufrdYEjGtaiffjtlY1iUqwQR9TO9KDhhnRY2+4ip130+WU+fGK/
XWb5579fRmc/jnyekRGl72PY7PvMSf6TB/bbNc5GeSrgfJSCW7HHaD2W7GnDiTbC5zfywVz3x/M6
G+JNYVVhDtd6JzVirC1RtpAJa6yMhGDTtZy09efXOyMdLRO4qVP5sTxIS9ov+OwfD8718kmgeNjZ
RL0WFtXVy759aorraS6vs3Hz+dU+ujvEwx7jgGv9A1D722uCx0LBoG2aXdeY2XUswM6ObsYBvGl+
SFeoX1zuo8EHrG5Zct0F1Xb2HamKN8ySbfEutfp6G2aNRjuFRFXHS/Tiixenncl4FmOQp/HJ/Jp0
VWtxGf0xBhvSj2i1DIhd0iSS644y9z4aBywQcDiLYWtUA7X3uFMpiWqlo93KwSIMcZZPwjGKQPFE
9WjEaAVWlZtTf+PUUjyGskIuaRKsa1IX1iSUc2E81FKx9/PYNXsZhu7WaUvqMM0wD8idPQ6dVeY4
m7iQ9WMqTROZtCMv0SpwpIq75xCUDw2mdCTBcUzk42QnP9g8W8HgJvG1btrtKUat8ETcsfShNL1R
p+iQv032Sbe1aDPaIaTyvO4fsIBQ6e5s6pbNrm96CnJbrY6fKS7Qet3lkxMHZg86M2k7ru3kRYCe
wL3XQ9tb5faAb9eym+fGjWoaB2HRPESxYkHkn8ixwQJEWSqr75ohTC7xzYP5nEmV3Iw6ZJxOJSSp
sk6lRY3E0jEMzF1yExWnBM1E6ZnHObQz6ff6DLKYn9aSkUzT2d4T2u08I1r8oeOI5RDZafyhBWZB
NOyp912dKV8XdrmLEu/ZnJxwW9lSGn7nGs2BzLR2r1KqywojI8uth8K1McIFZNSoOoU40qJRTeEM
jnZkNdA47ZVyNSrlYzbEGDsSernCW5sJkdi2CwgVvT2FuTV4uunCRHv0pNJoXKnLZ56lKiaGZsmY
dYY6wLPoBfUgp6PbwS/Oif/04zByXqYE2g1xlXR62vxdl2G1wZFSrV0aTJJGdFeD+xlyd1pj8qAA
weyybcJsfmvNjsA68OfGvBUWGC2/1SL5gu6L6CQnSSt3RQtbiKOIvHiTFrXcxNEA6kuf+gd3QkNj
lG2nrUhiRO+TA1G9raFkvUSc59RVOCfQ13W0/ie7ldUTfljtoVKx8PpuMeovWagB9BgHqbzgsrcg
X1nkBXaSTJAVhg77FvpPuJ5rG61/YcW0FpS63g+epX43utnY2a4EN+tpLz3l1rLrUiKrTY6gsqZ1
qI8kwZp4DS6aSQyUv9T0gAZheo7THux8OU0nx8rosw1mRG01dLF27R0QS4TTFHrN4ZYaH3Lx2B3x
8CotErF/ax50VVuzoH4hRORsgTz/bIeON1xNqiLG0IBrum7n7VAjtSrqMihUwMefX0xb/rTfzgN/
XU3/c2KiR211aHfFDh7/NXFLcfdUxdnyKenxS6E+9vDtS0N7Jr7uiyufrS5/Xfls9Y+iHMrWcvLB
Jzz9TCnh7Q0yXF+GCqra2gHxuSIwZiI9Cc1+DPFZxX02Ib1e2LHkR8G2yTTkgFD5KVYQvw6TigjN
rq+qLxb3s5Xpf34pwC62VPgcFyXq7+ugIHHDjQqIf0kbR75pUDwLpXVZ5k6NHmy0v7jcsvKcvxJN
0ziq6p7mcAL483JDo7jkqJgNKQDzjhehxfMGWYD3w5Q3FFV2RvXVWvjRDXIY0FTQ86YLB/7PKzay
cIza0Zud0O1rkzzkFdbunWcYDk0i94sNrLZgM/+6v9+udkZZqyWFtoHG/s5DWplPVIiRVS/36Vkg
+yKC2zdT596PzRcr/q8l/e8Lc0o0uVNI92cPVnWUxup+QcsgN86B4vQ42AjA2ycp6Q9am5YHuNeD
T64FitQ0wlIT4W8zV3aUPS4uxOMsh8EMEpSxF3lCBzZQGgxxgypuy4Jau9vUBq2oa40+ZxPVpwrd
gBoeRYWmyG7Ry8N0M3eicZGs1CjwAp1VY4cCuDsOhBHS4MVeELgpzQM9M/GPoudVyAPEL7E4FYgq
fhAqMHwK8UT6qklE0yfWqKn1fVMHiW69U32rr/pea0n5CL94fn/xJ5eZiQ+AIyPHemzWZ88PSWCt
G6QP7zjYGEsrd9w4lXPJlCF6hd7vJuuWzsKuiBE8lV/u4892bMtnyF+2YdgEstrwP/8cpUS9eOj0
U7kzm4RoLBpaANY1M1AHLGlfTE7LtHc2VGyO31jJNQubuXH2RdR6mHjkqBB/3vc6x9U6nS8BWjVB
LIZvdJ9L+lIlKNqRnC3HVREqE0MCwtu21pB2293nP+eDGeGPX3P2xaDwhtCfmyQDWo8V2tpIzog3
n1D3rCz0Kz1tdkrhXywNHz5uliA0+Jw3tfMtK0kOFnMrFw2dRD0kBj02C7vbukHN8h/cHyJ8D1yy
C9r0XOQ+6YYrlprHzpjU5vscs1sqmnHaprGlkqCm+XPlmitVj6wtlRf9i6ufnQ9/jSuOofqvQ/2i
tf9zXA0uuYfk6nY7WgO4PGYnUBXarJ+/wuUVnQ+oBfoIC/sf/Nw/L6KQlBR7jdMsWW1QWWgCWjm2
PVVD6EwKY2/He41N+T8QEn9UG3+vLn60vPOtYitQ+XCocp4tslhcCw5SLmR9Nz6mBcrDpTIiIPZi
54982SuXKjsbr26IZeXu8TJ9dfhZPpW/7pxjnb38AuT0Zz9BU3tdjwyP5QxFsph7uZkA1t64KVu6
Po9OsXS7r/YWH+xqsG54wLcxLgCDOHulHIxE1LmYhk2JPT2a+/YQUhbdhcRLrFD+DMgzHLLbmYPX
IlfiPeEUqGUTYio+f+0fzZlUUAwNZKzBcn4OSGg8EsXoAwneO9Hfbmv8tOaBLd2SzancaGq+NbvO
QpGMhiyeBRGedJINNUuDz3/IR+OPki65JFRbWOTP5m5mY11H1id2febS1UHelseHzDSfKqGa61pq
h7rv7j+/5gfbCkqz/7ymd8bPLhJ4QCGJfTvYEatekdcJvtDEUK9QL3x+pQ/vzmbTxDmeqsX5Dk1h
QzjHGFSRDqmPc9gdPaemA+beTxTlMIIHhEh/Qb74aFjbNjs/FzU5/YGzYd2jFw9tg0J6o7X0j1Mb
j6mbFN+Ip8jJGKmsHWyn8Pnz+/xVeDv/mBw2Qgv9GVbt+fdcx2qn4dHlNSoGymL8tt9st5LvMdik
vZtXDkfJdnwCuaMHaPDkeibkfR2TjhXQAHV8offvzjhXh6z0xL2BnpwQTDisn//Mj2ZUh92rbdKL
0RFs/DnZRYDcQ6fuxS7tEW0AHHomGveL3chHyxOLk+HxHxQO5/UbLNlGO1g5GG6YnlOFwQLdvenP
OKG+mE1+nbj+eujUfJdqKAWx82+nsGcxGl0rdgMxOmXc0pUv03aNOkvZYq0oEREZ6dqIUbMbcYW0
S3lXHOHedkqX7mbLqS6smUAv39SHF3BnKQqRChECoA1SprPoW+SSOhpiq/iivvrB9+cAhbH56Z7H
WD0bomYkPegss9hNttzLsnzDNIZBp1nh9P5iofnqUsuI+K14NyFTqDGNcZhLG0rg/TWpcKwmUUew
JXPevz28uC/auB5NLEs1z4bXWPSS85HO125X4IBp576oeW7dfH6VD29JMzwsgbrG9udsC2hwVkhT
tvbow/sl+iC+cSiQlQX1i2ySX2wPPhjNy+r8z4stE9xvz6/qEygRJhdLFnBZ3CNoLCmSaWZ78fld
fTBT/nGhs3WAysrQ1gZjokDlssySZYlLRmvFOo1n1W9KNHL1/NVIXP7Usy+IEjL7aSRYLi7Ls/VY
gpiwaMiJnRTTU1jZi+RDbuUUwiJw8QPl+ny/zFuem6hfPNkP5iJ2AS51bJMtnm6cfQRJ2xheLO12
5+iivC7tSN5TrfwPNst/XOVs/NuDR6Yjd7hLQ8NejdgNyU7VbqpIfrHsfHQ75LMtRxLcotr5GVZa
XVcYZdXu3AwXJ72qp74w/v3pG3YVdBp2jUsP92yMeFXjIi4SfMxFvWviuvDVESPfvz8Q6ZAi2WV3
BAv97CI5BenJthkSeZPbK4ZHhkgZ45X62IkazQkHrUDJc+WLe/to/Nt4du2l60+H/2wk5mZtDhL4
Car9dlfr2HdSmPPwIjpUHJGA9Aiu4PM7/eiVLS/LVhc/M67gP79td8b/AGWAadhBl1U6BEjH6OX/
7y5yNgCz0RhQubHkIqSPNmkzvceT1L64yK+O3Pl3/KsXRF3S0/9aUUh8WoAZmiBKM4/WghPHodC0
7ipqNecpl9K9Wxii71qG2xoNf6ncyXgA1Ni9sDW5rED03OE0UvOVFIVK7IwantA94Acg/nxN2+O7
yc+/MCEyovGMr63uMl/ol8Q7LHU3ijKLeTj2NTO0L4FDKsdYzaKHrrrLU+IvMgMnVpe4J1GZ32Vv
dRsDAMJKOIW7yUrtGZBPH0Rt1QcVh+k1GJZ05fXWJRv04jI3ehlYThfeSLNtSaKt5CYE1nARemmO
mZmAieiLx6l9MBhd5AR4z6k1cDg4Gxl5YQ5qVisdOsMmWiM+j5+4yejVCx3zqu2iugVdmWv6GslG
ta5CjKjsUdJ1YzdhgHZKoj4fkDDpC+ChX/QcCSLQMfKsdR6ZX779vydxfq2pciilg8Wi+Oc4jtvU
HmOIcrtc1TDE0iKKIIEiP/xqyiZL5o9LsZmjCKC7NpM29QCL0teflyoNKh7K0i6LdJlhSEgKdJfQ
TteU5+19N88FYlQrPqJ2843M8i5G4eo/05QYtajWo0uW2gxTWBdtCUTHTSJCsTGUvMX+kxooYGfl
2s4wfoxmeRhag9MQbv5dWUUn6cRXNX5kFKHdRsYS/2XmN+Ztgyp0FbnQt6RSr0d3vq7zce1O+aPZ
v06yOfZKnaF5Ld6JwiFfXGjFvupiSYqzPQlMn6LvCL+ozUNPWWWjVeR3dEOeg9CCZhvYanyKFYNM
j7ErQXmAhi2lLLcFjN1ilRQEYmJkrIttY2T6ZVuPrQ/210Tpp7Tw491skwlhrtJcvJVO2wpylACF
h4RWMnJbnBNUV8jU89xdaBT9VrR59ibwzzx3MSTf0bJD0nunFkF71iRrWjH5tqEKh6a191NN7r1E
+z6pgzIi3zOejEI176QChG8cE28164gII7VYoqnxyJHp8dzNVO3VvkwPWqFXrxLQkuuTVau+zL06
vBPUjiZUzbVjNw/9EKTEyL9FMsEKI7ToJs31aVtPJcLwuWiAAhvCiXrcR+TT8cVG6VtCk/Oou3q3
Ntyo2pnTzJA0hbwb2wx/oquAjKKcA3JKc6KrUGQp4QJWQQz17I2vedGqr5XM+pspcVBDT5VnXMF8
GW6KOC2v00ra0yojfhvcvqp3uGj6DjdBXakEGde1cVfSucGTb7t3nEGcFZ+Atx0NbT4k9pw8Fonw
KNeid218veytEyFB5kkfx5qYnkWa23R9kKcyI7VC1g1WeBw5xCUSugE7CevsRP00pgC3sYgLPebG
mADBWpIv7IHEYCObgyIz6nrthZQn1zMzMgMIJADyZXqJ0/DWN+naSRpnm6QC8FlbmI9yyr07QEMh
tqIp30aeEWESyMqrRiS41jEDXtrMiGuhuPE3GYUJDyR6UUNUDNLq36FSpY92SxqXpS4HIBu4pJ9M
RE1B0hp9WfYPRUo8QdXJQ52kdpDl+ohHIUt2sSKVrajy7NnArnOgzcIU3htRuprmJPIRhvyIrGq+
MmUjTxyU7G7VSR1+lZMjo7CYdiNdexxk+DpN3fJgMCRqeunsCmT2FzjM461WufFDNmrFoVj89Jj3
4329+O0rSphBuFjyDTHHO/W/mTuP5UiSLMt+kbYYJ5tZuJlzB+DgZGMCBBDGiZoa//o5njU9nYmM
ypBumcXsUiqz4O5GVJ++d++5Q+eSDe0iZxn8oL0Y+nWc/ZaZbPRGQuNJhxabwLzgeykuBIGszJxn
b6yTN9Uw9HRIPRmkcDfeNOZPo0VpJMRobcrUqXCnCvJi/IVY6IkkszzDJ2Qn7dahzUWkZP2cJJF+
k9m+fZM0pnOTXKgMo+r96ziB2bD4fnrbpAXd/r7xSLj0+yvAPw6EooiZvG9p7AZlKTYLHo9AX0zu
jNaqNsWzJvOjGhy2QNvv3FBOAgYxSa1rrn+8dRq8iLzmTVhry8cwtf28Kuu4vqnA6uxL/vxZGFX0
pOCu5avOBna4Shv7yZynwsHob0xPLqbrSwBRorkreyaQ1CT0HPNIoV+E0BU271aT8lPl2PbEReDK
v8WOK9AyCvhytfzRXhS0hWEJktbRyN5fiJyhWoYOd9U1uK9l72uzw8C8cs9aja8Qww2tvdXQeSRK
YWQ21zPMpi1JxMu81r0Kkwej3y+erY64VqTG/UV0PEP8wqtcZF9xrs9buzXQ29e2x9KstOSHdApg
DKOdXAETxMW0aDAt9FFhTs6ZyXA6Mt6qwvwqRZEfU+EUGxLAijuJltqGoF2Vh8yEvY2LyOw2I29Y
aM8ZnvSyziXYFKeDX2HrYm0tRrJZllg9VkBN9kovlmM2OeKYVe4QlnOBm9dNyMVpR7UuNLfeVhfF
fKfi6lBf5PSF1mLuhkJ6qxXLDHvDAkUwu3QvlVdMQCZUezeWwlpTW1f3emUa2FjQvctEGYfmYg+I
LZQJhLM72y6ZBxCKIExQnDRB7c91qGHp25Qk7636i1kBJKcKciiYKzmUyXmZVb67cGSrqPuIZxrw
MiGf0ykS6oob3O+3kg0QGGayiQQuP0GQLmropD4MQCaS2vswq49J+BNagf2AMP8C41wbrfYoS5QK
mvpwdO2UeA3Jbbl2IE76bMa7atEf/WoM/LzdoHsr9yq/mCUzD0uhCaDEjsLZtEMts8dtJMYdjdP9
PPkI1SvGbE30VJR4eZv2uLCmUwyyeJA5Gjn1zTKPYzAmromNbXrUkd2sSX3PdgDmL2u7eJqq8ewp
oP99ctugkuiceQPmp10N+tRuOroQ+P3r3agj7Mq0OQb8RcEa9T+NYQrLnnUP+UW8LuDdB50m73Fo
w9uxG4yXlfsKRI1QpyzycGglpxk2OBObMew9kutYmy77ZHNeMFkEHnqYUU/Lp6Qcr2QNymwC3JJd
cHq+/lMfThTbX6OLT0TX/YeswTwmfBN+ONofMOUcHB8nS2edjhbwPzjCKzCwI5/SO+hCWvKH0Wrc
LZE42FotVoUGgaAcxSaJ8muILsBQkhTfP+m02Pbb4dpWrYGb1sDRsMznpbK2zrRshyh/HuPltu3F
F4XTBFE0M3FyMicT6TtaJcQTvsN+bcsf4+LoYV/0B6TGGMza6IWnGAM1hsswhkIL46RaIMwZgB0c
xkyxsZmi7o7SjSi4hKQwjLa6uYsm6BYYZUQON6goz05ePrSDGaKE7DdFpt/EyoX5Wfa5EyZJna2E
c6medUYf2grlcFWFwjFmqiajrrcZNZDApJID/3O0znpCJNXr4ZJdMiaFLe+mGreERyWhyVBN1RWc
GQxGHjdeTG0RNoBkMMVY7drS8+miPFE7K02rk+f1w2eRqPTo1a/dBDojkT6kom5gLsh/emNFbn/2
xSy3LD0JTPraDUjBUYHTaw5PMR7T2APyj7x0HFmh+swjTU1rqIOcrS1iHi+vumuEsmkye2m9c6o5
e/IzxwEtY0kw6ZEIJ03rH2bL9W9NfNWBC2v2WQjy0gegdAiajGRnZ27+jHc2DQvlXsea2A/19JNB
PMHeptF6625q08ei7kpM9KI/ElCSbKpSgXkHp1gHKQXDvBKNSYFrdI5g9t2PDoowS4Zx78FhXLSA
ERdHUZILNqOhSirkvjjFKlIvqYInU6YkbfS0CDBaG/p6xGzM62l4D2T8Ua3XRsCq9KipIgm8rj1l
VnrjFfjljVbFABxQyi/VaAWdiONtNEw6FqaRYZpmtu9UpQmsJeRoF52V728Ix/v0M3xTFTE78Q/f
9Ied1eYn123mm7Z2O6i+44fpAEAKLCO6opp9JMTqcRGALeK6AZBfmuMNqtgqTNLEexC1tXMSjeGV
UPdl6qLgq7z8vkc8sRt4kN8rV4KLNSZz50NA2YvGLg5lNvhI7iMFA8qYQ9B2+2aellfX6SFLVbNH
9TuXt0RW4GmZewI1NLcPpkm69xUP4FWUUy5uDcZlkeZktPBdCw8g9IM7N77klU9dz4lGT2/TBmQF
viHYyn097P7oNPy/MZEwmfxRN3Obxkn3v/4tuO7/Q6sJEk38HLRndDqUKFC9S1f537tO7t4rdIft
L2Fzv/xT/5dcD/OdUo2V2L2g4zjx/x8vivcfBCjTCri0wmgV+Rx5/5Ne78ChI1XZJw7S5Whs8H/6
T9yc/R+MZ1ElgeoG+XNR13/znvyTF+Vbo+pXV+DPTWijnoWhRxKQrGOEClVVx0HhT1fp/K9W0Z8H
0r/8CJcwYrZM5++9MHOmGHaGiZjywd9Ns3Gb5M7XP3/Et779v37Fnz7iW+/ArcqxnSaSVGKkN3Xq
f2LACgY3wcLvJOE/f9a3tv0fn3W5VzTDXIsO87eWiO51mGVNa9rVTf6o6uJoqnhf1OO/Xrl/O8a3
v0mm/vU5qG404jWZq32fRfRRqeNuH6ed2fQdkJX8aCflu9v3B3NIkpVGmRJCIYOR1t45/fSQZKAB
ImsLAvlID+C9L4wrryaMp6bAmUexjd30q/b+MD/7Jz72NCVqozxO+12bnvGZ3vUKm20luxTLnSKu
RVxV5PkCB6ALl3NyCoUJaClz36DbvaSEX0wY/GFSZXUIop9NzdmTFkoWpekg3+DExQhVhrOtkzXv
6/dt1VAFTNGbcOZ689++Kz7KSVxaLIDm3+I1faq5ypvtaUd1SHtZ6fSOvNOc/Vaq+W0GfLktPuNN
mxxYAJF/Gwz65tLMnfSmHfvNvR1rnNIi/8MrjRfg5BQcv+sk/+LRhisJAxVPFfPf76qk0eYnLCKa
dsDC12Yl8cOKUBVFWERd8M/X8Bcvqs8Al2ea+Zr/x2r457WAJwG1a9/MCEcAQzXDrnb933zEL14e
dCkmge1Ygy52s782+RYD0flCrA14MXMzLWQ6gjGDdP6b0aT+q6sGagx1ACnz9P6/tfy1xI+kKLVp
1/RkK6ha3jRTs8XjmjOF4sw/FtFP20/CNNEWnm9sud6Ea7ZpvpRWXiAiR2csNowavd/1f//a5vxj
n8DL/V/f7PLN/zz1a7F0cP15fnz/oFo6qm2n7idb7ue0m4PIbmmUCG8f64yQJ/CShUUaZt3+Ziby
q3vNLsL+gx0C4Cr7y5+/hjEYbWnG5bxbnAa5t35Pyfvf9q78sX9ZpKhfhlbIQv76GfTsNB3Y1byb
1LbQbrGFJ5W3aTv3N+/+r34LcrE/ZAdksHy/2b2nE5GLNpvO8UakO0+8/PN78auH1rIRNfAekkKq
fVvxk7Fa2k62884tOKlAVRFRdD2P7v6fP+ZXz+yfP+by5PzpyYisavGSka24sH74nN0qyBE9zmQv
ttb//Em/2lvQk6DL4if5xMp/ew11WNxKt7j7HOCuEP1hDCjt60ErLyv6zjOo8CFrnhih7kc53aYi
+eShJtjJkqDTrWU3QYXzZvMd4fpdC7APKhb8jNxLq9CS7Zenli/kKT0Qxfmn0nRc/mo4+d740nvx
OTXMN7kM0MfqR6mTH6xhW8TWhp3aBLGAPOKWsjldEYMAfYgIO8ALHxKcBxFVH0np44EXe3LaMtLZ
+hU27E2U0S2Dih+a8B3/+Vr96q4w+rAg02GdpFr7610ptD5vs5q7QjLKl111+44k1aCZJjo8zW9e
yu/SPTYXF0nWH+/kRZj9XRRpk6WeJlm07LKes7Tfg4po7Esur74DQQfXKH2mU4zTo9bfOwQe1qhX
v3s2+D1/Gvf96yu4F+2nSWi1/d3was89WDMv1nZ0mY5EL68dRhKF4/5mhf77O8Uv/a+PMb/pxP6n
H/P33RqbNephTM82IN7vVusYWAPtmpS7R8erUbei29vQ7wq1mZqnf35QfvWLbBs8tAvOyPjbg5Lq
jV4jIFlIReh/VCDF/BQCnOv5/+3VzsW+5rEWURM6VDx/fSB1mQyc8Kdl5/cNVCSdEL/4f/IRF4Eb
mkE8bN/FT2PWWSxEy7LDVfWZS+2o9b/TNHxTh/zxmCEth9iIVtBksvzXX+FCj5xzEmt2RmRcpaP9
GQ8Y4y7ItbGsXyw325AnqQdRXTS/eaF/+ZJdlFGY89gs/qYi65KcPHonW3Z46Oxw9vV1psPp8Atr
kxLcdMGTVetC6AevSD6lBS9Cs7yf//yw/H3L4vMvLAFM+diKv9dBAMJ8HFK1ttOkcZMM+UFW1u/0
KWSiXXbxv7zMiPcv5xQEYVxkBLl/vcoGbf1GWF6/8/CN2mYdShug2pdqTzYLZd2Pu6naMDET5smh
31GQD6XfRRrnhjb0xLM2v6flV4ZhsN2O1a04VxD1rc0Sf0icSTQGowcd5kpJb9mYbooJ0k40gH57
rrM9zL+DCajLf/fT+b7oq6NZ0WkZij5dp4ABg1pFe1eQDuE7oWNw5DD7myq7aGOhV5W6SXOy/ZRZ
HlrRs/YzyeewAZEGiY2pCScdrT4CG1y32GANW9vO4NZGhjQlYLOpQW4xblvQ5kn/JcFtDaWv9n5e
NmyoFRGgJC9EVagYFQqq0B5KRwMo70O75H+AZHZFGpAlSndlproPsJkDeHxU2BNbSzs2l4wIwZe0
K22XNMPGJ3kGzMkqMVs4zV44yersGh2dXft2NMqTHN9FrgUeP1oZW5b3TUUoUXxHsMWS5C9RZ9wR
m7ZamMSgcRtWNMR2ZW7tdQCbfXLl1J9psVfRC0mucmUT7ukb3d4Q2r5H28DYc4UrPJAZbTsH6lkd
DeCwGG+MDvt7lB00vVyXA2QExeyp1Pz9YOVbDQbdqvXAEEl3CDLr3IzOmpdmk9TuPckJGx7RwGxE
SPnwmMPQdpaONjZiQnvSYZW77r6HC8gx9JmZfJ3mgdT3DhxZ/8pjPGwP2bptbhJEIWRsXMvmbox/
KlDRnCPV2mGGN6vk8gWSbddiiYw5ZjZ5Q0hD+pCn5slPwDIm6xLzm9aM644pQxNqg3qd4n7nx8Nj
Yll7u3jwAa8i9Tihb90i8Ag7unJV9ODqVpDHS1C17jZvThkTUwvdWTHCmuaBrScGD/dCY6TW1Tfo
i3c+Az1Cgc5DT0bHIsl6bB5YHz8iH+aVERq2fdMRjJtKWL1qqNcdCVZzemO6aQr1aQbpslw79RJM
BpJ75BkpqZEh2J2LcyyYRhNrEPkr8yaOOh5wue5pZUogNBUKmSYObe9BxWs+1rZf4xrhwZekFTg6
V8hFG9iONYkzGMRg5QVWf1XZB/CwPdi+gb1sAMpryo+5v+3Lu1LsvHiX2qsmPpo1lHdzrTP6t9/j
9AocqnwvCbbEDDk0B8kVI01Kt97n6WDFNMFrL0zUETLJSn3BlL101lcojuv5wcndleVs9PJdeQ/x
xbXLCFAkOHWnYIgZSpvnqnrXhRMYxo3VR6sGWg4EYVA6IBvDPGquW6B2k0HC0QjWzyCprwITGAVx
hWO01APXPk3caDedD2LRdn4+YbRxN6a73NoQt8qfsN92wt1X+skCscwEGhF/SyoBAKgJlkkaM8no
p2a57nSyBhhrk0IKAhQGwDvShashjvyd2wBDSlRconlcwtE2HlWXFGFX1tWNWzVrY5ofehsreG0W
R5eQlUUb6h2o7iRs4jJfW4QQrqSr56QjcTxLMX6slz6Vb/3oHtALwE4agXMJ7GUDvZSVZ3vLgZ7g
XVZk8YaeEuinDIBczKlP+RpJaPCvYs5Oa/4maic7+tTtDtQtbRMIdiP4gtS9AF+NNeKs/kE54hXU
S+BZ5zZVx0Wv3jJgcIm3LNdqqcjgGcBMNe28TugzMwxVeFldHb4dg8QBVoorq/uFBMS4XLpNwX8I
DLgbTkaego4tbpzKCIYOg2VZlsS6VdrKHaodLiB7V3SNEzipkQTkMhEGlWw0J3qKzVvXULd9ll9n
AoCg5KoyEPd9JALu/NrP8P0WAw36nKUinFFakDUzrUYeay0evJAmwbOnNe+TLgiB0LuN7MqJkt+6
M1oWq7wzyEd4mRA4JBANJ8J3COA6LjPegrqjdzURx0T84UV2do7K/M3u9Fvy2djDbbwdKs2u2qjf
ZzGvsEqtNOxTL5QTQJrKdF792L4qmvnsTOarNvzo7PScSfmUG+5xbIuj70JMNKQcWPGGH3bWQoDD
s5zRIF1hH/8c5SuG7zeSenkMI6jVxhI0rPh5ox2nwXrg1v1ER/lIe/BTyd7m1otjLZat2YxXZd7s
RN3eNI69MVx1hzMGYqgMkgSGrLLJh6wWli2CAvvhwewRgWlmw1XQGRMTsBg75Ys+S4OtiVBn3oHZ
L05ePuwBs+4st9+TvgcUi2iOUdqvPdRpNuLqYPfLZxlZj2bP15v9h5nqOHBK80G60aEe0DTU022d
OYGbJT+TDAKdJ4yPRkPKURnn2UPBqE8R3Hpiz3SeqcmvzFPtCxG4F5lMfiFbDokTrTMiQrSuqQ+Q
1O7q2JAgG8XWr1CSzOJIvEayNtOpQtRGTEBejM59jjmBHDOEkhliZdRaVB1+Xic3To23wnW9bQLM
K2QO/RAp4zHve0BgXX0qy/q1Slgsap0MM70uA9T2ZVA05X085R91rp0iH/lXrwDs+rL5oSteTIF/
IySyoiV2c27WrlszTyKxDoDHGcJfAblI22vM8nGImodEYPsrGOzCytPWcdVpYdF3G09LgjRGVmPx
P8r+FnZ5yUpohvTswesi4tCZ5DoWT6LR2sOq7b19uzgsTDq7hm9JrBk92RLgUOi+jLSp4lYEHFce
k854MkBaAkGsSHjxnuoe/rKnj6gcU9R3QCQuwqgwpazCpV+u57I9aCrfC4+Xl9CbjYjix0IH3zn4
QNrpsY0LgEe7PnTtKNfaAMGavPuexkyTFWcjEmelFWdO9nuR5uvRWs6o2Y5NKzjzp8WLl2mH1OLX
oSBYsoxbLfSdGElRlRNgYSfaGAZyjFaS/1HxcmL9OGZJAVhXI1kyElwpY0Cpo/njsc8gG0nJuDmP
8QOjR6KaqNaZDU5HeIc4GW6rYvmKE+Z4VgYOupmoX634pazJliHVkQVRkRqHsWElFBKxRhX2arR7
Rmwu43u6zc9Jgf0ng9eq+dfVEr1YsZGhSxicLWk0hJIVN5Et3SB16GnQTH/oTcq6qbMDFDbv2Gxu
DAdJ0Nhpt6VZXjduV6OGaJ9tmWXX0B/IpvdJFakoINzavFtMxaexRtvZupPuzq2KK+pxCIE5uGU7
TgKkdzeG3tzbSABJUuzBi84LL5MNuD2rxR3qKMzHDbRmf7zqGnYhyl1ED8+Dmz9lFoGheMXuhnyo
NoQiyoOdL8MKYHgLjB2CoBHFd61g/NcbuzlX5IQ6FgGtcofO8aMy7C/C9LpAK9CmAX7YFwnbSx/X
/gEZQ0StgsQkghtKRmabA5ZO9KNVD+gJhyrwTRetbJFu7cG1QDXMFAcIC1eiXU6lRjGZOsNDBLwl
7cdjXRnrcfGuiM4dNrZlv4lO29RLfsAAw63jib1wyMOiA0yK3OfEhBOMMuPdKNk7nQtA22EGxZ6Y
Nh47Thy0pfWK/H1jVN0NTekgb9mScPfVRCAI2ONtme8Lw2SlQwebqUtoWjBTxiULdcvI7EFySrH6
gojS4st1eUzNegMoCuJwekgp1b3GOvDowEQeDv4wB8vgZwhD68fOXjblxPBfy+ZjQqupaM2wl9F2
8MsQku+wWqblvSrFVVrO7zpRz6tqLnf6IijjliudWwsSets2LdCSCaGJ/RSj86uX7FYTP5iRY7hg
xj3k+wVBMKiH5qRSbJqWrH9kHEEQR7x5o73pu3GDRWmbqe4T8sQr5J5gMIZ9BYGxMyISOCkX9Kte
VxtPMH6nNlWOhHA+vi5usVWOWndQTJHKrBf9DJt4i1IolPKHnLPQyMnvGPO73CRvrtUgduv3SB03
A0mkxDfc9sTdjahXOXZYGol/moDyWh50/RW7yrpxxjD3PqRLlJ51MJeXpdzF8kaLvy7GtEZWQYSA
bDS1B89btqQ0VNDZy1KuEaXAVhU3ee5fTba2Nkd13ehoPx5921yz0a5l4528Rr/Lq2nXD+lXaeyr
+ilaqiDB0rHqJPuhz6vdFGtXuYHlyjWEzXDO9E3dzWHfwXk3kFJKLp4QCbYtnz1E7pey2dYuUsR5
8s4mMbQqBjKfUFKo6KIPLKgn+uYjrtqj0zWnSIOOG0eBMrtnOcZ7ezQB30T9tUbd68ZFaM1h6xtb
NyqvSPxAW1wkBqlXNGbEDA/GdoBX+kzSLPCxUVEcYq+6tTLzSjnOGbT6JrPbkJ7fySGNdXT8jU+O
Ts/pzCyczzzp7xpp7JbM+Oxxr6qs8A6L4a6ni61g8ujOIrqxumaN7IMb3B6Hxr822u7Tq/rnFFBm
A+DHtJsjgV0f00J3o/KvliGntzsVGiLIn1VVfjYU4kTdoW9JbqRd3/c8t0V8XXBiRIjZwrSOncdK
uxwySOcht9R5bnImI4gUhiMwza23IPc0UHGRmoRKZAYd1UdvdbPAM+7PrqXdAyvF95unT440twWU
S6aSW3eunxSSklWbaBcBN+91v9HmbFe6AIERMkv3ulVNKAogwByKpT8dcNus+iW+h3sULio+dMJ8
ZGkI9cndG+18ZYzV0XXGM0NTZsyBVxk3LRvVNBdnJMBBZGkHlcqtNmgbch7IPtwySAsgw59QPiHK
MZLQ74kMbQgFIA9mtxCr0At/A19ZrDDhg/5Dq9OUtL+TcCCFuo2sn2Za3zvzlgOdqIYH9IpvaI7h
rhIcpOdHS2tuo3HepZS8et5fan8Y1ml+py3jqVaIXiAQt5nxocR4HjrUbDmhpXmTXwsFUlS0bLju
IGkMQLe2nI/Ubh/TWN+KwQx80Na96nfEiq/dpXvSx3lPhHRAYXtYZn1bwLoecrWxBv0Qaw39jAbO
NRpQQzshWAonFn9hIFoyL/nY/Y2sUWWn2bWZoZki/RILxqMFoqXOfTDLl024D3MiJ3gQfnbWfJMR
nx4kkIMjCxN1OqIJVikEF0eEAwD+helVZNFwFd6uHpYNL8F6BviOh+HYo6gaTSu0etDVo9+igFwo
T+e9OdDJH017q/G+oi2bn0fVnWNj2jGZQU9FCpX0t442n3txgYuzAKAFj+V0l3LCoQzg5U4tBIp9
5PBl5ZHQ3FtPJDwTY75KVXMDDlaCbiBicon449F5tOO1q3FJNbXuW5/EXr/+mpdkXQ23oG1XVhNt
BcN0c4w+pDRercYwgibrrr1ipqqbjTsP5RK55tW7FCgQ9Wh+WLrcWpcqRaxHbmwltbOl0RwB6G1V
+n4k0wCA06lfUJu1ZFOORCq1k4M80tRXce6vRc1tJa5z6HqSU+HxEJgR4pxak4QXai3abAAOK4yo
7GYFXBKo9jEJFGndvus2eS2d5gW+Zob+RBgR4dNrrUUerPJNx9pUteMd4OG7zk4+q4I3AEL1+4Cn
fhUZQyg8ZM3UaVKbX63JeRcp4HejvR7ZWhI4pcTmvOD2BX87nCsrgbxNhhOhF07GO9GngSGtODQK
ta3IlJaDu7HGNGw541pUKJxSqceJRZ2BAHDzorQ7WLlAWy1DL81/NK36HBRVpEfgxTLjJx3a8QDA
a79U6hUaEO8i6ScDXcBZH6/0GnLTZF27vTrGBVDoyMizIK/IZVflq2g/LVYOq9OIbsoQDs7JGmbH
wa1sYNHjako0ZlHuLaXTtIo1Z7uACximjSIG+wKyj6mL0ko70ShaGaYWTkrc1IvapZFzcujvgHhm
bSEFnQjmnEkDx28uZkQNgbc/Ys9ktKUb18nkP2iQUJNUP2bGTzk25yIpz1bnHWEHPKQox/Kc6875
K9as6+HiexHlnWjbN+Ur0h0wsvjY1lYF2Lo93V6mafpyPRojG48WJla8GSGzuc0hF9EKRhegc6G9
GSMbs8y3c+feGDMSwYZXLF6MUxmlexNaNLG9256EJ1uM12SSBUOzBJFuHpNF3xfAsBKT8ncojY1b
jER9dKa1bXxqfyASoWaXV/Bqqh0ujHqdCupozosQoi/OznEQr3GXPV0SD/a9nU+n3kVO15sEC1CZ
WqHsGns3DskTCjyfyrprV6y5RwwyP2aoyby31gyqmqSM0a9ZzoZPbZZvUyVeKkEfhYewLYdHrXOD
cu7OSWL94PBKTNzyxEL0OEac9GuPl8jyUL17pBV5at7kg81bh0MgXgnTWLaW573AvfmYfKxevSXO
9gConGEra5qItb3Mh4+xjLeq58cR8BWUHE1Wuds+9rO2cyJzz/GU7DFJA21cjnO1nA1tHve+WeDa
UHhhTEXxhTSWFg9iT66s58anadageRvmz15kA1DAjOnqcJ342cOkLddEq7/KMTlndEX5mupmEPTr
ZkZ+Ii+rlVZPy6oyzQ3T+yM7NzKgtHvRq/SGtKaPigi0yXM2FY2BJlNPbmm+uG29n/ueZqNFG9AG
yo4os4j2EaFc5FATJaWDmCn0DUd++rCN3Agh7rqMx1eJ+sHLmluZtldxtVxf4PNS2VhlrCvb6dfg
55/k4j/aXc37NdPKdSf3Bwl1N8SoUQ/W/JrsmqVhk/fDeTI9VLz6Luew7sx00MyFNhNZjXZsG6vO
1V/lkh/diOC2YchCZdaPpus9kiqwkJbF1Vwo+LcxSVZUcpVJP8t86JQ8L1GBWtM+R1lHO6Qxz5ne
7JVt0/7R7b3vaS9ka0HAIBWmmg+pNi4QORbyWir5M5X2m5ydcCYUtGjqk0rkvWCRzR2bPOye03q3
7jLRBqlRXVsqe/Lc9Efp1huA5E+zzQicg/EqmdUDxpdH5blPlktb3jcTFrnLWbtiwR6XcyQvrq4M
cpiB+tazEjtohPOhuxnRTm4L73LM7z1yQmtnXkOfWM8g7wGonuiW3BVRfmVMEpsYgq9ayqtRQTtr
BI7KyzAEFhlL8nTUJeGY2cDUouVYFuaNXFeZvPFqRmw2NHOnPfJe0tDVVPzox85Z1QSwFCpyjg0n
RdMm2cv2yBFEvE3WEWktqeafYFzclUZ8nfU6ngoxHhW+Hokv3tblm6uae2LcD5xb9i5xHTVCMCDr
Zf2UW+bGQesco/RdnPhxEOOHa2qEiFRqWU2ltRknC3GeSz6Vhuz4MCSV2uatfobT+lAJ7ccUqzs5
M4jThU2ARNKeLNqa6bDsra59cEG6lzV/hf590M4xMEknP/ex/hg3g0XaYAf/fSLamSGnx45EcVY1
7bDNyQTj46sTqhTg77RTgasddFTMatGnbXSByTGeLzeeCSGwESzabb0euaphnQHJd0c4edaA+tif
yIdpwN9z1Cp0RPfWtpfqXU42X7nlmMrZP1p5ufW2AHgnprAdP1uoOCtccS+ogPHkWfEKuHCBgy5+
VHlJzgjnQzU8DYlPPlJLRsfoHhuZbSz3kto2u7txmvtgVKWz6iL50JLmh6cqDUwgZjQOz07DWKCO
q4dFkaidS/rj7cVB4XbaI3XpvElrTmCzVu85ed27sf+IB+5qnNR1zNKwUn3VXEnZT2eniq97V/6w
dHIS7ARhh2ne4tB9y2oqNKn9NNr+1qg0HTEafMrCy8gplAv18vTVLoRxCpA0K2UMDyQTvWjudJul
xlM0itCR6TMTUdJAPRxHYHEeCjd/a13eUmIDAvLinjV0zYFEHU09h12hJp0jS8qTPsX3Tl88IRT3
1qSVUhtTzlhscmUzrzOSXNQiDnFJtK00V9k03C5myz+MYxNWOsGqZlO/mhCCVgR3rVNp7mS3rCN7
4sCcyCAejMsspFmXMEo5XR2SfrkFxswribCfmgiARnGYDf1jiGZ645r3zKgxHIb8KfUl60qzHjly
jBHzpNG7m9nZ9lpNNps/FESAZmd64VyuwnZXCVOktVsy3HP08dHNDRpI/q1HBm+xuNd5mV/hmTwN
cfKza3sHsw42hIQOlO3XZZjWDA1V8kA5eXZncV307RXK7Ed39LZxnt0msUYiq/HiVPY+0wbmov7M
kAXPC0goRlQe+T5+vLeISzEBaFap+YzJlwC+MtSzaZ+V8iZJ8udmJhsrHw52nUU73Ry3ZW2cPKfa
pk17BuFwkOPw8b+ZO5Plxs0sC79KhdeFDMxDRLsWJMFBpChRs7RBUBPmef53/W79YP0hBzulTKft
tjuqZG8yqSQBEPiHe8/5DlDBu1Fnmx31KymQTg3RgdV07kyR37Hk3bH0vcXvstU1adHo3kUoE43F
EEug7VUXs8vzbJJN5RuCD1nWFZuOrM4WNdGc87/rC9lNNFwvxRRd3VqA32Lc4XYqzUvGoSbPXZIm
V1VMqSJUl4iYV7GaY+1RS8xQ5Rn4sAM+wodoQowmeXtd5u35kF869bHQtFtLis+H0r4nHXcWWP2a
4IWFlxsVfh60CKX1aMgsIlyjfuq4VbQ8XbVaQhhhcC9r8UYHwxpJZCz6KTGIJoGXPFRln1zWlXED
+2bZlSrC0LC80jLl0HfUgsvhOTXSqTOYbQmrORE5ZdtAvHZCWYO0AelLIqeSbNCxkAJKwBlZLonp
3yrAXs2E4rUm+vlQSTceVhnWdT7xujXw8dyjJk8K5lhvHYcep0CtO8drQSZWcJ4MBe4D66S3SnZV
XbTmAUZg0Z2phZh81suy0ua9452LVn4I0vyWZ7pjfyBeRtvSXFX3TwcbgPZknIunlKqaFbgTRs9h
gbGy0l5B6J5hHsSQXWzLDO5tIcHYQuK0kbSIpCUEMbwGf6tUrmiCoBBbY4wDusCIFBskzfXOSVEr
DyxoaS9V1VVXtxuj9fa9ZxHNazh7Mx4eYTWsMcVAy+J2mSmMaYQfGenaok2DNG+H4bDxM8yrNNhQ
0fLgJWeG3j8EuXaZNto1iYMVfkKWY44tTZo3Cm5ZedPZ6aHM40spJdUkaR+g+6+GvDqHAbipi2Rv
h+VWqpQ7ETvPlBawd1qpQ8GsudSMAy29szRJ9rrTryIj2GJa3xUauYVSuKx9XFoJd+qo6u5oG5hY
DerQKZBlOj/HUSpvMT/PpSTfEn5yVtnG3cjqhYrCKb0uG+0dRRnZBHpQIiFSEtOcy6F32sf4BamZ
3lIvII0xf7Rr7SWrg9VgMaxb9YE2wL1fJteJldwj4Fm0Wex2eOkxp8wtzXP11JmPRB+b1MRwLjJG
0yfCyegH54WtbOqGcl8pb6KwvzACE/i0Q0BLtseaOkstK3F5yA5lgylZQ4TXBepjTmyrNxJA71RL
oY5UO5on5Iau7Merwp9yzsr6FOrMndGPDzI+PyNTLoPp+pcswWILmn2YVBTCu/p2KLvlSHodbDZp
VtGhgDCdL5MYXATu24UnZVfVEF+Ty+dsSk0msdtK5k1IeFR0jCq2bCA+KNkH27zRCHgd5HzeKNlz
h3MatOgcOdrOB6JF53fb6uMVucdUUPDzl4M4KcEsU2HSD3EIysmWXTv3zmyJ7q6jbpxGX2vlFKNE
68DKGfPbbUc3OO3bGyePLiAuT/bLyy4pwiWurFWlSJeewpqjoyrMGP6aq1gYcwxTkhOtTMt/yBHF
aq1MfFtb3pQ6htTC9NHjcAnYFexib8wYRoqnHsdbEB8SNddnnjwsNNWydlWtcsVikikbs4wXodxs
OtpLUWtsDXYLSa82M5+tgEbyZUEzT7KHZ9GfmM6BDf+yjVgGJItWZTMVjwgf4IrleULcHnlO3lqv
jG2vhctmgJBQ5g+qDzRVmI9VmeDizJ3IFTKpZKm1NDXQV0RHO/JjYUgcvUfrovWfAXarmn9T+dW8
Cy85lbtgmltNOV8NdFa6ztvCYD9amXSdCuUU+9sa/v+VLdLzXEYnLO1hpW7QZtFSEGh8WoFd8xha
KkUYmCIk/rBrBiFO68QBETkro2An5/Emk4crjsmc0YpcFb28bjxr0eWPw2hcFwzUsyZANVJt4/R1
qrUVrX9RAvvMKoZvTd45YT6zzegkr+KFcKTHoApOh6xZlVQuIvA7c+iBhIgOtFjLh6BuHiJN6l1V
pSdlSuVL5bFBNWhdGHF+A1rztS/xVTOAA8Qq1zHfjzx2TyKY5FLUkBPMhFZsXGkBO0OH7nwcgkqP
elcvM74imCYjYZ5Ddztm4VrUZGci5F0gyliAlJx1tr5rq+y08QLXoKYYynR9dfEik2+dSmO4o6Bz
pRgJaZujS6YjTmfy1gpLvtABbMxY6geQE0iDali4pUwJgyPvwzjuZ7VFUUdWTlXMHzO/13aRLB6C
QdmO+UBZgYkMYCE1rPCudvYFG10mG9sQ+5yQaXkYQNz2DTIAvZgHMLdZstAt0RzEFprWnKEEkNCz
BhugmATg5Y5BSC8b+tQfX420uMH0eakbbT9rBOm/9Lmv446QuEyNzy0tJEy0Oq+NGriFuetRzZAS
kJ/3xfDcxvG6GzWusPIsZ+1SwlVoaeJ0UDooBXl9GWTtXdSKvdDFnWms/Vbu5nJs73BzU0kPHouA
gqmkPLShv0Vms4mgkMCsYZzD90uke70gN2BH+MINcWrYcmkmhkmwM8p8Q+LdiQHRIKrLjVy3qyAG
WOME1x5N2IQyslezadMBrZeS8mJXaN80t+/Rx6kxa0yCWOZCp9cBrWRWw0Euwil2lAWY15U3YQtp
diwEoYUjHAAtASKHLZeWpJtzxFpMRGdnrjt8xYLE51mBWRWsRimWrHpnqaof1dBDr12MACBKOoC+
5Zz1Po1sQx+34CRAieC47qMFyeFrMdTXkBS8mdUibYGU5PfdukfJoZJTB5wD/Rji+5Ox06nYBlzZ
ugvPcaJXC43eg6TL1y1EvF4ab9iyzQEjrUkfXxCPVp7IjXljtRILA4uJ0ya+3vfESyPpDN5iBVWX
pkx97hVNhwJD0ECj+W8M7RwHsBvnCY9IPtCsQsBCSNbMn7JYWFjMzc6/GqX6ILP5ShL7VGmkG4pF
yqxK8bCWTnoXktTSBuNAZzF1oXqgpCqaUz23utngpXtiatb9yBjQ0e1suuHRKMs7TUWyMMTPqUoF
p6/u7UmDP6jGdRabzIMmb+IX/r5qwn5ZT0F0ImgOUqac6ZNijlqnWcN+GFHGu7ZIlvqIq7UzGpeO
3jMO2RNKnJQTrfbRD7Kt3CivdL5vu0BbVU5MpqpEVYPOpoEF3veUpVmTtYAEYi2gOs6M3ndVH1FN
4JNWXoys4ouxg8MfH9Fi0C00+3EeipxlukZih8k9KVBxWH66Ttg1bBJrfB0i9amdYsgdaDnn8vA8
tPXcRvkPm4TpemZ5Z4bxpDQLId/J9hL9wsxWjpUU8Mig6KJpNdYLX733Wo1p+lap9FklvSCrW4R0
M+qTIaS0LxcLxN9zQ87merfzaER42mqEwhRE8qJBdDkuLeLh7dE1R8qYltsxgBSoEgQl64PO1EzP
mQURaiV0c6G3IDCBG187he9hgY3xH+P4KKjVh5Q0BnWYV2xi1FB2Hf1SFBdWt8b0TQ+noqCwbNVr
9pZ+eG9rpDVCquBN0vC2xV1AfOpZDxCPhALsB5soshdG0e07AI/BcJULRtL72jbRBZAr72qStlDH
dUqVYGypT+98ijDIWCiNPlp9vy/7Zzu86np0+do8ayEdeBvBHds0D8Ia51EE6CXS9i3rH905+JbE
UFHeNKSdSgo54SXxtk20NeLH0QKC0L/EkXL0+mcPgTcgk6rPFsI/AYgyGyVlOUTcsw9es/eQMgfm
ME9xazhO9RjDbZNryZixvZiLYWdL2kbyygOzxX0tRXwNiCoHOuWyXqxzAwTGgESyBQJswxNB30av
S91TWMDhYB50kC5Obq5HjfWLWhLIjh5REmxYCOs06vCGZ2zeRYR+BqSm6ikaCuKLrXxyb0drLeUG
YGk/EujhsQinAoEYwnaz2r5Ih3CZdZdFR61CqG4q4sUY27BC5OjcR5Q7KsGqknKKPKBUTOfMI1bC
CrSTeoIwWSneb29W+d2lwQQ3IuxDsuHKtoc0Kd1EPOG2Cvp4QswFgN59uj/sGTcOyvLUU6/tWDCk
mMW+MG0mg6ojcitR7w2DRW2osV0bQSIRIDdDvrBQ2eUnQ4riFbJIpaBV9RqitaWOamkPMB8YBsCB
cPnPPA8F8tVwWBt+eoxhG5mZfv1P1oCZB64Ih5KNadCOTxol/B3fxreKctNxCF3DTYzfynpvHZGB
PxVdGIzrHGH0uCas+MeKdfO9lBxryte2g+n1r9xJYauSwEvawjq7t3DgP0ZEC/+Oz+rbU7BsFYuj
xucABbffGaDgqKLNJGBmzZcHAJ/FwsdT+Htc7P+B/vTPqYYYPH5kSo/q4BiE30lD5N/96kAHnkKr
HRYh9rjJZ/6rAx1KNW4IsifUyZz+qwPd+MBmwiCLbvqPUD+8A3XeNsHPP6naBxtLFox4TOtAr2T7
zzjQDXtyIbx1KeBwxweCF8KwYLu++94jtcuNQjbZtAEMy0yeyzpifqqaO1OaCmLwY4SN9gO7xg7P
VEjUavrqw5bCCVwTmN6g4c8V6FPxiFotNKnwFv1q1ESwAdA712tv10o0edKspe4kA8/r0psyGJ/A
SJ2MKQQFr0JYWeRViz9hfKWYs44RI2OQnIN8ZnJBx6x3JvGu1nXnXOmGfxdIFmwNMrHM4X6wmlcq
NFfITa2+cStJOqlKdd+QEKS07XkJjf2kq6Ymrh+lblfX+tyJtDGdhY3sb7JYTwHH1M3kHlBZsS0U
0SQHIO6jjhufNNiY8s1z7UliqZZJuGzTxDqBe9gaC+KATLKIwio7eGOP+sDxxLPsKcozwMXgUi87
M0YCHRc3NOzaBRi61BUqMdZUnVRm6Vg+JxFJo9cHO2Up9DZdkRM07KPIomxnqv45kqBg0YoudGXA
XSu+KmVRVeqBPt/OiZNdrNV4WPamnsIgYw2eyA00MiMFnuOENrKhvJ1VMaIlQYCEXA03oPtwRanI
uGvnkMvj0jPMjddVeACuU91+9Fp5ZkTBuS89h+OVHnkbOzTn1N+Y3FWFTWHIJrspViIUh6jqz2Rk
z7053CosvPEV7HTltgqzK1RIfuW4mcLorSgXrf9S5oHrOTeehOGd9fbCt1j2ZASbtTdyaG4DIs+F
/mzpndvRRmU1DHgQhE2rLVtqYiEdqEjoK6uvvIUfXGY+/bdpSlHdWA7usl7aNI5XzKwxPW9Nli+V
uK7I3Jz3NPLrtli0fnWTwpo8gcm9gkQ0V5QzhUTYWChMwM2rXmsH9iz6cKh7TP0GJJFROdLUIidr
WBaSskrpJVeS70I4xb7Q3qBqOE1sW5qLGBSdr5BNpCHx3NgGY7OIySQJBoxFJFPNBn84jWuW9gJd
fBMp4dof47022PvBrqm2pOVT4rQaXbdepRxeb6TGelKmhysJF47xAmv3WVFfY0nuqO1PsfTWKuFQ
SpQlTos6TsMC0wd9NJPT/s5ulDWocRrN2qVTSKejppC4lpBg1mMo72rTDVNvCfsI9V/SPZCZTIon
6ymf3hHVcevMlxxvUUZWzg7aTpHc2dweksBSUpMDQtEkw6Bq1I33gnpCnUHDNmkJ2NEjdL6OJY8W
raSGG4/mjTX3o1ojoZnlm2qmjC9BgPnEFlitPT1YQVngKFpDuyj6pFvJKmRxye8gbyL2pog5Nq+Z
TpNmJLl3S8s+PFOS2OCJqAtaeoG9DsYif00gsZWzgRLxI7Iub6uGRc4iX6e5EOmp4vq90yA5ksNT
s5Rjl44BKh1Bc77FWnuqFYmzASTG7mTaYvTpkO+DQqkue81jySOaYU9ZEi5aTANATv3eLVKpWuZ1
zXomVllgFiTNLaoAjzQ1DHGNJh8gKnaCcy5PszDhpd0nchiscEOwDspx+Z92lNPdZGR9Rl2X1p9W
dS52GWohKdgfx44T10Fmelb3qVgkiRcuyHovT1u5foENiGivNeWl4UnNUuEI0QZSYXA4367u+01m
9+qeHjYYBna2OQtHm56lT47Mg4yHwo3agoyn1nJcU5PIUlfvNeznqBx6lGPkwHEhAASzgHSuPEky
jogw21NTTs1D5SNtFSlFcYEeeF4aNCpSfew25LBQQI/Q0+uhop0h/9upGn0ULdMJnfak9ErzPW/j
RLo4tYyIEayW20OuyqRHM9oh0i7C0J6Ti54um7wwXn2HdJ9Ub0BlR0690Kqpyg7oblZre6MZQO5V
uJNsHYVyOzYoowjFnmxp5YXiGSN1hNbaSSqb6yaOr+lhCBeah7TAvUncvFzumthaMZEprtT6NFso
IYcVVbQEQEdfKv58yl732pOmVOxtaotFGzT0CiVr3rO3VXN5rvOpXPPMeXBSZP+5r710KLAp9Dnp
fAo1n2tDl7h6IedMXJTLtDQvLiMf/QzpOVQnNc9YFwJUWNvUUOXI5GJeaLSL0oKVrXeGfBp7hkY6
X3kAUDOvKprqie/Q8NOsZhUmI/AyCfCpM/rXuUD9IXO/0OEFh9SSZRf248wgdWmNch+EoI1eMoav
JCnqrZSMnKpG48CU42BVDtTVHaN9aWLGEYMyUs7MsGYAiGYD2XftkJ9FDjA2M7BY+4dos4qeel1d
dslpUUv6SUtO31ob1PvG2dOQLVzgndS4tOKBsmR6WnTWRY/ZTccxgH+Flp9K/ai0LGnZBLZyK4aE
XPrY08VTYqLJnyVhgLSGmMYyXMZqABEN/w/NKx0qW8+eBHkCdjAr8ixiEssoi5el57F5MjwHegoM
EmMXCDFuIQpBhxlyOzshGYMLYjUZf+vFyLIaVYlPMNHp7Hhk2vbwooiIR84dU2EGR6ezlOjKZO+U
NDRLnmS3LtXySfF8jxoe2vV4nuA50meEx9XYwZQQimwud+RD5aK7dMq+IHWwcJbgY+Oz1skSvBFq
gXih1ZDX9Khk1Lb38H5FGXJaU1wGoZ1ZrmXqbB6FUoYGgh8RPMS5XZ3bZTe6SthY55XtW4jIJuFu
QV2+GEg/N4t2HzHeP9sFnMMgm4ThZWrvVVhXT85AjGwf9sWuIZx9XTsd0QfURhoCQhSmBTE0YMBS
ZjnDowQWHKcWaK2cjTmTrNbPC9U6sxFBlZW8aAvEWHmhnrGWNc7C0t9KsTXMY0PfB31PkbOwKMgq
w9TH75eDjhJp5A+DVTbrsI11GhwhYlAwnV6aJocoKhO35R57sBPzEJjV3hToPJs0kOaEdA9Uhaiw
USK10B52fxolBJ0ERjjDsm6bBv7dt3sqP0GZgeuNXF8vvqCQfiX89CRzfi9275t91QR0n0K5QTCp
Brbxtx9Dq9Xsq4Got1wVz2GlncDnuflq03H+abH+NeNpMp2/XcITczptOx1TxVj93mefWamaQPUp
17UnryIFiVpZinMA2L9nav69D3q3De3zXEiZN5DH3YT39Ev3U3ZwDtj1r53Pu0vWSBGrrIKPQbgg
z5rM2lTgg/WktWY//qDvfTcfQ7kJLeKbee/Q9lUgoFgByIiC6r0d/UbZdfXwmTrz9+x83/DbrvKU
///rzW74I17s6f8V8fb5TBbH5ggHEtDNoX2pxouXuk2aX3Bm06vnJK82V/n/7Ze+cNK+/0b/ePn4
yeQDvfz80/GZGMxFWIO+emrebK7JoyMkQXm/K/94YB+P+kfvkxw5ufaZD1DVD2S0mKamTiS36een
fyR55n9+2ZE/kFthqmACPr3KHUgV4Kvr9FtX4scn+emS/vh33pzAU95mzfRV+GGefX0hVLbxb+oS
v3EF3r3BV1eAMoKlkw8PNOPTzzdXwOAC2JhAP/7Y/6Yr8Lu3As/0H7kQ797nqwuhf7AUgGITdet7
F0L5YJomY7iOrG36+XfdCu9O4NPjsnn++SdLh4r2Q5Dib9wb797xq0tifABYwbkSDv6dSzIRSf4t
T8O7A/71Enyu1f3BZ+Ld23x13owKTAcssX7rVoD8osEj+vzI/MfdCp+vw9/wSMgW3Dbint4PCopK
fx8qzcdHYUqR+KM3wh8YO3+ZahDjJ8/uNB+EL/jXv52LfusXvoys377+eVSdnheGzje/N005nz76
0w01/flfb+6RjwP/Vy9+mQg+fsznf/75/L795Def9eWkvvzlOnypjhXJMB9fGD8f5f6YMkfNg2PT
5H51TL8e+H+91X89oG8mzF8GxB+9/yI4xsfvvDV3z19964vjD+vivz3T/6ED3wZtkn3vyFmO/tUj
vxyT4OW7S46/4bLMjoAh/ue/ky+HOd2NlMy/rGj+6rH/eUTuX/wiTscUhVuY+cF3sbwfU2WmBCbT
opfhaPaUEvnjk/zeU/TLuuvbZ+vLeup7/+ztuDH9xlPycqz+9b8AAAD//w==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Service Values by Region</cx:v>
        </cx:txData>
      </cx:tx>
      <cx:spPr>
        <a:solidFill>
          <a:schemeClr val="accent1">
            <a:lumMod val="20000"/>
            <a:lumOff val="80000"/>
          </a:schemeClr>
        </a:solidFill>
      </cx:spPr>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Service Values by Region</a:t>
          </a:r>
        </a:p>
      </cx:txPr>
    </cx:title>
    <cx:plotArea>
      <cx:plotAreaRegion>
        <cx:series layoutId="regionMap" uniqueId="{393791A5-99EE-4800-B23A-D7586F3A9156}">
          <cx:dataId val="0"/>
          <cx:layoutPr>
            <cx:geography cultureLanguage="en-US" cultureRegion="US" attribution="Powered by Bing">
              <cx:geoCache provider="{E9337A44-BEBE-4D9F-B70C-5C5E7DAFC167}">
                <cx:binary>1HvJkt04suWvpGndVGIGWFb5FiB5h5gnSSFtaKFQiBM4gAQn7Prf+sParzKVJV3Fi+hnVosumWWm
5eUEwN2PHz/u+ufj8o9H8/TQ/7bUphn+8bj88SZ3rvvH778Pj/lT/TC8rYvHvh3ar+7tY1v/3n79
Wjw+/f6lf5iLJvudIMx+f8wfeve0vPmvf8Lbsqf2rH18cEXbXI9P/XrzNIzGDS9ce/bSbw9f6qKJ
i8H1xaPDf7yJ84fq4c1vT40r3Hq3dk9/vPnplje//X78ol8++puBdbnxCzxL2FskhVQy5G9+M22T
/fV7iN5igjkPMUPf/pDv37x4qOG5V5fxbREPX770T8MAm/j2378f+2nFf//62I6NO5xUBof2xxv9
0GTm4cvTkL/5rRja6M+rUXtYto6/7fP3nw/6v/559APs/OiXH2xxfEyvXfrFFPqhL4YH8/1g/g3G
IG8Z5UJQgsM//xzbhFAqiKR/XZbfP/2nTb6t5//87xcX9LxZ/vXkkWX+deE/zThRXjj3kIFHfz+k
f499JKZSsOftg98qRShnkv5pvSP7RPmDc23WP9QvLel5C/347JGNfrz0/7uVXljfj4j2023/U0Sj
b5VkFIX8LyuEvwQRhxhSofrTSOq7Mb4H0b9Q579f0vNG+hGxftrCfwCY3a4mf3Lfz+LfECvsrcSc
IPTfxooQAivK5J/55ShWXl/O8yb4/txRjHz/+T/NKjeQA7ux/zeahb9VlMKRY/lcilEQLH96/Z/R
8Nf3f4uLqRggK3+/+px/PG+QX99wZJpfb/g3GOlnXvAj34H985AQ9j2H/owOKnyLEaGEs79oD/6+
4//s8zhiQa/woqO7fyBGf1PJ+ME9JN846P/z1W/+AbT46NGXqOyfrrj/8scbLLAAv8XAUv/mt4cX
/eSt/2Irzz749DC4P96E+C2ikoVIMSaJ4IK++W1+OlwB4ytOsWBCEsXxtytN27scaDIFmowhr+NQ
SCkpY29+G9rx2yX8VgquOEICuIGCZ/8uAK5aswID+fvQ/vr/35qxvmqLxg2wL/h69+dth21KJsIQ
/sWZYgf0xBR4d/f4cANFxuHu/zVbk5ZGrdVOuWI3FKzQTbW4iHt0ThtxWvfVrnDLBrvmVvXGazoT
FFk+vm+RPfvh8J5ZC4NY+HEtCgkChBNzDDhNONCen9dCB7mObvTdDmMmtVRE86VPb9pAIC0yZpKO
4DVKB+HeiXDyG5bO66aeGrRhtRNfBvopbaXUlOV7vDbZRZj3/catYxgLMxRbhonSo2nMpqzm4XII
zWdL6ic6NvJs8rOMWjfX25pkKJJ1ddK1bDpBZCm3zJP20YRuShabpXFVKXUh8vU+r8tQ174YrlQe
rhcZkkNc+i7UA3GFDnHjozw3Ll5508Z9Uy8PYhEu6vNq0zeORC8fH2SwX05PKM7wgTJKIYBo/GjJ
spYyJe1id9OSUT035SPOChV3fRd3tGKnpS2+vPzFgz1+8J2DvShmIRQIAnFw0qMv0tahtBiE3S3I
PpZDUZ9wG66blz+CD2/55SucSGBYUDVKLH7el2tWFpQU213QpqeDFWSrZI6jAvE1spmNzABmzW1p
S71mc6HBKidhWZVnq/W7pig2LR2zeClLmZR8eB9mXRCPy9rrl9f5jPNSQjAjIYJIhiL352UuGRYB
z5HdkZle9O1IdR66JmJTGqcEljUpUZyYdTgl4WxPX/42fc4ShEMtQBRBiqojSyzYzzRoK7sz+bRE
aqhllPc0uK0XjpPCL9e9WvNErS7otZeSfIG46u/GtFhOfdOx03UwTFdtPj8wjGNXuXhJh/lyLLr5
YqoZTqyEG2jvpGYqvJoHHMRNS7rt0PP+ExyL1MaiZdO66kM25BFac5XIac02mLbsVpQT/9A1g4xf
3jd+xucpAQzEBKQDgo59fvTej23R2t2A15OlaD7kRf1RVqjWuDKfu3GhEVmsSRDvr4fK2gS5/gvJ
gzOU0TZyok6jns4qltijK0k8e2WB5ACfR84LHkEZGCakVIVH8MqRGywuh25HM+ohPPAlaTiJvGlv
UlkF236Zg21IcVx2w3Qytc27KczXROTjvMVsoBFa7C0mKIvGfik26VCX0eIHpLs8rC7dguAVTC1P
hV1eQWP5jEODOqAguGkoiFIHn/shM9Qc24GFabuzJNzTwxLyKXtM27CIPOrXTX9YMUXzZZ2NJPHp
jCKXyTrqRi8SNJAsLrIJZ7pTYopp2YgYVqtiKJYCPYjwc9ARFQ8mMJBTuuwjNfKsQLOL5pXYyDb9
tKdD2Fx4Gt4FTW+j2ta3uRd5rrGQ7L2jyNwURT8UekWOXi91xWKXca+7orlHs5CJRLZatR+wiMIp
vxKoTnW74Dlqxbie1cZnN30w9pEt5zka/Mw0rhsR1Uu3JLiqIA04SyOHp+5O9KzfIFddplmVn7ey
KhND7Nd0LMOYCPFgVsFrrZjdNKCiVZdd5uqocmqIFKTaE6EYRFudHbJAt8+mqok4bXvNe+WvOloU
iZjaNgY+4m4ynEG+5TT4nwMUA0tyUHuAi4THmZ7X3WTcVHW7MUMX43TWcBFEgO1SV6Y9o9V6Strp
QyDI8MqHn4tSxoDnSoEQVQwdeVJaT0teVE23C9f8syztRvX00QWmiuEgGo0gcJIpLz6UntrzsGyz
He+CedsrM2tF3Z52I4nmqVrvaRDkmTZASl4GEgI8+5c4hTWCziKFor8kmbDCrfS07naysZXuJFNn
1i4y4pnNT6TryusBVYUuCbfRsMrN2gMT4UW/REKJE0KbcQMpJYuZ99fl0L7PMC82jthwT/rqZO7L
j4Ocxk8vr5ofcsoxunCuECFKghREjmC/y2e5Vqq0O+8FT/phUklK6zzuJck3AUP5WdOq4DELG3Q/
i94ntiz8eRuGVZIujfN6bqnccGKHaDa+S/iIrgtS6aXL9ikV7a3P2L4fb4YhnKPFpkZzv0zbOnUD
UDM6J2mRbkW94KhsfKXzLLghmbwM/fyBZRZHdZ3a7YjKK7XODyB2J9/Aj5bcagiccUNoGehuYk5n
qVqiLFzdY44ytp3CwvURZWRvHC51UbJzi8YqBqzah0gskfPlx8yr9zaQl0JM9d3LJ8uOaPGB2gCx
4cCukQyB3hy5bF11Ky4y3u4UTSNL/Xlarnd4qbILDsQjTg1utUQscTPJosGlXRT0AgCg7m6WMeii
1MybhnEUs7wKdMbUqgXqxTfgb0hdatc1H83ipggFK4++fSWYe81ALdIZgTdxOkc4yM56PpOztRDv
2yFr338756brSTyT/h0Wq/iydk0UZkWjh7InkN1Jp1WXFtt0CdNtP3RD8vLZkGe8jiMClQtACZzT
MdNBXTgNJBTtrhDDtUXtKe4aFw2zdfHM2D2EV3DZAhlkGfF6yhcemwkVCRnUGi+BG2JcpvicFuNl
Y7uNTbMHafKLivdYzz14Vm9ol2Baj7ppbRVJVc2QVLrLckHjl5f38hw0gbwNJbiEIh2F4RFry/t2
UnOnAJoC/JkurbtBuccnDPkhqubgri9H8zjks9uUpe+j3PafII4mpw2GaHCuElqUmYlnwNt9scoy
Dl0h/CsIStGvgS6hHAWjQ+0H6f7IHdmK6EjzsNuRAI96yfsxcbCpbRaktT7w4rFRQhdhJm5EQW9b
yGDad9NWDKqIlnGZIYSC8J3rinduzmTM+6q58qkLNnwqyRa7cNRzNaLkUMRqS2ugd1lGNEXrjW3h
6cB6zdbgpkV0isTEsv0rhjjeIWdAXSWkJxFKALJjttFxVObAbM0OZcPege+3Yj1VmbwLrHxaqno7
LM2H0rCLgI+vsGd8IGE/wujh28B0IAlTifgvdcw0YDnkQW52NUL7HNhHiSy4AOAjX/hngvqPlexu
K9SclIDmup7VVd/Q11LQwYbHqwgp0FgZSiiBoa7/iW91dE2LQEJYrRmshDSLThEiuvDrEsvRjCcQ
jedW5FNiq8JsMtoB66Ofh5KrmDhex+VCs1OH3LiRixH7ounCjRcKxW0HW0rJhUer1MCuHjq64NhU
+ORlI5Jj1ISDhOqHwPLBVTmc589bgLJgpWLp211QZihxKQ0/zAD0OuBmPZlheedyYK02RdfEwZCh
d65v/UO9ZqXGrLO669iHIcvLpPeL0ryCM1CT5UmAhs+hCakuZICjgMnpQqxo2JUMzPHKHo7R7bAH
UPIleDqo+oofmWEUOB36lje7YJppFM4L+xwIf93hKZnrAnKjb0/sMovN7ES6yfCyw2tbb1ROmndZ
x4F1jm0UVOEUNblftEh9uKsXg/SMYYdorB+7FPA9TUEYsAJ/LiearL5aYtS8VhYeizsgBpAQfBoY
ArRWwTSHoPuRwqMAVdh0za4ZTIJT787ImPLLIRgBUVVTbMqUXS4g/sjJWRA9CI2qVBTamoJEaWhf
CXIC6tmxi4cMNAp0ELYU+RaIP6wHFC6zdtg2O2XLrZxttvdW5nvoZCO9YPOFiWbnhCw2apQk4Y03
m55W3Z4zf5t3NAlb966tO6eH3OxnfjZ7vyG+vsprmWuoL41m9Rps8notdK9KSI3V9mX3+MaSj6IU
nOMQpkhSBQ7y85H2ZPBZaxezW1FFksA7pg3JkQ6n1G/zXk1bXOdLUmTuZE3t18nmtwGYQCuSs3gJ
xTVUHPS+wP2+KJV4Py7LqDkZm3NT1POJEKiJ1oAWp21TDpeiGk9FMOZABKbNws2WquDKAgZAPsxj
1bZRUaGd4l35CiQy9SsmgvoJhSv4TxiCzHjkOi0rMrP6vNp1AueRtOI9rgarJ4bIlizO3Ja+nrOo
sSV5NwTZFA9ZdVaKlX1uy37dmUaIC1pY5/RsuhOCu1y3qYxMQMuoIq26X4nzmywo+vumMlM89aXZ
hSZ7LL0IP2JUV7eyztiVKBsZFQLKlkVkZbI2y7CtfU12tubrNlwMjlFfJT7ILsSsgJxX7RRhYa7r
fmkvgj4fzjwZTt0yNGdVOqFdPuE+8SsmJ2Scgqus6R5ySsCPICdCPdTxqo5Urz7KsU847cLd4BeW
GLfiBOX9diznTyRLPxNDAEIHUBHsbH3Mx7mK6l7JTUPdtAWlokjGsUvjtqJ271i5KzouEkdU+r5V
XJ2LcHSR6IZ9vhCzMQSGMnLng2hsQdYaEbPbwnGnVVnQdz1u7mmJmtgPvb2oJZogT4eJmPO7yqp5
N7vsQ2/Xi7GDvLCYbIKa18wx6VsUh8s6t7rO6k8NrU6bkYVnAP7FDGR9oUSHJU46AcxL2hRYeF4u
wGZr1kY8oPQTK5aPrCwf57y4UXhaN0SWvI0HbulZYNvHrqcfggaPceAojewq2N0wjfwcgcSkcWBU
1K60+dQA9Y+arKyg1ANWh1Li4rQZq6jEUM27tpEbKcNcc+WqpFJZnfSObXFAlsiPZomLarrvLa2u
hwXdtmt71btqDxX2plqpirrBcy1M9TAjxrdy8n6raAuuMuflPreF0aSQKp7ciECkGqf9PLZlNA9s
iYgtv9aOiRs5ligOTD5s2NS38YrktGkJn8770czbKgzkydSrC9OEd0zRe5wjHHmosSNSe6KBHhZn
yOWhXmmGz4lJBy0XWF/aB3QDnM7F7cSuSRgcSDrUl2na34AIviEVhHCQgnI5Gb+hZAy3JjugGJeD
bu34dQ36JkqdmXbzArJi6kVzqkJ3z1qV7U27ggrTQBjMrTJnYNRFrzUn54IDh1pGhqIuo++HpXZW
z8J1J/PhqDI3FpEBpfKTmVa6KaZyTfq1tgD9vNFtj8i5zepQE08hPGbKBp3LZkwYbyWAtmMXrunZ
ZpxJ+KkAp4C9VexirGegm+1UbNi62CiH/V8PbRXqfPDNrqjdGo99A/flYbMjJTefkOnYps/YuB+g
6rm2Qzcmc5D7a1mUcHRBXm0Ds8Z92H2SjpIoQ1/rAjyzH4tRV8poFNqPI7ZjAksut6WxxUcjsxMP
3YJcttcgGQMqVdO1d/6csendUtbifFUGQtamp2lmAqfzPtWsytZbz+wKfQdQnTKSsn1JAbVAuhMx
UmDIVkgb50Hx2dThFBPbdzqsFbQVwjvHVXEqpqmKs6wtdFXTEF7beQ3QNm5sZ7kepqD72g1j+qkK
q+G+q7vw3FcTcBferrMe7JKCqFUiGhtm6lg1abFrp87H/arOC4dPneOnabBs5lqYJOXhrQDLiyUz
j026spMcJMzIZKPZT1nZbqwa+4sV10tSy6m4kG66KjqH9go15IxZLHfVOg5XIw3oY0XMvudBA6dF
1c7MUMAIKICi2daz9iX4EWlFWGlv8/JruQpAus6knyUa6EMF/ZV3Q1fLeDIB2bGW+8uhHqFAsaGX
p5mCu3S45O9HSNcRRDP9UhUi3PDG1nk0krZ/FKyu7rAtl1PhDYt5VZqNDHKAn74P4sEhuSFFdkFH
cFbCmh2zdLyxXvRbCBFz1xSV2PWeR8M0qPvAd6sGh2w3Szn4fT4u0MMyzdrpvGXyZppEcJ6picYW
m+Yc+nH5xdAZnDjZLnEHJc1aZP5m9mrYNHUq3legfsRoXu27ipt8P/YkeExXOT116zruDa36i4FZ
lGlkTL/ogJlAp3OON7yk/JaK8aoQtNfCKblPG7UUWvJB7qDzI6KqrSqjF5WPtW7DjJ3VeF0/zWS2
ulDUbmhNoZsCgtq2bctNuLD1pOaijYbQNl/m0qyRh7STrDUqQTqb5nNSViwBZXg4L5ohjTwoM7r3
Df1cAVPXQKru22XIztdyLC8aspZJy1Z3SoblRMyDTHIOKTzsFvNOpZPQuIAwnzjLb1c8jHHj5WUz
sZ3Fqdsbs5aR6ctyU7Qk3UCHbEiAlKXQaeMnKUmtbkV2S3AjrtcUJN4iXZZdYBE4dkCDc0D/rTOD
PQ3LjOUaZS31kZJ+2gdD7z+AT4XRKGYwS2rkDjdp9p5Yvr5L3VjvweUOGtR0diDL4WLVpuCQ6TJD
x4Qam76TmQyu/IGpAGB2vZaGdB/5ms+7tQOPghKqupwCelVmwRQvgrkIE4oi31R0l4Vds1mnhW3t
OHendROwCJdzo3sqFeTG0ei+Jm6fElZvqOHU6rCzxbmf0+6VYpA9R78oTA4gaBswApz5Z5rp8sLi
OlXQfIXa92waQ90HONXcTUrXY812LakXqsO2z/Ws6JrYsKt3XJRG1433Fz4F90orxD5IYA56zvIb
YSTfA8t096kc502p5Nwk+VysH9rUsTj1a//oOs+/puUo7kRQoVYLCfOTZGjGBXx1bO+H0It4LIW/
Sntqr9YyFbuuMgjrLpTgEKa9qF2e5GEW7BgWSwzo/1S0nMZ5Nb0maP9aTUCbDTqdINtw6KKTY4o6
dr233tU7QviqKbD4eG6rNumW1bxSFeLjZgiHWlBCyQJtaahgoB3ysz38ONlJ1ku9k8FQ62bt8z2z
9sHNVR5lPF83xmTzTWjExmfheBpODOvMdkj3C2TWoJ53WeX2ICmwqKb+FslgjavWN1GAyfpKjQK1
3S91FhQmoFrCRC0wTXGs0Im+HhSdaL0DvrfEGAaP99K6Mgkn0eumoPeclsNJKo2LcgHUVIo5oRiE
eVSrIGHtIbUhm+BxaLa0q8HFKpCfIsr7YdR5MxVXOMPjhvuquHQTDffV2gfnreqeLIdQqbp0hotF
cJlB3j0LJHTgpxGtX9MelacTXxKXjWg7ABxWmpmOf4CUAEUCXVaQfju1jpHqsvSB+EWcjKwuwLEy
vJUgG56i8WNXtOrEIOjgLmH9BXkXQJjmDPrqgE6ASeVZj8tTb9J6h9FwD2L4KWmEiluE1PnEBnvn
gWWtEEwFkJKSmGTkU7OFmt/FITXjRWd8MWnly0IrnKbnIffNVbYWJyn08gA+ZH9C8YqvJDPldp67
kxbU8ySY0xmGE0DuXGX1uaiNfayz9jIvchynIX5sm+U0E7LcrpZfNGLcYzyWO8rnYdcCs6pKnwFo
rZO2QzucdSu6RJ3IzgFuv3TFTK+ZclncymGBkYd82Ta+IzCKINNHKnCxpW5Zz4uum85LHk7AIHsL
kFGAY4IwfdrXqb8N+DCdendofwct1amg0A+lSxlDOstiPPLsbA6WhzrLAN+HcD8taa/r2gD8QD29
9BTDYAN9ymhQRMS8s3LhG6MQiN0yOIxTZ3RDhplfj6O3us4zvKsGafQwLibCbdNHKQVH6GDcZbv6
MdBUZktk6FokfYmfysLUT74T3SkjuT+DvO0jKGh8XIuZRzm4ehwCTmnZqjM+hbXuK0P1wmcogim0
Bl6u87/NLvxc58NIJ7RV4B+YKRTHUkWOfJPnWVHvMsyqGzVzdp/6FgEtZnxsdMGq6rQL88Q2S70V
Wfa5pDBtMAGDrgETdlUztFe5JxdVYHGcQZdGQ4d01F3vTuhU2Q1Pnd8OYmxOaFV9gubnoV2KSjjm
3ugiC+0Gh2bb9Xa5CMep0y1fFAwTZL1ehdBkUjwKeztu6Vq28O6qk9cSrRhYilEXgIs0SsvJXzTG
ldu+mYtz3M7gSx3demLNNgNxfmfTsUpK2l+8fHb4Vy0Xzg5kfuikKQxqz6HZ9oPMAx0LAf1eZ3Yd
hvKla+fuBrSU7iINwnix8wCEbCm7qFLuvkv784Ny8MoKjtt5B7gOQwZTGBS6hzCd8vMKGpcNkwxA
R209ifHQfGjHqddFeyeKNcl9fh/QO+FwzIuv0DR55evP5AqMKP+WMGAN33qNP2zf1eNASEPMDuTA
Sle4W2ILy41Arpt2Q8A2fhBtLOpmSOqp8q+MAf0yLwN7h88fZpJDmOz/ZRYkUBVU1CF8flltkeQ1
ej/USxHhjtySsrtr/GPtACFgbGnDirhYmghEhCgVqdLfxqEkWTR0659GyradY/S1VPpMcsII5uE4
BpUfBuMO1OeH44EpEIQ6IN67fjm1owM5RJTQRKliNk5c13bciJw/SgvJEXeiuROlb/XI5OdxbAFv
5GdFs83L/nI8RvLtyPhBfD80/qBL/fOSYMpsXmrVgLtQc5+l6fupBskuLAdg7xS9W6AMfwVffmk8
HX/yKEZaXoMQBbX+Tq3BHVunbmO65ckv2ZdyShEMBjRXxWLu6omnoEQwFvcKXy8VuiWgdJWkdFfd
jKfISlfueS5s8vKJ/NJxOqwPg4wPUQSVHz6euuqttXKSyuzmvpt0kfbsdnXjTQ5+1Tor92uGZl0t
5mqGPvOuhwa5V039kWUYQ8SL4LqaTQr5ondR1pJKG+FTmMZC2Rb51EetGVTkB1nqdnJ83/flcDM2
oYISw8OknoPJqTaciVZptURUFOVWlOK1wYRnxFzYJAD8AeUJsMij7t80FrlpcFPv+jo/o8LkWjUC
RDfTgf7Ar0roYkIRzPK4TJWN2xao3AI6UtQWaQZ3hWRbBPwpVJW5qXqUnTSU3TQDbUD1Z2XEDIYJ
j6rquEaS+QhB2Q19ApclMB5YbnI77uhKykbTrh/3FeFxPzL/fhjri9y1r4Xdr+2lw2QlNAGg1UVg
tvQo7KBeQDD9WUKn07o6BmAGtaod2QduA3d5GPGcmF8+UwkzFwtv5AmWoEH1Y8i3GIan+CQ76M6i
8u5lP3su8qDLrhSFOgejY5k5r4cMF1h2u4mF7/2o7t0qlnep7UDQIHkXsWoRr4XeYadHqR0L6EHA
35tB8FcCjgEoh9qoNAJ1u5yX0EyzpNGWd34L1UuwWdd0Ofs2dJC7Blqt1VAlcxpmO5oymCVSrxvm
OTyElie01CWchDguYya0FGVPBYyIYZEIpnw0ZcsXXsIE4dSN6KaCEQ3QJKr32Hi0mXJojs+l/di7
ZufVvCRtgVJdGJu/4jHPmUbCdB1YBUZtJTk41A84nQ4U1/XMoecsQGSBgcYkqHy6CVuYJXXzCkO3
oDu9ZptnqAOMPAsGzcMwxDBm8/NHoYbH1dqA2t8FZQpjeTQ8YSq7xt71W3BUYNkmOAep/ppIm4no
2zpe9sjDF469AzoeIYOiO1Ti2DuW5f9S9l3NcePs0n/l1HePtxhAkLw5FyQnapSDLd+wLAeAESAB
AiR//dezb1rP6li1VVsuy16LQ4Qn9NPdWsXoTYncA9UU2br0ZsPR1v4xUwrLELjsVPV57wd/Pwed
1StgcTIfBN5LJsIMClKDNl3tJWminJbW3UpM7cyYrnnZsem2sv4Hj3yvUAu8gJ4n338oEC62mJdd
18gRhGuUpIi6Dr1+rWtgYZ7MQd3ZYnplir5xNB9G9BPEqz/Y73fOGMgMuII4/H6AOeWv2z3Pqk18
rtTeW6LtNCyvFY5dzqbq1bLmHoyQfve3dzfAhBqqR9TpXnp5vgjygAypU/umBQ5VTp7Ya5OAnTs4
74B+69u01tPpYzblO5c89GPIW1OcKtD9L1Y6GGmXlhyTTzT9a+53aXsALZnihs/jB+XnOWldHGCI
Tc71L6hhKVb11zX1eedjhtZikuq1az4k0XW/WlvwKEJP4DDV+v2K0nf2MAQ6fCZQUOBnl9yU0KHB
tUMvgZ+FNqun0T/4c8+ewmntHujS1DeljdNdU9W3CTHfSAwWJmUDycC0+zJYkOqWm85n61aAVLTv
vWo3msTds0FOm1Yq75RO6HjsmtgnRSMOmnKS5pGZ1221JjyLopltGXMsA0PwgPA6bGzYf5uF6B/7
er1y0fx1HjsaoDlFQz9qdP4+RmBbT0UOBe4gc2a6oPAk1A3SzntZOflNR3LeLWnXP2K2XH4wBz+r
SC63KMJhwBTMA0Lzlw7BOeoRNzcgu3ghR8lb32rGixoXnJ4X5Az1+7O5cat8VSo5BOZ7Up55E15X
Za3g2xgYzj+j/b+kNXf/PCD/VIZ8k2oZKy7+pQ7/z5f/e/1vyfkfKub//vlZX/7fr55kh/9++7/8
n9/o/HH+853+qwo6K2v+I52+0Ov8U8j+f4h5fvuXvyh9fhF5/VtkdZbAnEksv5P4XMoz//1v/qXu
Cf7BwJAG1BZDs+LhHvxH3ZP8wzvzmMBF9pDeQWz6f//zb3UP+wcLEPMAW4JyhHiPK/VvdY/3jwg9
UZoAlT+jv39L3HMRCc7aHtDOIO4BnxUf5BLD6HiwMEHSar/Wkm71vNQ7LsI4Z2sPBACakA/yyUUk
OEsrQy/C5AVsVDQNl6mzD0ERsH3P98uZzUl9XT5RK7rDstoagzfhnYIWTcGf9uNf5/bPCqaLu/TH
Q1GinDVDSXJuVn4Nd2AVuslKyvdmiMhJt40oMHoIM4LffvB+F439+VFo51E+h/SMKlyC8r0dFwBU
QbVfpq4+pSslhUCOAU+rgaLHj2hWmVjv/vidSDz3/Ps3vXg8WlMfVF/ECx/9GPLIRQ6JGrq6NkrG
fWMm0PXaLtwauZK7QGiyZAMSeZYYQW/qKhne+jDRH+TOv4Qt9MbnHgJNO1B3/HqRrRuHZhT8qGFf
TudNbubgedKk+tLYqivEUq0uK0dBr1QwYCQDcGro+gj93xywKrdG+48xm+Zd4k/us1vCln9QTVyc
93PvDgkOaCuoos4s94vPhzkDbChaSHAGzNWytusx/0V22CetPUPOPbn7/Yb4lzATHgh4K/ExFEgS
sAvOncafSmSCRGXQD+o9WfHYjPpTAA4rOHDJxislfRByqB/qsSkaT5SbLglMmTVTvJxmjP/MB4k4
uLh+gI8Adv0RcHy0tX8BVropliAXlc3eBppCBjHyVGY2DvRxgEBnhnxH1CerUvm5mtR3BsHgTju2
bnS70DqbykQ8hGvpfaEyGKssnEc+5n1Y0RcwBtRhXMSsMq5ioA6z8ROJuRMunER8OXX9QA6dSFyb
B7wNtqWV5XXsd94HhPf3UAmgshDqoWDEPby8gcoYH0JHoLKRcomfrf2gwwLjjfm5HVmTy1jNLzId
MPFaJj+9AcWg2Q5tBxb1RPUOBAdzkF2p36wfYUxo5vaxBef9y5wubL/YGqwmwHWviYzKQ6yn+nvo
Y0QiVxN8nVaS8gykechchsCGL1Rrb8x0v+pr11n0kTxtH39/vs4X+qKS88AFhW6dAdJDk3xxvKwr
m+TMS12nlWZsog20BxHJf/+Uy1vzBxKFyxL4ITt3Peew86dDnERNPM34XPu4GflnEDAyBX7/wWKu
/iNpvPnvxevzKfW9KEFdimzhs0t0NJ71INYRjws7ya8bWYEcFs55Gs72g3Dwzn1AYjhnWBwZFl8W
wt0c9DzUgNic5ZijpP38XDOvfVzJoI9TWLWPnQ9i0+9X8zJIn1/vLOmlCEMIQcHFaoawgfBaA0jJ
UMPfTO0SCOGaATcRzCk/zGLBwpclndVrY1pcIpAvPtrQi4z4xwqDQIy6JKIpQ6b4dUOJw5DJeuih
RxmTooo8iXMz9dWSB1FXXv/+fd99GKwVaIqggwHaRVIKOtawQIBAD/JElDUQ9WwxV+yvwGkYnn7/
qPf2E9PMc1UErXJ6KQ/uk2rQQxcoZPqxvPYD7V9PenZHEgzJkYZNfyVCy/a/f+h7+xmDqcqgPUXK
Pwux/3w7BmB7K+YZal8Nnt2FtKwexLCEAALjtryu1wV7WLlgbjPMhI3OWo6s8/uP8N57Q6SAjiEB
s/ovmMiqQcnAvEftqfDYngOOOThTegB+9H3HiR+Bgdp+lNve21ew8YOzKoJhzH6R2jDdCb1B4xDx
mqaY3FhktjgAcaeoWFl/UFidF/Ei0EF5dZb4JphW/0V9pVApQuQBzGVAzrqpuvHZ6g+z9TsPQXcK
Vmuc4ARBJ/vrTnZpOEZrB4DF8LkE4VyRtM4Ixwj699v1zsoBYgCu7NOzF8nlyrV6Bd2LAGKY2UBf
mkprDWK7N+e2CXv1wdl4B60KEFNQW8JfA6XZxUuN0jV2ns24R6US7DqRVkGResjsIP53V4IM5K6c
wMrLHWFff/+e760nBKJpdH7ZGDjqr+tJaoRCM/fjvm0YKUYLnnwNOPL3D3knOSFRAIOMoEEN0ssx
hA1r2KY1fAQeGLePFBTHjalcvJNoZjJo68233z/vvekZ0AxceFRSHuL3Rc6V0KFUQ9rJvTcMQGqo
jSOzAZ0QV5saabt8BQp658ccfF1AlLwoZVKdlmCEkBEaxqQ+SMSua1D49NvExukNActSUETLcOsq
Rk4lNer19x/6nRMHiSSFcATwPoujcwD5UwaHcHVogp70+zns6TYO+/J6cRpYSlSSD8Cld8IhzCgw
KcHDQnSql8sjlqFdFyX3pXGi33asrk8gtEC/SQd9Pxl/OQShMTyPQGQ+uaTjfz/fnMG7FD0yrjLY
Ub++6+StsSMxsO+O8inrDN7QX1QKqbpMP5hjv3O3QJ2ggCdB0Y3/0lmiP2bnWqXbU5SMx7kP9VGz
FaVx4q3hCw8wvQIHf9VHMnyYdt6J+SEDXAi/AyhS/5LDU+KBXuHF3X4gEcLviqJh5bM+cuOqLZTs
MBSA2uuj4uWd24YcB4ITbjTy+WUDtVIxi+XMmyGmpy99s5C7ZJ2HpzOfel+z7qPM9o5gKMSUGsMf
+I9AdnN5vXnEfMiwoXmqw7BjmFhb0AfrioifSALxMxJiSrIpTd3zqpLyLu1dCjZyJa3NeFQPPxX1
20dXB+gCxn6Jd0SZMCnA/H6LaIXav4kMRDy4t6CZJ0MabkIx2L0cAv2EyKI+/e17SD1Eq+hcoMCh
8eJygIegDe09uQ8UITZTLQsL8OrJJ1P79vZvP+tcEOBkBtgr9J6/3gNAzOBJBYAQHSO8ML5bt+tI
9C49YxF//1EwL0BeTmI88hJhWbwBHhzBAnnGGfHQXjznXpmQgpai3v/+Ue+MxcHjgwsMsHI0PSj1
fn2truLEeeAd7duZo6M2LHTAC5ja+WPrfQF1do0KOkZyvTXtgqJrWhL23RNN+6iJ65u8xTm7WxK7
nkysumeMNKHbwpZUuZBEvv3+0wbnIujXuoUi96LS9jDFAJ/xYhMGumhwSwGIdK7nV8qF6msbt+Sk
9Cx05qqKv2HCMIIjPnBMy/2S5HIM1nsei+G2XiksFXzP3I+wzcghYaoeZDvZQjCjj6yyyb1L+nnn
VW4qxpJ1V46B+f77V3hnBIQGE5XtWSiG8usynvpqJajqk34PFTim9JNMVV5TDapp66GxR/i5Ib0A
gmGEyz3uvy1tvR4++BBYtF9WEqAFEgqIFxFmMrDy8P/ShPZyURX35T42kP3n9Thwcet6Ovr5WKsN
1KvTbYzolK3GvcR1E0dZNFZeEcFZ4CdkFC9QHdaQHXipeZxmUuEy1KbgjZxBsBjrPPIEu6KmvbX9
WJC1Upnm0Y646A3alqwU9grgTQEF/cMg+Nd+Ec8MIspsCucDtBC7KsWYfiBNjMl+3+dQ0nh9m69N
nHvpVFQQ5mJUtqGivwXl6cRZvdNqefbmLrfpl2A+a0v0vm/q+8XZKxen60GubbEK9zqqobDpersA
xAD3vmeHpIaHUeNNgFKWwzoOLwlRmXIsV1Fy0kEFmfx4MJWXh3WwMWbYQn98sLr7MZVk43Wgxuv6
0EdiE8X2NTRnBwqkY4AXopXAb5rc1GRDEg+jhIbsQSO/mqNu7znNNxRqCJ3avvBqE+aaRl8mXwIP
WCF78WB81N+FnGQN6pm1nZtMCn0DeQLf9ys5LZF4oGMK/6i2f+3BQ56nGvG3BKVguF8WmgPv/gxN
ZaECbxtHp8aU36uOYBH507DYg6DBjYrXrT/cQnl8ZZPx9WzSA4ocoCmQEkYHPUidgvIOLhOB0QEv
N9O6XI1kborVgvBtoqPq1a4aHsDe1l702bLvdKU2w+D99qx2HJfvVBINmw5fQ3sVHJnyfiTTzzUI
jxPGQgiohRF8144RJv3RAWKnDev1VZXOHNKe5EX5fpelgHhXN0LmI2NUf83RH/yHdjL7uK0we5L8
KRjYFqc4IwKeOV4PkvtQnm0u1pw3Fuu62Nt2Ys8cx7mN6+dp1LnpVMHK5tBB0aiZ/83wdhsRmxT+
XN7EYw9FF3tWjYZ5DaQGdQzbIwKfhDgSWcjqzdzpVwKxcDrPoBwv3peokzfhYlGelmRH1Y0erxwH
SEvSHCz3jNTkANgnF2F0WjU4gT3SLOy+uGHX4ZxCeO/gbOHXx2FsoQJHw2fT59h4IBXSx2QmUUYg
oUih6wIFFXZhXVhnMVxMwnB8pY38hlnEtVXiqle6MC2kXSzorqq4uo4kHXPeuc3sY5aFMPlcr8Oj
57p7P9XfVn/Yreg1clP+GHG51OhvfIO7/a3ymysaNYWy9Uvtfe7TJm9wTaoaU7rKvqQaet1Uv4VI
G+Bmns1ixE+d6EMp/QzOSN+FZaegHItuxCLMVeHZcUOspRBCJVfTMp3EZPeclQfZjGOO2cF4ZWux
bUNzTVnwnPZxMcvoqY0sWBl9hJdFBEkHfI8AyiNY2BD70CMrgpzP4e3gDtKDKtuBKk6TgwdM1pvE
w4oFVENz1SKOTEmVQt03uMJaq17DRZhu10oRdrmeATuiW1TTsB1Ldd2K6BUEZmgZ6k1PofHq1QP4
pwMsJeqkGEB273i40UwZaIkkaP8Jag/MKTL4fGSNYeyxjasO8jyQ80f1Zj3XviR62KCl2A5e+jXu
7YmO0NVoeQ80k8UgVHeWun1tuMLHi3d9OGdNb07g5HY5NwhBZOK3Z2LAkDX0e0f8p3SdbiKBD6z4
fo320zBYnKhGQrPIM/SJWaXEvdd896G9S5SFkoDswQy+X4zZQkL0uUZYLdMoKxf5Ta4oACRfy8KP
YboQhCL6FK2xf1gCWqpdIq8UWLK3LXhKW7CZ4rzp9KCzsIvKjddq/cTtOAgEHB7c1hwVfL5o8Alz
6GGM2w3OyLdItDUpJMTOhYlT2MwslGeY/cfHMm3iZ58am8UTXm+lMt2QYd6Xga/h/wYFTF4S2T6C
kk6+w2gDKhBTt/ZHrNeHtel/er4MCljErBsx+1m1NOmUg8cdAFWd1q/ePJJDVHs0M42Mb9qArBsJ
9t9TtI7f0xI3BJJTbw9sGTIDikHUM65oy7KwFewQpNpeDwlZp13rrwlERXV7y8XQwhZiUS0830ry
NMilgrh2CKJMehUDyWkmP6NAqw2EgwiGsLFZzCmqIF2DfUB527e6RelCe7izQPeqcmVUtDVKRyDb
gPxW1GBhQ68Oifi1bAEwAIgu7dcUekywkWwk8lm5L1rCKWFZ8fAMVgTL6zjT6gCtI5k2QO2a3VSG
os2SETY1vdP1Azq41gCft68oo7tvmHbP0Kex8NSCeQmPNjtlSzSZa9aDNpE1QaOwR0587Wj5CCed
l7RrIVDr6ZrSLQgukmU18edb7bo4q+c2hc0ZOObgwac6hawO1K6t8Dydz0vVFMEa0DyRnrwjQ69P
oMCOnyAxXqAkLqtjYkp5ICFcBfuOJtdnEgBFQDTJK6NkPKz6HHsIQz519nOsWJOxjogjNF/f69FG
29LM4b4DA7pAo/BIZ/k1NhCp9GgKHuG/ND5FdRzuoYrsM2jgIOKRY2dvOmh+m4x7odhonyGdjUPw
hvZZ34uwGbLF0uaIqU5w4AOrn33iE4iYg/HklWLDuvppLW1dTJUzR4zuwLpmxLVFX8OBhcEcbiNB
ddpUulxFLpt5wCKxtBLbcaqXbekPDILKGmQKiJzgTcONnc4GI7OCwgkiEZ4ni2fKPEl1m6OfgV8I
Sd7moWrQdtNky+B0kDdzGeWqhzOfWpOuaKCxOE3r4BVxLOy1EGFowDmG0puz1D+sq3/2ohi85Ar6
J5L3FZ2g3YuSL9bVqNv7BKozNU06xxn3Dx2KQJIh+JIXGNldG1BIP43zonbzXPmwwRD9z5JH/Jl4
TL6tw31J4ICE7qGCHD+d+LZUtL6d11KdQJ0QHgKGqeIcoC+UhmzA17Grish1CC6VUzdx6ntvaqzm
fQ+Z9NGhRn7QtOUoh0iwsa3rD4ua1yO1LM7SMUJH5GAQ8TAYG/xgU+flqFdLtEqzgdox+KS9EANT
0g+YS4+zWVNARd5y1cTUCZgWKiyXlGpCTTLEz6Uj0yfaAHLgPYvsJoJ9ZLcFgmj3swmWb0k89zpf
oQeGQ40Hc7tYWYYcUCPzDHwJb5cooV0WdXS+78t0/TRVgb+P+jko5niy6q4Ke5iuTcNM3vx6qXat
F4hNXdnuRQlkw9mDO9kw4qwV1K5z0Yfl2OSec6HObd+YneirGv5RpNpT9LXHKC31E6wPoxE0yiiE
wNgL1F3Uh4LkC0jOEOt2Jd1yuKchm+s17rPIgeayRWucnuYu7bbetKKK5ip8ilSKUgn7DCpPZYNh
KyfY2PCm674z4LWPloawPOl/zq7BtHml7Q+MqcJNXMVXjTsZBMgirWl0r8HwyeYYjgNihTilbb34
EYq6FFLaKcliznqIb51FMBfhUH5lVqe3cPnqj07a4WgUJSXUmt70mbluvvZhL5pHVlxF49mbZa49
EADDZhuOSNRLGsOpaRiHHa4tvFdIMG3WFZ6JGGJMxdxasvU7Rg/DYs4ZBO3kFwdCSZMPmNQ8VnpK
m88tgZyyiQOz96nrNjj4qssGs/yIiJquydzSwwLrjFcQSDE/F1N9D6OCcacT+NK0QeSg9CXi+0L7
9UVBHQpSa78zQdDeTzF90aNA9UmcK1Z3rg9FMC+IXrJEFTw1Nd60xIThlbaUXk9JxI9dOMGpijdO
ZXOwiEO0hCB7K4zz6pysoblSdKye+q73m2zUpDmdq4VbyP9HeZwMnEg2+AdREfDZYhNEy+9XWld5
OE5s0xGJzAZ7jRofKaqeAhd725KH89MoSbIrRQJzgwh8gjhQN4RaP81ixTH07CuTPK4xbIEKzLdK
Aka5Sp5EPHf3Ev5bQ64CIqqdMz6ACh2HP4Q38i1tQ+0VPZQQ98yPRNF2YoBYUUiOSiOFs0iEEgWr
355AydovmDy/hYAeD3NnawxzaARRe+nSsRB2hBBqWfV3UQ5C5KuK+Aq99qAwDndA6goeV8FmRh2U
d7ztf7Zk8m8UpAxwdITlYwYbQX6ybRVC3qOCFsFU2qnQE1NsIyEHu7dcBWD0SnkIOr5ms6yCqyVN
4oyDxXOjlvB8tKcVWi68JtESSNmsGDRZDDTzkoZfNSChPEFhDgcRDXcquJc0hWMtepch6h6gcgo2
NBIK1Bw1rFcIWD9EmPabFdXKle75sJe17b/CPhYHHnokJYk9GJOmGU0Ge+KoOdFzhu0tSi6+AWa/
5Mksz3TREC42bvzkjRF6k3XyP1c6IXtTxi++8qHubQYw+SEThTAeriqHak5Rxcquyfs+rfdslWLD
rTubQkRkX7klLXy/D0+wyLkJnJMdAkLKUHgGS2Yj5H2CIX6+IOw/glHR7Wo+iuvV1A3HX9t+C+VC
eNs0InwIG7feELUAunApXI2nOH0YVakfR1AzDIxIZpvJzgObxluSA86+/CRC6ISNG8uXuQakTRz8
TPJKxnLbnZdIx80CrKSeirhi4z4eHd+EzWdkP0TxPuD+E/WbFQjQgsYVA1OACD7vq2uu2QFCJH70
9PoVZkFjFoJ4Ck4iDFz8Hp4lJayYRUZGb3xAgfOTkU5+sWuPPkSMn6ZyHl/jMX0DrGDzJUYM9BF/
XRNVaGn8L6UXybsQcWHT8259iBvzAjliua0DUt2LaW2rTNV82fGhmzN4S4GCOjEHRwYQUib4UmRj
arprj+l0Q5kZNuXQjTCa4NFWyDbdcigbO9jLHSiavGvgUbsFCRY+FuHib7thhf1IQqCf7wABhN1T
uwj0DRqGE+grl3ymZX9Kz84fuAMwPSrp21Q159puZps0wC8oNjcwxqxeK9jGHNHhUggUWLmvk1UW
wwovWVJrsoVMB7AC61IEA4jOg64/F5rjWdQOWetoXlLPolEJo+nopR7MADy/THLfr+A84rMqBe5Q
lkVFCXuul27tM0WGWmSxryium5/muuHppp8Iu65bA9edVdqd7QjZrVWokAC6+LpO5u52riP1TfU9
28X9/DjJMtqCc+ttxVR1nybH7Q62UfMmkO5pSOcA834VvbRV1VyPnLuNblxzzUmaFl61r2i/QM2q
vEPQOu9mnGAfI6Sc9v7Ak8x0SVUMROnjiibvm6tCb2tYrXM+xCjOpmR+pnRJc6y/ymNFYVYZ6GnT
i/BLhWa1mEMoU1sD5aHzyxHosITWpV7zOqqQFf0WEIQhVX+TOqM2zRhNG1gQ0NsEvpAHX7TffF2Z
F1MOdI+Ibo/laDA5rf1mQyEXfXNLBOnW0AtQYsLmBVjN9HUkTN6nFas+B9bL6BD1u6lLQkgGSl2A
NDhmAQSqR2L9Pt1XPWBlSWe1WVSosXctbCShjOp/0jSuinBRGgFlJyZM2itv7wWjuEmZGHLKkXQ9
AsSLiGk4jguqaWFLu419mN5gy9pcKKi2ksj4WeqSXYg1BUTkJ2DrWRRK2uSkaqJNVI9Z3cBq3Lfz
UpClHbcQcNZ5qFP1MDct36sKsdB1zbhRIErlKfjLOTwT6qJuO3nNmnneNF6CnjmFxymM0odhS8A1
25KRh2A6o7CvMlc39nqBQ8ldzCy7Alw/bhcGR2AM349jvCQ9lMdO3vpV5N/2qAD3BFXdIWmmKV9M
WG71wPkDrMtNhge4wiQJpGlVD/V/MsO3g2gQEjwFrEMPHkRT0M/K6s1bPHbTDtTed2t9Y3sU+Jas
3ymk4GeH82tY00LP6oLgpxQWjhxDv9yvcdRuA6Cln8NqIVethIIyW+YpqjKPTc+lDfrTIMVSiKi/
MdZ+AS1CZVR7n/qmsbdkkm0xCVj8BgpW59rjbt/6Z0ubwDT3ykrkbfAAMs/4X6H8DoHrlXQ6+jao
0JgP5c4LKoHbPjcbQcv0xfkBnHbr6lsTufUEQ2IW5bJe4zyuMIij1iy7aBXdd4vaamtAcDv4garv
XA033SBAzI09FCsZ4AJj8qEb6BdqG/ghdC3ZlH7QPROty6tEs2QL57Ml54vPMOgtpyyY+XIL9uBb
whVk4mvli2wU8VszqLMHTe3vU0Hh6gsLl6zvmCp8YOeAW7oaNnXwWkD6qNcv8YTd8hWsBDkctZ5h
vXrymwmgdOzkzmmQvNtk7Z+73vRIKLIsLLzajw60KAA6sBjDasGLwZa7RTp9SKlgO5na8auZuNl4
43wj22HOSY/DHU2pume8i7557fASUNefbB+rvFrmMV9hP3JM4WqyrWPYcDesCtx2Zno6jaXUj0tj
XD516B9hBDsDulRz1VyF5dLknIufK2js2dQRvvEhnMrXxXZHr8SIDViYmrcmFAGsA+a1qLt6L/3e
bhSsnPKAhGnGJw2UrZ6afQAbt58zKtITKWN/49bymlSheQxZA6RtBXjThXArhBuj/B6WXObhQDSq
A9y8VCSwV47BEbmrwRQDuRPR8VNczW4XUXWcGjHcGO4AG7fzl7QZf4iqhqnUiIGCi+BV7a2pt0ud
646zlQyWbYrZHxh8+DBg4NI+13Am/tQm9fg9GqAIjtFrRtLbByWmBYDeuhze4N0rjN+qIgjZdByt
o8dmmO3dCi8V+CMwyISCMtX7svYTwJ2Gs53X+TSfz728ElwCymPlA3cIXiVfW/xUhb5+RHaFC5Xq
y6LmDc9L1cwSungKoas0uEkNWRe4Zg0aBaNs1JeyczOwNVMCiWrEBk5OAssK73MIit5GGvjH0cH1
tWkHjA1A+ryFXxqk8qL2TvjxRdD3y7bOwV2T6XashsZDhz4KtxXoMPwMZTTs4ftIyRlen2NjN9Bg
gGcU0YVCwc+hcMQHGpQrdLAAb2vBQtKFdGs2ogV5AmTcbyWGloe4ae4EfmDABj+cim/FioEOdCCY
6jQrLCbk2hxAH8WPdBgS9bJ2cplhDTfMPEeD18BSq+UwNzJjM2eRP/kLwGrhb6aqegBmheEwLL2N
WlAOxnGjUEZDIBgyWBZxjGS2eIy7KRNd7vy6mm7msvVy2AnAwA2W+D5IuTkbmut4qr7afp0ySiuz
x+yp2vop2cBYaMj80gM8McDEw4VpCUskejc6WHXLcUT5KQL17Fm4UMHtHma75VSRjXTl/Alz8iqH
+ZbYSI8NPx24Pl8l0uN9TewCzL3mUI0qsfMZD68nDDI/9yxuEBZQaYdwWQjqH4qfTS5K+iVVqtu4
tA+yCRqCg+817QHGl1dcRp96nfSHuNOqqIbpWfrAxVsa2n3aaV1EA103XZoYyKcmluyW0pmNohTx
V/cwR3NxGT0CNm0KGOYMsPZop+sZ/OQj/IIX6G+o+AKsnzdQegogy9qqP8zMNnGqMWVLquqG2CHZ
odOyBUPFd5xwSq9QGci9VDGs8ign+WgYPXbd6qGGNeEzIAVAzIkMrkbB9HVk5/guTTlm9y7FKZQJ
6vAJkPaWaVxZtFPBlsMY+R4ORuxuXkJ4TwkgOhEfp3MtFl3p2UKYFzfh9LXBNE9mBvZISTZjDR9h
BF+RzFs4+16B2FZlqF/Guz6AkzecbNDNoG44lhPX10jWGN4l/5+9M+utG9my9F9p1DsTnBnx0PVw
5kHnaLIkSy+EPJEMzvPw6+ujnE5bttOZ2XVRXd0o4F4jgUyfgeSJ2LH3Wt/yvWPZuAVTK0Pzdq0Z
p/tMAxUMD4/+TunU/tvJC/O98joAWnlg3Bv0mDbxFHeSSiKEHj91E0dkVElPlY/YXMHa2hi6hAHp
NWmODwGuPIg79YAzt7o1Krs8B21FzZ2ofgqWAytZvpATmI6FDAAcLQKVRSTNjbx25XZA40cRDCcX
QcTKYu72vgmhZrtlmGzjcR5I+fnUX06aVl3nfmweEz8r3igjiKkmspGzIJOEdRm63TF2e10tA9WA
y/Am7ElwIwzjQx8l1YUK+vSdnrq5BAkzqKtuDOnI61MRuRdpk1EEiDJXF7VoEDzGZSvClTdE5oMd
deWnuo3xeY9Glx1NJdiYB+UJbaFlpn8FewLSYcmJ+0JvEYqfKi/TzKXRO+6uLHXvwxhhpphYFz8F
Yx6II3WYuzMsm3110IzQX7bS6PSlE1fZER6AQ6eo1so3WhDa9zJJm/d6VhR0C/1ACdYw5DI9S9VT
W+vdako7Pm6rtOgC4kxyG+MJvk9kXH6C/qo/cZM9POqRrNa9qdmLNlRFsUKsEoildJukXdQQ5y98
dOZiU3Oko38fmzsfYORtkVT1eQwhGrIzRmMGtTu3T2GdIlvoiX2gXrJpkq/CdnaIyGC4yyYxO/bz
FMuG/fK5LL+DXVYoXYF2i8vHehwcuQB3yJ9Fw4rXZwPfhGytSwup08lpw4r2iAz93Th4w13um4m+
7dNRHlQ1TeXCdNu4PAWZp1sLtLFRfauYHO8CXw+CrZeimIm6LqxvO1XEmM1SZW9SxXx/1UE+uGVW
GcT7RPhhtAQ0VVkrnWkYcQ9pZi1GX8IuCsAP8AMCGrKqa6atbAgh+vl0NIBRCT89en2d3JZCNdui
JX0EuFrLBanHmktqIM8NKP8Lw97wlCpjg3aCyiKtUfHEjK7gowR0NwDKTMktLY3gLW14TtBSAxXY
Gr3+lNdefaB/DhMtVcm9PqguXkgHlmOi5c3WzyDI133bnI1xGA8uLuroKFH+nGnI8vJxjWhsmsUr
opE8p5zo/dOQ82AusWqhyZZt8ehmVCZSKWjF2DQ2ftmpnfBdFD2ZNwbvgLKrC2dUdb3osId068ql
8bQEX80/xzQtu2WBDIE0B1B0QEyZ6y+jOh7TVRPhKwZ17yBZqQX/WFl+dNHSGr+nIxBFyyoqKhaL
pB6ec+mUb4CPNe/hQZgeLTpLe9ZMFPpObpVv6GpqHO7G3F1FAoc41K+uv6t0q3ooJQ2L2MjEPWcG
9+xZwTAx6penvHKpD8qkdtnkM42BYs16hYKGetw3Z+FoUgTtRoUKdXVNSok+aNSVDQvpmd8BgRYQ
5dHYgERHzg4BKahXZuEzPGgh5Qbb1uv1t0USR3j3G9SadLB4sqpO2feCDn228EuLG1EqMjrcSk+4
mbEqjl2EU8Maq9q/Qe/HvkszOL2MMDqsyk6EJ5nI5IooHT/ZgDC2jYUG0PL9xP2mAZqOwxox2xgC
y7Ode6tMeQgYhT4mJolQrhWqi7AITNqQY8/yoDcI4BsA0ikoUDkwVh8jNTJj0PnxJPks1VXFZLcr
J3HkmzCEAJd6QGYXWlFyE7KWydGmtluUf51yrGmRQRa/DzpppDt6VP2dJiK1w+XND5aBwW0QoeNI
eh5ctgX/FHpucjs6XvkmliKsDxE8wA8cdvoUiGbDb4O0XFYlomI0/ApaTmXWIO3cUkcHapPb5Dst
J/qIb0HzmtRZeWECaPSs8IatqHRXoop9tXdHuFKgaAOUKPw+0mXPiOMpTHi0Y6ZXZ3QozXZ08niT
FwmrbjwGb5lOcTnxaI/ZZQ+on6IjDCZiXPxJbV40TC1iyE8FuD5znfsdy71bWDzCpZp/303BQecs
ZsdPNtbxZtY1Ohyys8wkSaVnvedNeFE59g+JJWkL99Ksbhtr7BlF+fA+1bwyZ2wAGzkNw4Xu+MFS
Znlxk0XZwOTIaIY1RT07UOzyr+k461vYGePJ1UXFNcACclV7fu48xUmVRBwhQzD8A331uUPFTSKI
udnmWchhqEpTVyxBb7jJZdgQaFHiAt7rWpHvZa7ph2YKuRdscoW75AbT5PaqGpDrwJ+rELogB3o9
8i8Tx2WNjCaLdc7xcxYRvdSse46U+jZRCHucQAtvKp7vy3KI/VOPU3HdhE630wKDYdlATb1MocDR
MDcB8x29Lq/HlZdldFozTfjaAcBjMi7gg6mV2TmWvexG1W1Nk5krxvySYlunS7oNGdegwGknsVBW
zEqSeQJ1O4YsnC5NW74ZCoPfYla58rIrcINzHdydX0ptGVtpVa76Kp9xpLVzyJknMLEXKExNo3De
2Dzd27jW0oC6LHeeEzYUqmRjKndF0J9UimjqglEoW1bj4jfJbAwQFA9qJwdl7VoFJUwFDo9Kx4QW
7DiTD4Rd7Bd6OPZ3YPZd6saKTcoREOtsa0xuKbQ00rxEwMPbKMmMMiwAaC97L2HDpDo0jxzj28ux
7OBLFyGiiLCucXSpwYBM2Fy25HTBctGNhYtiYqlpA26YYtAObdvXB1oTfBsntPx6SWtc2w1JSQkI
LZU1vmP5v245HHW0qIdaPyrJvQOoaGCg0Xp6bOsBgLJ2QnmQgzWVBZN2VU7OZ/XxPzJk47Pmf/9n
Vutvndb/vv2Yz4GS9fcv9X/Pj/0qlfNbP/aX5EXsBn9uy/6Sr/pj7iJ/7Q9nNvBy04RsIRAZg/P/
4swma1waAAtwLcxi+RdB6xdntvPb7CxktcBFAxQDWXb9e+ziHFyOQFLHzI1VDr3yP4ldtF70ud9K
R3WwlbOLFvM3ekfxPaKxLtspVaOadsM0lkgQUnX3MhOOHBXtjQ5MIHrQeBP284lKjP5D6gPu/Tog
BngAibNAy/V5Slzyfdaq6UW3bN0gXMWpEsvQp9tQDla+6bQoWGhxAw1St64l+r544fUeYROGyRxJ
83e+O72fgLrDvClEe4lugTYG3obreJTTYqo46r9Ml+vaPbCQWct8sGOgh55cvYyanWGSZ23s5dId
2oyxN/Nmf+odnNj0YsoFQRQBVj+tvKjzolv7reY/6gwkFwExT80CV2e/jlVMITVPonWdWJIhlHcv
0+iBv7zLZMoLBPVwG7j1venB/KyULbYJW9SNl1S0mHXlh/RLi9Pvc2r1Jgcns/g6q3Y1u7rMIqPY
wPvt9z59lbVBZXhpYsMjmoxG9Mv0eopNpLbomiBBlzlnliwLL17G2AMGhD07dGEs645RrYPb7fbb
eTZs64tW1z/lgCd+H2c3BkoU2P/G0pPhnAwZDEwmscsCzy3d/cuIO0qjt1J05SaQvdpMXvX8Mu+2
+cJUeAZbbEYWkyHaaBEE9NYMwegvZ9q4Ll0nh/j3+xTc05ODngfUksWU7NOIqRcJAkhN6AceRVqc
o2jeLixOldhctjBuqYI58G1wYZrPKSyhdR9q1bmINetZUGxcyaqhw9kYDTAkt78kvdJYjqPLS079
w8u4HLTHVSV6fxNHpXr6OjbPMzb6sIr28+icMU64NoIx27yMzuniXdve+FSBgF+rrMx5CwEV748R
egrg/cK1QdN9HaFXWE9Q9naVx7GZObrf8ny7phFfmmQszGDNXQm7aR80ub/AVFGsTHoOT8GQtDTK
az2q1o3VSVQIY3/N5JucvRkJ4jrpRdAE78dae2xqx3meJ+8+7fgG+d0Ngwtr+XX6bhFUsA3DCF3a
PIIHjUstLFUHm7j1gVZ9GcYDXa8Y/M84Lcnv8fNY3s/8g4r9gZlrTsxYWxsrq64oaug8XX2ey2tV
VSwNRxk3CPzV2i2GdvXNlB7WM+lykd3sZzoqrw272gfg+SEiX3KP/HG8nyqr3jA3VR3JEl2E3Pn1
yN51tGjr0qXagZwTKx6M5EIN0MnNyqP9UbjUxYFZtdSNDPjxufrrKTAmHP6OdxEqIkYXcC/qZTH6
zSalW3viiGTEKxEP2QfNzoN0wWi2OWjMEqCpNOEnJzVh2tmZtR4sMhbLcvRoapAkBD3bnKUogdhw
6KmPrZMU6I8YXS0mPa/2RThhdym9DQR/ckLMtjownpwPH+Z0iADnHwiHtQ5A59JV1bvpjcGZsZPV
bRXH7laN/Zn2f3w9WCkAuVaCIG26YFNZborUmqOWlBltx6jcWW706Bn2DPBuzHeymFtzcWtdK+kh
YFOov4PByRe0v+8xkQOczcSNG3TjbgQTvYwZ7YeWOjG9vyyzYrYd7A28KivQ/eivJZlKA63d+xJo
64rGi1pmRV5uGk33DlZV2lsLZs8iqkRwkG7S7EkWeO8U7ZhuUq0wVkWt0qM+teKK0rI8uUnXngVR
VDtXAgZbOLiBVhRoAxMcS1tnZlZgQ83hR5VacnQ9rFnUa1G+r0JjuAWs1W/HWtfWXVtV5w4gZt9O
iz+0Spy21INIq2nrJEFwGTiTefNZufSyYf+j+uZPOTGvipc//a/+O1Yv1AYkH+FK+/PiZRk+Nw2t
7+f0Vd3zx9/8o37Bwf0zsgz1C8ZuHTMw3Ecsn/O7falf7N8sd3ZF4bDHogv+6WsBo//mgdgDjoHu
6IVV808KmJ+gL/DR4orDCwiH4QdjJjNg+mHwXnZGHsoDVFcaPrI0adP11SF2rasq6rvH0BApQRyu
tfe1IlN0/fq/gji+UGxeV1IvWBSWcxyQM23ntWWoS6eGvUpWuzTqPg7hoF8ZdlZcZtmEuigWNuro
bGsiXNslFT/mlmTYBWK7i7jrndU39/Hq85t+y6J58au9/ixYl2xhWlxpgXDxO/vS10Rk5dK4JF3J
PZYhU2Gabked1uT7qMc4TAbXmDMV8qP8WHpuAMv5GZ+CuY6Rxx+1CbbcyDBlEXXjePsXn5Cq95Vl
SXdfkCUWN41Ycsxqr6/WgBjX6KamRoDaoAVDMbFiKoClwYws60C2BvHKA0q/Ip6shUhQSarK6DAa
TCFkDeU+Kqe2P8ZaR6TKX3y02br57cWb0Qm42ZAhOa60gO28/miFNpWFLLDax41MlpmTZgvpRvlN
MhTNneMk+S37v/8UmJb/oUCA/ywiVmkFGOwOTMW00ZU7/oX9eL4aP3wkPpU3A2tnxMvrj9QNk5g8
Deu93mriwtCpFHVwIxs9zJANpOgC5+kDIlM6e391OV5borwZ4zD7yC0DWxQf4PtnKUvmpKsGHzlH
Ek6+TfJBCz175eklNHWqnJURIJVksE0LkESRXYtyel2UVXj96/vyE8uvaevCZWBnsSJ9f1v6rgql
YufdDdF0PebeWNHZdJxjZ8p0TdcqPDPhEAhb5Zjt/dHf/frtf3ILZgc478tV+NFOT9yPMjtQNLuq
mYyzk/nEjbhE2EmlEW9TYG1CzrpREQ3XX7/xDwsLN2D2OnNEtGcU+Pc3P9aY1Rhlme9kYBTP1mBv
ZBFxw8l5v8wzJJTQoBJSKPo0XbZq6joCoLor3PYOGlrScH79cayfPA+o3ARMPxvUHr7P18+ig1hA
w7rLqK1Jw7MW59aRWNY6Q2IiswsMp+jhu3RcN9I6GKxtqFA0n3lTU+dojFX2vm+E3OKV8xEE2fra
xBu1x5xuPuTKmxBFVoFPJaOl1xlNa+JjmcklYes3a8FCtfb7aUjWDvGn5caeyTQLQojo1JVOF20L
rcvps9fN3a+/9Gyg/O73h6MW9z871nzw/u73p9etQ38I0VIYkNKzcMh339a2kV9aeLJufv1eP+Ct
QGDO3lMguRx1EN5892ZW6Kmw67RqF5alFAuXmDLOZhX+QCkGJ1qrNB+CS7Q66PH1dPKuI6yqV0k6
1sQ3y9o6M70xMA+1lWkua2knJ071uJx+/THN+WO8viYvplNoizAsICHNz8k3bn9LzweaxZhOp0xH
Zmc0coFyQXtnmQMJQcaINNZ2eg/sljTODM3sfUak+LZOPKIHG/GpD7srxADFKSYmbzvYbkpbAU5/
KlIfmWqYp7dMb/1H1TJR9uMG/ZaEwB8khvcXq+uP3wRXvedaczahy5Thu71o9DG+RgNEDr9OptNY
ZPqqm0r7w68vGHXPqysmbNe1oMaYLOAGLlNqo9dXjCGR6XvQ+3eTHtuLcgi9VWMlesdYTkvMJYw8
/vRbvB3B1L/xDYj1i2gg6JuobDGc417JbToSpUQ3h+de5paBKWkM5IIINuOsdwkiWtkOV0rlWKda
mdw3FTlReWXfNo62mR2kQVh9qh3k4t8aSBPe11IkRTbrVx7SPD9U0z1QrfVsI6WrSVNcW84nttlD
WkbFUZ89pAUSTFOqd5pmvtWDt23DqAnTmbuLe7qxkxm898LwxT5quAjXsuBUWe3199bRSVQf659Y
RwWRVl3W4Gir6c6E/B9SvE9QSI+BArnk+z8so4RzZKvMGX5iGSWfZOFOYvvaL9oqcaSjcttGUwaY
tOCkiRzxi0FUxXKf+/YHouYfdfXY1WLRCfEBDfNhdoaOaF5NZT9qEfEqqpL3StPftDhB60jLt46L
w6sOOc+89n/qtb6XjHNoPrlLU4Do/pf7P0fUn3Cl+s3s+9QTDlavLJ+pm34aLDVbiD/7PNWoPbVT
ve0I89v+1OPZlrm9bYlO/OLxBOS4SHDBYe1KWPgrbdNFwUqX4yH0tXd/7fVsq1s8TCtHKxFPtkvO
8gj69UdwVqz/afYwGaHJTKs9zF5PaU4rt622Uw7YibzSZc8hdv2H33Oyy34RuHM0RXPzU8MnqTD6
+gezZ9Tigf3W6dkzVbEqFB+1ta/M4Ma0y5ufGjv59eWLb12dvvVc2dFu8L1bFsvt3zB0uuRNSL1/
Q17b9qeGTicU+ybYR7XZrWcvZ5hNe36bh9nH2fTNU4bw8+c+TqzF/GBLMk+4R98YOcl58OgEWZLU
lG9cnHaU3PBdqv+si7M1LWJcx72sYzDNny2cBkbuJZaj4auFc6ThS1Pp9GLh1COmI31uL+nV1PXS
r6bbXkfz9lf+TYWArwwfdC05/Jl3s6fz8vBL26ZChXj1vWMzDkdrLxpVPP9N16YzGuFGpHW5EtYU
XOmWiTjxb7o2A6BNa2EV0ZtSmPXNSMNo/dq6qWn6YxHcWYmb5v8q9yaqO/zhVGdi1cS99fT3LZyi
ZdLsuNDxf/BxEpLgXNGcI+izYdD2X27mNBJ7wsLmJ7G6+H/HzZlqkfeoSrv+m27O1oXhqcf6/7g5
/4VuzrCEt1nJmggQRVXyS0tnaCESY778X+zntIx2IPQrZCLnkMgEPL06y3I0ICnO/VTvpbUK9Rgk
BQcKbY3mQ0Qbd3Dac9DQqSXmGsGy64fPhlMM6SagagoxwD1VmJHXlR2oZ6G78gEhR73HI1472KQa
z1mnZSlWPtq7s98m9uWYpjaHHzxEOOs07zyR2U3s7Bj5Dx5q7WMuzLQlD8pHoYpX1dllgWPcaE1i
3jZxrPaEHdYfVdyTIGPO6StlGqHUcv2RlNK0iS/atCOLJ8gzn9A6R79MCxGcSotTn7K06ZTkSJs2
Wl3Ul/3Y9he48vx9r/z0E4PU7MEadP1Yt2NxwVS1IBhlbGdXYh4LjA7ItXxTyUPj9AAROrualWR6
fUi1pj/ao34MnB4aXxVX46VgIz9o49htEZwRROzU5nUT42mPwjq7Vox42hVqYettV5OnRX/dvQnB
1MZLm74izva8Dy8ahoY3bdfm+yAzz9hdvXqDqTo6l47MboXTV8XGQfw4rQg7on8Pv0fjKZzBGHHn
RmjKfcz5o6k3O7/XrQOeunwfoh6Ol12N4H832JIkQ6/zUK+pyENNYjlIN+u5nfggaURtZonuWrZE
CdTVfjSCT4rJyCIFzA83KSCqMUe2DQBCePjR4YqDkpzkVUIa5D34Iv9JR5689YcsfdJS9E1LhnL8
917ghOcoN9tnmWVXmVPnG+HrzdEZsQ02bfVcWWnwFl+Wu8nTGv+UnW05FxGWHNfZQetBByCO7zi4
JP2xQIH/porMcm12jf+kgAoQXTuNzR3H1vnDIVo8RaGPRsxptZQxkybvUUeim1Imo083FCTECCNf
SbC5y67S87NbTtGhchOHMocWWc8Y6VCgm91acW6cjaTEM4ia+hPJaKaPoWb0hrVtpLGDdLcfNFK9
OYGfi2Ag766InGWECvMqQS5LPmXBILHxfXNVEqUtj4hlgNXEabLy6tIlbtJTN1HkhB+sEO8+ABp5
WbWEHS5bPC1bNVXkcGWmKbF8CBUu06nw1oWsJm8RGr1P1aTvOPd3R8S2pByGuLaHshgPQsGnMUpu
QaAGWic1doYYz5u2FJ2jmkU5me3O5FdzCwo2KNc9oaDPQ8+Iu+RoPS3K2aMM7ELex6mBIZNsUnGJ
SJL+oSJNNzOtfR2V5oPvCqwyOX9wHqbzUBimfxuYsfNciUwjZ7HxAyRHpIo9lNC5r1GAZeuaCL1l
F+LpWIyaTyhAiOyN3OkcTePSTivrEjWUJPutMQ6+P6RrYkaZOzaJtoSsIU515mbnPOhrqtD+nQWG
pUd5pPJTPJYepzMRLUcLL5pn0GhDgGyfxixAKIhr+m1RBHRFsAYX3sLUQAyho23fExJFCISfNu/o
LZ/cWoPK4GdBfWUhBJyBu92xwOcOJNwfxk8VIxKOaZiGnZXBXYxWQ2BmztLoQnuPvNg+dCZemNMw
Nj0oE/Ao0HJESye40sZn0+zk58z7fzSQ+s8Ibv77TqPA/P35NOpIbm32/JNJFH/r8yRKyN9I80PC
gsGbnD4Sgb4oaYQgrUCfNTF0VuiqfJ1CzQx2Q9KrZBSC+ObrFMr4zWVsZfKvdHfOf/P+yRTqdWPH
4y1cnEcIHO1ZyEMj6XVjB8l76SWGk2ExC8ybhFAF6FcxD8hCjkB2tgG9jX3RdH85F/jZGwNbl4h3
EBgJc/733/TgoJJEQuvbbKcb0YS6PZks3KMg3Npz3zrTvuxq94Tuvf8L/OZ3gMaXLyygpLmSiQTC
oe+/sJzkWAnsFhKCwbaLY//g9JYD+DN3jmGWa+++eRSuPncVvx1ovURRfNtttBnDUIEwf2BaJBjO
fPdNUe/bzQDxadsZmvsRTCCexlEfupNupmwUtdF1p6HKnOcQ2xWHztFPGaK7VbQ1Ebc/413s3ycJ
sIiFMarqAstvdltYgX2Iymi8qewYK3gW0KXG2FjJC61Ewb5SDNE3VtSz89SayEGvtpr9LJMQ6pLv
6D5i1hHfNUmLYiVUXnzs07bb6vr8Yp8XS7dDF4kBQUXnrBycHXb9CWbkNIUFwfaJvJBGBEAsFSNN
pBjL8A6GC0spE6+wXBG0EDQLzIbDTafTvKujtH/rlm39QcD6uIkHna6T5zrAkUcuQq+zaS5Jk6VF
XVtWt82MESnpUABsGCIWZQv9fbkm9QPuRmcJ7zr3kvYKb2WWrYPGag/mpFNM6XTvU0x5H8gqcJ7B
PdGo7AKjO9H3AIiU2t1Wo4u0Zs336MpL39pTVKQ92xMdaupBOVxFulN1h6IqaNWkI8JXDKIp17GI
7X4x4lRaI3ZOwjXhm5D/tUlsNPYmdpfW0q4bxIxvkgnFI55YRZtbar79PNTAoNelqulSadkIRWRu
9jupGyzxo8gLMxy4tmasJ+xzDcWc43fJfVka+ZGOeX7Ux0Y9Ub2qCZ2wUTyWLs5irGg9V0P4SCYE
ab/dzijaBPOK5FFpGy740uqxCywtc8r3htWm131phI81wo5oA8EtOwhnQNHMA3JZ+x6OVIaK3MGS
efleTTMAocdcb92YbVF/0Cx25YhERXPplZFxRi89rt1UOfFVrzvWIcP75mwoxCKAMehMliLtTEzW
in3OoKq3VyG12dko014tCyS1nAcDqwP8wayS7GAfHd0CuVtzp6oe4Auey3rrJ7ipYJkR0o5ZzqPN
FZQGvQaEsXSUA4M9biJAHHX+VOjvOkmLLbQmvTh0o8sVtdv5EoOyGE1QcqIVSz3VaX7KoOLWhFro
e2uNOIfLtmvSt7EzipvYruTW7zMP+GiAj9aQzKaEnrTXRorD4NgmRbSNgZSmy4Lp5SeSI7ttawuu
HggmFCKCtuyKqEbEvVASt0UU82R3YVM8mmFbbETETcW7H51TbCIz2qBp7gatoDzJyi69jsKex73K
2lnHZ0Ths2wtwpJTGZ69oc+Ppt9TGYq42sHHIXvdq9D5toWpnmDoNnfG2BnnwAjkpR9WibNywnB4
31kDRy2XkmfyPf1dg1orXJGLqbkrKjLn6MUO2dFVW7/vePrgAOQ8KoE/3Lg5tPilXzr80OeqDe08
/JC9kSScc8h+iIYtJUjPmSvX4Dnk5eDfimagpO9IwD4rYthQ8zebvG+ma70YStBqo22+8QtK80yD
K7MwgGvdWZajvQcill40KWO/QGvtcxkYXFJoizaNtoYHp6qqh7C37JqOfRRch4aev4tdvVqrTo3r
zvWng1W2OJPbQN9GBbK9MK3fTvOWvAxLE8l135KGrY+0riCw5+tOlXckAHDiaTXnTVv00701tTJc
zGXqTV17485IvHHgbuSdyw/NP1BUbVtwfYiyyuIiro2PzqCSGxn5IDU4d22ZvnhXkYJEhP6n5rTi
jfclB4/LjECxNZ7M7kNfVtYpiZgGi8R7V9Y1TBDfg+ZiBgE+p0IPMQ0U/qVFOsyWsQyHT0uXOx/X
1wpJqbnECBJgkCnV0WH0/TRmqcNubRCw0RZkbhNPBHDIu1KO8bbsrDdh1VSPOE9DQp/zW780u0Ou
nI+4xLWVUerzAHxqVh5fnAlWV0TY4oktpBWcjMQie4m17TSz2XgjCvdVw2PBwTEbL32t+eSXJAgM
IWHnCW7fjaTmv4snkIutbK4dvbdWqhlbxIvBs5+G6TYKC/vghwjzF1bbjCCwh5Bk76SAB2IFj/he
CPq0THCNtn05+BOxjFNgoTxkZJ+iQtG69VighB1KER0KB7/0OlSN1mHfRuDglaahNiX0k02uoGza
WOrMBXj+6sQZvrgSJnAh2Yn2vmFAvHMjw+YWVsnWk8Tb8ImolbXYKiEY2eNWJEr/0DZDALYizyJx
cPRqtjeZznGsbYZYuZGkpFAHQHp4K/QfgBP8eNlyNHqPLUeu6hF+xMIC0bXhiDjM2AQnXakhQnyp
U6RfjnX3Ie5hsEaTykDKDBg3y6Y9kRII0mR0y/NU2/qy5ii/tpP0evCMk8BHvRAm1AgLAt0CUJXi
B2qrrSZEAK4sOrrAQmj0pJf2OBonIzYDIi+94SihIi56z9YGEtBOqGJ/YcPVbKsEjy1Ao4b6wLQD
k26nCZcZVqTzIGkYEv/ckevGTmwtGJeiMvk7jlwH/CPbFTYbgRXfwtdGop11O9tzvdSr3/CEx8uv
9twBAuI9h/ZPCSa9t0gUw33ZJj2GuKS6EfR8lnEI7zOBPfQOg5S8yIoxZYyfGqtG7+4ACpWAPlro
ZRH2g0aWQAJw20+HRg31zDqNEGQnTXmKAwVOAQJuBC+nexuWbHMylyhOGwfY6GzfFRHyQYwngDv/
8PDmXs9YJx9xLco+adffmXiDMGH3ZJR+LJV3HwFoefu9kXdqB3UJowaFCrF1xzQaopPM5x5alCxr
0Q6bNo8N+lk4eq3QCveDtOKbrg0DlnW9xV5aT9Y2MG1vPYUUHYEb2ERXg47La7O4BnzTawuVG/2c
x8p8lFj56DnN3HdkrQBvAI10lcVRf3LctF8JuLZ4OYMB2K/wws8+X1XUmH3baWCQRhHwhMdEcOZ0
jEXVhaB4onj4weyrOYOEYAPNkPKwkrufOX7NsUgepjw3IIh+cf1anHiXjNuHfTH4m5aK48L3MGMv
GMLx0Pxo/63Gqnu2PJhVy6RLQLjqRgubB//ZSgCNea/bIzPV7+y/NQEA90PYQNv4W/bfrqst2Aou
mS68i0n1aLmDwKAGRW3UEwrZKdYdvNGlvKQsNR+6miKeeC9B86uluGlIWAo1uDp9ED/ZMmHXVHiI
LsDzG2fZBOaDiTyE/pxP4puma9nB0wb1lHeS18pSeamVfgO4l4CV+4hZfLESEvl2gI/xZHZzQEcB
MBHabt6qp9KcxI1R9M6dAjoqwNw2trtAnf+75ucf9QD+VG76SpT6/1mngBEzSXUknxO/4jnMoGbr
y583DU5j+jGroywI/9cq6qI6yrNvOwg/fbXfZa3GbybaSAfcOAJEx5hjEfuPdfO//402g8v7oray
kJuZVDZfGwrOb4jhPIvt6fdOw1dXDudvF245UYsWGjHxT9oJNO1faxBdnMIGwkiSF5BJIq51vxPX
2KqnQE/cDg75WK4Ms8OEbiaEb+lTfQQfASOUzXxlGQVOuxHicSuUs2qDQINaB6ai0ttmNbJ1D/xE
5Q3dk0PQoR53syxaoTylHEtCdUDqwMluaDCoA/3KOIMvHT/t2PigD1OrTJucz9DSQY8rA+cCZkrX
S6NtI/vb1I0gl4GfXNZ+efT1HlNDXKRLihC2jSGEW0H+WeBUt3VSmCsviadV0PjvmN7foBjc5RpH
Vqdp1/g8J6x4fbtpbKBU2TDwm3PQavQAx/OAMPBZc1XZyaNtW8VitPUroPtzfQFOYDjbott7bRVs
caFC0lARGvk2xaLS7+vOn2jZDWpBhOna17T91BFl0fZrcp/XUZzjsqmWhdftkcheRFV5EZbetZyU
s2i8eEX8CMujkfQQZHAXw6i7UHH8CaLHBfes+g/mzmw3bi3bsl/EC/YNUKgHRjAaRagLdZZeCEm2
2Xeb3Oy+/g46LzLtsEpCZtVD5QEykefgmEFyczdrzTnmgUYjKpw6QSe/TPhW9QyAwPBnyEqYUqns
ethzYxYbT5hBthwkpIJnI7cWz8IQ6FnY73mLe3bm+iYpcWJ46XytQwFBwAXhi5I02CpAloKFJnNV
DYFOdhnn833rcfwRzuBjEN0kBoeZOFYjcMg2fEQFM2IqOawlGtDsUcuXAjInbzsPgzKbX2wb9YRX
XMPzG3y796ABxs/ofq8JB9i5c/YDUsi1rNN6DZHuUVEsXmfTbl0dWFwcA13vdO0tR1LmK2GmrRsJ
/kTCt4sWvkedG99kitKfyLhtmRlX9TB4vgGdib7IxPZTzQ8IZl5DrAnsuradO95JO8d66axjdAmr
OB1wO8AOrL6PcNNWSha1uIwk5gmFZ9shpPawP/tqb5+SVr1SEr3z+ZQV2mLFdYbDLQBWGa0mdra+
3sA7UVnmVnRpAqR2j2YuvjUNzgmlcidYCnQO2nFcUz3f17I8Gd60aUpO7PGqHA0IvcMtnpIORucK
gPqqIF7L9ZYiQ7f0T8TLnCFQY0e3U9jYsd+Jn7UmuU9L41YT80ZaKIiUfAhENdQ4bJWjEYnbsQ0v
QNPh2crcnWK39U7r5marsDH16UZFKx2QsU3XBrKvzSiLuhuOmbhv2aLpeXcUoKpnGaHLLgfYO0SN
+K5SHQnPuneiG5leWZu+5kmWYMv8MMdLagIek3Qn/FGIeJWD4thntovyG3jMhaqBEc365OeotcdQ
76xA5PrL3EL8nRUNWI19wjyrnSqUsb5aeg/ESVgYR0Z+iPs6MI0H5BZs5q7jASdsi2Iq67l8HFRJ
PnnRRD6O72B07XZVTfFVXvN3EmleTEuJRgzd1VSBBYyKEMSY49xRLLF3BX57qHBgw2ucQKq86Uul
YvaoL6jxXKdepvhD7N7UC3c+E266mADpxBgwhhI9twI7UzpqaDms2/FKTdJTbxiVr1Nv8EfCnzHa
R0e7p8XyY2B7D9V4ngOoiOgWoJj3qY68p+OT8ZrYDBxzuGCfeYrVftiTxfSDaElgiOE2jx1BJoB1
mRqdsYkSyN5Wtbjz0/4BO8v1BPcCwO7AKYhGEbOr8tQM45GZ487r5yIgqXFXkCdfZVs3Q6vTnuZi
j/nsjtrFtSqmH9KrnnCUg+GahnWlGa8z+bq+16sBXxA5EF1EPUfONJ/sb8IZj4nOEXVcOOdGdAPS
gWzpyIhXpLZxKwUEXxG+YhE8htBNqqF6E2X/FlMPQJPjBvrI96LJNoXWA7vNmLydS8rNWpvrnu+h
hyUzHEazv6CMeWyyagNrhHT2YQHAWSs1vqs4b69maF+GzmkK+hAMJ2fYAZ87jaVdc7qMn6kkUWAN
a/DNWXcyTXGremDKO75Tf/bqI9bTN5GU7PfyazkNJbzr5eObDcMPo+FqrqI36uyPoRY/9qTOrHLY
Oquk44u18nnfT3IbVRJ6R1eSwNJBFvSK99zUaCc7SgCUd9/XLQVyLbuHYPZkjjBES0Q7tnkZWeMT
x93l0/eCrjSu66q/6SPlkibyQmVcaPzg8hYvOmfiXLuLCEVBUpibQe8gQFOVhFNqNH0H/XOV1jSJ
OslPdyZsWUmfFb5RZccUnJgfJoSHUcoDJj3IQNqqxLGG106YxsPg4bwK68eJsmjQiOjVCq1+5Q7R
EajDhdRA3MWjO/DqnSc9rC71uMCV1T3UYw+Z1qi202wmV3kMd7lwzRnDXpDH/VOUpNtsdK81akNQ
M15B5n7LKlVfpWwyfDV1341cv3C0+mKUwA+xoBZ9HPSut2beVoOMtQ5uxQErxHGkQl6x/TBQYg4R
az7Wwo2Bx5b34Vdjd6027jGHBpSjtizwGDLzNreDhM7NFN2Z8mQRp8X+gKf+4MwSCWdhrTwv3/YI
1wfb2FEmrFZtXL0yc11ODl4ZZ7Tv6X5eVhEwZMf0B9eiDRAr/my1VyrfNF25y3nufKPQj/EUbjp3
2rl5doLs9IBw4V6T+V41hssymdlHkQwQ1tgZYHUV6E2TTFwCGXvUgY7pxJ4UJ4IkvDoQ1HNa+x1W
0AHC5zupV6cmRGEBdvTg6e1d07VPYUzR6AdFwQtwDOYmi617RBgl3WoPjp2Sv5kLI8pW6hN9DTIe
IrihHTrKXMhNz4wEVwXbHIQk7KjWWN4k3XxE6rwbhHvTE+o2ZHJj1+ZNCAPVx5W7BWpAHdTsU79N
FeoIRQPvBpycaLRiJSIJeWR6hhdGpkUCjKvvbkKEqAAO92GdBmDDb8gHmIHNFUuO3LAft12zbZDK
0fb9xhHUofRVHtJ+2g4eRP2s/NZrEPCos6xAWNwZhbjmYa6qsDpi+9yqNmtiIw5a6JBHoSZBWScv
WpO+kQD4vVHVnPRjqjdenV9iDMev2R+gY7G9RuunvSedh9WIVQVy2FuZm8/a4P50Z2XjRUazB2zk
+typd4ElfFeXhFhwurwqaz4GCT6H0I70WA+PqvYUNmuR3ZfqQ6Jc1MYaLeGxcuBIpKZeA/Hpukum
vhYrsjLc1Zrd8JmInH2fWOMan3S4xaMB7jEBl7fiTC2exgECS4v83G/D/lQQScJaYQelCxm6VYHy
deOuVUhAMYvqIuuflchZ1wpWbVVrrkJP1BSo1CvNYGIiL6yASxleDLX7LszWxVPlwuMaUwasorFl
VS2ADrFrnupKH9eZhZ7bHBj7ukU1op8T6nakiXQJ1dPQtB48lfeXUn2RYxw+lU36DEeGCSVu9oqH
ehLiK7EoaUR5A0xTUGKxjlyCWrBXEQweOptc0Q803B+9uTiadrIVyyYpJFUhs15Cp9kwXAMl0slT
XHgWtVv7Te7ukrEt12naUti+0iP7GQCSXyrkbrA9c3qxsshuwtTcgLHtX+18RFOCYiYyodvpuXvq
KBa08KVXlodsOgKgq3fxDXqi3BcCWKOp/bRUHy/fAYcRQuMewDlslQ7yCD+uUB4LPU8feFfRrsfq
EMDi5ivi9O21YaAYwi8gxA/bqrieEaSzkW2s94QqtDAosjYgyrxmpeChKYBPwx+AThdhnjg6tr4y
c1SNwB1bFCRFegP2BL48DMlcAxzgXod5vebPk7OxgsTslyQwGrZyRYUYehBcNSAmtXxeShcV0s/5
jQHuxoRu1KtmehxYPMMxXuFm8KP2AC17XUAkMxxm9607PbreC0lilbXlv0PyoYqKYWofLHTpPUUK
5KFl7zPJKONFwaQ+1Hea8Y71yR/bGB4OET93Xqlsu/65gohENoecKOk6HF9eaMUyrI/sDktzHYkt
vTvABtjqpscuuetFGOgcHgXgm1zbVSz5BbxitwYXA1oRS3//PNu8zjErZDBOJC7g9Ie/lF7peJeZ
6pkKZ01ssLSfxsbYsBLunMm4ykdq69peoifXD854Yc9v1HiBNbkcVm74Y/c15xYTv1+YNLdFn2+G
qQ9QXOysODk40tiGXnHC8C9WnA1gFMBE1OC0qfPRLdQB+ItV3fZwbFfNUJ6Y+UO6ciV49IbFm/0a
RTdXsTcRq9g2VS31ttJt+6of7R/6FFmHriLnKQJmPFedd+gMjkIJDiXJy6KyqerEpclk38Wjs9YJ
7IFNhQ+a08WdGjOShdvQYRJpE9Rlk4Clu6FAeWGOILdHawVvAoCNd6Fpy9LXbNjBrg3dfsSTdWXm
DPK2XKVTdoOcfg1i6zRhBKetGsxNc7LdOWCfQBGMCcLkZKuuUSc1OgFotrGCvHrbpfolMoNXKGUY
rLugtX7wOApdblyAr6kwtrBoOYsDMKRpEx5RBHBeiQOnU7aOBJKdpOuyjdZmUQZqOm6xUG1s3duU
KVBtVqkhOfWEJBDc7qcDz1l7QhKm1AciRNYk3QUk2HHG9TCKRIFEbBuX4OmRKJFGtopzJFEcLdLm
ZdD3GRtDQ+6XOTHblnXKVt/XDe8wF0XAWZ98smNS3GNUop9/yZoT4AxLkAjB70E/blFkvoGxP6FZ
yjk1Dswx6lMGzTTTb2gcg/U9UZglPgmOUq9eDJyLYywl3g0UK9/O1UAdf9p4yjq6HbMKfAK6sLDT
dQfbNpRQj7FlTKT4aP1LDdLJRU2kTj9S3b5qZbG2hstxIBpo3XgbzPBRm9MZhJ6Q2c6pamAGFemm
S+XrqH+jkOtD8VeUIC8fDTZzAwCtfM63aVpcFK15r6T2sU494J1DQNPtuyb0JeQt3Tl4f/XYWvdZ
4Bn9hiwqwuGh+PcbvrgGxpYh61WXvXltu4tBYhKSQRPJ3c/KXhnY3l+NMK1p0QaCIx574J1LxFI8
h8eS7nFVOOQXOehUpcOWdAyicdw2or3WCI2qxXe3sleN5hydgsgjD4yWoQVsxdnzjFR/ftoAvPIY
f6Gyw/DmKY8WISx2+pzoQe3cgJJZ6821Lr+5Lh3TCxhtTTtsQrKswjF9NqNbmmh+jUAiiatVWu+T
4Ri2m9J9I6YUiK8Nqpfz3SQfdcIww2LexCM/NFyZrradPBxsoEqBbTiStl1u7WMVQmsvd73NS+Rx
jmyXnT5c1Vp2KqCMViZ9T2OX1LiquQOLz9m+q7pdqu9tDpQx8yhPpnjKowKQ/HUDeXjksGEXq0pZ
p8Ol3ReH0pxgzHnbxuLf0MXKpOGlRAnEdzco2HFEm2m+mlKXWJptm504wLF3ilYJEhS12IzoQmai
m0DoebAiZfHSmxcxXNr452CuLensyWPzK/geWmBN4z6hCxSmD5mxtpDqQocMQo76FbO15z3St4bt
+r2nUzved/kj3VD6Wo+C8INhOirGk9KAGE3fdT3ArOqXxGdFzmXaPy3ZGojj1hrLJTtH+kYeOJ08
UK2tMd8vEC5CGzaF9zZWPyypE6txWWewxjRChdUdyhkfdaxP0dHXsqcwHVekpPnQX+oIdEoexNM9
qy1On2MF47RvaFYbW4uVLr80sviSmiAc3NdZ4p4CrAECxE/ab5rOJFYo1BPgD4fawWsA1TcU3DDr
9NptTg8aEU/63JbK5cidVHazSvUkcAmJsqZXS2tR5jZwey4GkX2ju8gkbfmmqbzJ4n6MnPtQAp9e
JsoLENQbuwi3ZXkQ7Kvn5MkN3xcthGjGALHmRvJgQ7rQVnc0COFUERkWuNaG7JDWtl+AaMWSHgg3
vIjjnavNydo0cmc7zKa61rwEfaEzshGqevZGbXmvt+Y+N49EdJyGfl6pXkMojebQjRjDoxHKk6c0
t2XCJdLln0dZyY7cLII0LDuohGgAzJIUOfBtvjYpFCnBmXuGfqtLbR96eJ68fAd4tmN9nh/AIgfG
JG8qE7EI/anDGENNNBQA0vGcv4ssv4bSe6WTDMRabl6yQw/XZpVXjAZJKRIlUVqb4uRoIZvjBBGq
zRJG6xWfk1NWbJnH7KhFcxtMQsBmd5OftpiX4W68ZzktlrTxdqlJIqGhlNd0z/fw67ZlA69tzus7
1Ux7P5kXYr7IoWu2/fssQD4rGCoriOFj+72gGi2z4mZmAV2zf2BBY25y1JSuNiUcL+wOmWsTDdZX
8Ft1GC3CwFRHCLu5tOgqkfc83sUOiY7Dn/L6PRa8zLaMbwwnDLy6+zaKeIJQhZYzncdDVfV7xWke
dUm9G8nLA4fcJZVyESkJii0o2aeVvUDDG2QbVMS78qLk+SKOyh6h8WwGUV4VSMnNIbuYNFIKTfva
0GOmtrS6jSv7h2IXFBqc2n6bQadT9KU3rceEXYVpEq8VJb2wGU1+ZZCpISJNIVxGkuwJo2gloUPZ
8/BDlk6Jn3UJ4LLozYa6LYLYSo+g7ompHPondda3dt5S1XYwJ86t+oPfmG7yCNY++B/FL0exN4yh
XLWRPRyGfN5qXcxHFlPD781wE6qNeTR6niUVWHbaE7VLNAQPfZbe5H35NpWMIaDtV0jHQKyrHeUl
SUO8S4gJp3IJo7b+BrD2Ze6mKxrxyjrMK8O3PfFqNuSgm4APEp3AhMbKunXnzdGaOjYKJKl0Qdna
i+hN3WaVUm4Ii+KQUFrTFFAUaYjCUoIsNo1gduiqzlX27A0cIjnvC1QSzrDW7famgzOzKkGPuU4X
+UNjtN9Gi/J2r3G+dhIAM0mvekzWcbZyVIfCbMheA8SgxZyf3g0S8YGX3GQZs4Q3cWNaal5X+AH5
LKk7ac6AETYfCXEx65qSiR0eUZ5uM7fhVCTeW9MrLuyo3UTky7DpgQ0OkPvUVh2dT6tsAicekF6E
489IyW80g0jBiZ2WGjIFJQvIt0VpvQ2pbkGEZZLPwFsf0ORlu9YNh10p+x96Wu9QnCCJ8upHvAna
dtDj2189sf833cT/f+XC2LT/z52/dfyavf7e69P+wa3hX/pXg48mnqc6GpnInq7Bk/hng09HSGw6
oDyJVUfe868Gn/lf0GRckHsQHiyL9uC/FMP6f7n4w+nt2a6HEhWt7f/+X7Riox/V/whY27P//7ug
9QPhrunYjk6fyOVHLKLl34W7SZ9XOnEwgmpX9abjjfHdRFzUbvaKoWdLyu/mt4fzgYB2+fN+M+sv
gl2cp/SroGe4hr1Ip3+/HmRgsA0RcinwGoR+DqX3nEDQ25JzM34RV3/mpudSXMAgLF6He+ia7tmt
NSrsv2S24AIUHJFTQHxkMFqrz+/nbwEyF7EhMsAjsay/nl89R0hXRdHsdE5JndBfbIj9IAWvULp8
RTr48IYc61cz2AEBsYBJfhNZCzwFkdlXpGvLSFw7tsUuK2fp+vyOPr6Ku3R7XQgB3pnAGQSyUSlK
2+xoOmycgmJPGVf9F9CGv4cBVIKFKoFkfGlin10kdwpCMRKYDXC4BLqo5gcitexG1cfsi1Hw8ZUQ
bixZ3rT0z0YBFf2pcoe+2dGyPQ6oiZwF5Njiovn3H5uj/es6y0D57eVMyDBhGMlml8TzZQwhxC8c
sf38GtpH74YBYBoWDBzdOw8nT0tcxsVCmlVGEiqNp3zchO22qy415wp1dWBRX4rFif/p4xwu7EZ6
UfD5b/jgJ2CM0Q2TaCJoG+bZIKzwtJRzLxpOehr9WKkQLkfa5X9ykYVvA9gFDuTZ8NCdAhQN+sOd
VU3TIZ1L6SuOtK8/v8oHQ4MPVufrdYEjGtaiffjtlY1iUqwQR9TO9KDhhnRY2+4ip130+WU+fGK/
XWb5579fRmc/jnyekRGl72PY7PvMSf6TB/bbNc5GeSrgfJSCW7HHaD2W7GnDiTbC5zfywVz3x/M6
G+JNYVVhDtd6JzVirC1RtpAJa6yMhGDTtZy09efXOyMdLRO4qVP5sTxIS9ov+OwfD8718kmgeNjZ
RL0WFtXVy759aorraS6vs3Hz+dU+ujvEwx7jgGv9A1D722uCx0LBoG2aXdeY2XUswM6ObsYBvGl+
SFeoX1zuo8EHrG5Zct0F1Xb2HamKN8ySbfEutfp6G2aNRjuFRFXHS/Tiixenncl4FmOQp/HJ/Jp0
VWtxGf0xBhvSj2i1DIhd0iSS644y9z4aBywQcDiLYWtUA7X3uFMpiWqlo93KwSIMcZZPwjGKQPFE
9WjEaAVWlZtTf+PUUjyGskIuaRKsa1IX1iSUc2E81FKx9/PYNXsZhu7WaUvqMM0wD8idPQ6dVeY4
m7iQ9WMqTROZtCMv0SpwpIq75xCUDw2mdCTBcUzk42QnP9g8W8HgJvG1btrtKUat8ETcsfShNL1R
p+iQv032Sbe1aDPaIaTyvO4fsIBQ6e5s6pbNrm96CnJbrY6fKS7Qet3lkxMHZg86M2k7ru3kRYCe
wL3XQ9tb5faAb9eym+fGjWoaB2HRPESxYkHkn8ixwQJEWSqr75ohTC7xzYP5nEmV3Iw6ZJxOJSSp
sk6lRY3E0jEMzF1yExWnBM1E6ZnHObQz6ff6DLKYn9aSkUzT2d4T2u08I1r8oeOI5RDZafyhBWZB
NOyp912dKV8XdrmLEu/ZnJxwW9lSGn7nGs2BzLR2r1KqywojI8uth8K1McIFZNSoOoU40qJRTeEM
jnZkNdA47ZVyNSrlYzbEGDsSernCW5sJkdi2CwgVvT2FuTV4uunCRHv0pNJoXKnLZ56lKiaGZsmY
dYY6wLPoBfUgp6PbwS/Oif/04zByXqYE2g1xlXR62vxdl2G1wZFSrV0aTJJGdFeD+xlyd1pj8qAA
weyybcJsfmvNjsA68OfGvBUWGC2/1SL5gu6L6CQnSSt3RQtbiKOIvHiTFrXcxNEA6kuf+gd3QkNj
lG2nrUhiRO+TA1G9raFkvUSc59RVOCfQ13W0/ie7ldUTfljtoVKx8PpuMeovWagB9BgHqbzgsrcg
X1nkBXaSTJAVhg77FvpPuJ5rG61/YcW0FpS63g+epX43utnY2a4EN+tpLz3l1rLrUiKrTY6gsqZ1
qI8kwZp4DS6aSQyUv9T0gAZheo7THux8OU0nx8rosw1mRG01dLF27R0QS4TTFHrN4ZYaH3Lx2B3x
8CotErF/ax50VVuzoH4hRORsgTz/bIeON1xNqiLG0IBrum7n7VAjtSrqMihUwMefX0xb/rTfzgN/
XU3/c2KiR211aHfFDh7/NXFLcfdUxdnyKenxS6E+9vDtS0N7Jr7uiyufrS5/Xfls9Y+iHMrWcvLB
Jzz9TCnh7Q0yXF+GCqra2gHxuSIwZiI9Cc1+DPFZxX02Ib1e2LHkR8G2yTTkgFD5KVYQvw6TigjN
rq+qLxb3s5Xpf34pwC62VPgcFyXq7+ugIHHDjQqIf0kbR75pUDwLpXVZ5k6NHmy0v7jcsvKcvxJN
0ziq6p7mcAL483JDo7jkqJgNKQDzjhehxfMGWYD3w5Q3FFV2RvXVWvjRDXIY0FTQ86YLB/7PKzay
cIza0Zud0O1rkzzkFdbunWcYDk0i94sNrLZgM/+6v9+udkZZqyWFtoHG/s5DWplPVIiRVS/36Vkg
+yKC2zdT596PzRcr/q8l/e8Lc0o0uVNI92cPVnWUxup+QcsgN86B4vQ42AjA2ycp6Q9am5YHuNeD
T64FitQ0wlIT4W8zV3aUPS4uxOMsh8EMEpSxF3lCBzZQGgxxgypuy4Jau9vUBq2oa40+ZxPVpwrd
gBoeRYWmyG7Ry8N0M3eicZGs1CjwAp1VY4cCuDsOhBHS4MVeELgpzQM9M/GPoudVyAPEL7E4FYgq
fhAqMHwK8UT6qklE0yfWqKn1fVMHiW69U32rr/pea0n5CL94fn/xJ5eZiQ+AIyPHemzWZ88PSWCt
G6QP7zjYGEsrd9w4lXPJlCF6hd7vJuuWzsKuiBE8lV/u4892bMtnyF+2YdgEstrwP/8cpUS9eOj0
U7kzm4RoLBpaANY1M1AHLGlfTE7LtHc2VGyO31jJNQubuXH2RdR6mHjkqBB/3vc6x9U6nS8BWjVB
LIZvdJ9L+lIlKNqRnC3HVREqE0MCwtu21pB2293nP+eDGeGPX3P2xaDwhtCfmyQDWo8V2tpIzog3
n1D3rCz0Kz1tdkrhXywNHz5uliA0+Jw3tfMtK0kOFnMrFw2dRD0kBj02C7vbukHN8h/cHyJ8D1yy
C9r0XOQ+6YYrlprHzpjU5vscs1sqmnHaprGlkqCm+XPlmitVj6wtlRf9i6ufnQ9/jSuOofqvQ/2i
tf9zXA0uuYfk6nY7WgO4PGYnUBXarJ+/wuUVnQ+oBfoIC/sf/Nw/L6KQlBR7jdMsWW1QWWgCWjm2
PVVD6EwKY2/He41N+T8QEn9UG3+vLn60vPOtYitQ+XCocp4tslhcCw5SLmR9Nz6mBcrDpTIiIPZi
54982SuXKjsbr26IZeXu8TJ9dfhZPpW/7pxjnb38AuT0Zz9BU3tdjwyP5QxFsph7uZkA1t64KVu6
Po9OsXS7r/YWH+xqsG54wLcxLgCDOHulHIxE1LmYhk2JPT2a+/YQUhbdhcRLrFD+DMgzHLLbmYPX
IlfiPeEUqGUTYio+f+0fzZlUUAwNZKzBcn4OSGg8EsXoAwneO9Hfbmv8tOaBLd2SzancaGq+NbvO
QpGMhiyeBRGedJINNUuDz3/IR+OPki65JFRbWOTP5m5mY11H1id2febS1UHelseHzDSfKqGa61pq
h7rv7j+/5gfbCkqz/7ymd8bPLhJ4QCGJfTvYEatekdcJvtDEUK9QL3x+pQ/vzmbTxDmeqsX5Dk1h
QzjHGFSRDqmPc9gdPaemA+beTxTlMIIHhEh/Qb74aFjbNjs/FzU5/YGzYd2jFw9tg0J6o7X0j1Mb
j6mbFN+Ip8jJGKmsHWyn8Pnz+/xVeDv/mBw2Qgv9GVbt+fdcx2qn4dHlNSoGymL8tt9st5LvMdik
vZtXDkfJdnwCuaMHaPDkeibkfR2TjhXQAHV8offvzjhXh6z0xL2BnpwQTDisn//Mj2ZUh92rbdKL
0RFs/DnZRYDcQ6fuxS7tEW0AHHomGveL3chHyxOLk+HxHxQO5/UbLNlGO1g5GG6YnlOFwQLdvenP
OKG+mE1+nbj+eujUfJdqKAWx82+nsGcxGl0rdgMxOmXc0pUv03aNOkvZYq0oEREZ6dqIUbMbcYW0
S3lXHOHedkqX7mbLqS6smUAv39SHF3BnKQqRChECoA1SprPoW+SSOhpiq/iivvrB9+cAhbH56Z7H
WD0bomYkPegss9hNttzLsnzDNIZBp1nh9P5iofnqUsuI+K14NyFTqDGNcZhLG0rg/TWpcKwmUUew
JXPevz28uC/auB5NLEs1z4bXWPSS85HO125X4IBp576oeW7dfH6VD29JMzwsgbrG9udsC2hwVkhT
tvbow/sl+iC+cSiQlQX1i2ySX2wPPhjNy+r8z4stE9xvz6/qEygRJhdLFnBZ3CNoLCmSaWZ78fld
fTBT/nGhs3WAysrQ1gZjokDlssySZYlLRmvFOo1n1W9KNHL1/NVIXP7Usy+IEjL7aSRYLi7Ls/VY
gpiwaMiJnRTTU1jZi+RDbuUUwiJw8QPl+ny/zFuem6hfPNkP5iJ2AS51bJMtnm6cfQRJ2xheLO12
5+iivC7tSN5TrfwPNst/XOVs/NuDR6Yjd7hLQ8NejdgNyU7VbqpIfrHsfHQ75LMtRxLcotr5GVZa
XVcYZdXu3AwXJ72qp74w/v3pG3YVdBp2jUsP92yMeFXjIi4SfMxFvWviuvDVESPfvz8Q6ZAi2WV3
BAv97CI5BenJthkSeZPbK4ZHhkgZ45X62IkazQkHrUDJc+WLe/to/Nt4du2l60+H/2wk5mZtDhL4
Car9dlfr2HdSmPPwIjpUHJGA9Aiu4PM7/eiVLS/LVhc/M67gP79td8b/AGWAadhBl1U6BEjH6OX/
7y5yNgCz0RhQubHkIqSPNmkzvceT1L64yK+O3Pl3/KsXRF3S0/9aUUh8WoAZmiBKM4/WghPHodC0
7ipqNecpl9K9Wxii71qG2xoNf6ncyXgA1Ni9sDW5rED03OE0UvOVFIVK7IwantA94Acg/nxN2+O7
yc+/MCEyovGMr63uMl/ol8Q7LHU3ijKLeTj2NTO0L4FDKsdYzaKHrrrLU+IvMgMnVpe4J1GZ32Vv
dRsDAMJKOIW7yUrtGZBPH0Rt1QcVh+k1GJZ05fXWJRv04jI3ehlYThfeSLNtSaKt5CYE1nARemmO
mZmAieiLx6l9MBhd5AR4z6k1cDg4Gxl5YQ5qVisdOsMmWiM+j5+4yejVCx3zqu2iugVdmWv6GslG
ta5CjKjsUdJ1YzdhgHZKoj4fkDDpC+ChX/QcCSLQMfKsdR6ZX779vydxfq2pciilg8Wi+Oc4jtvU
HmOIcrtc1TDE0iKKIIEiP/xqyiZL5o9LsZmjCKC7NpM29QCL0teflyoNKh7K0i6LdJlhSEgKdJfQ
TteU5+19N88FYlQrPqJ2843M8i5G4eo/05QYtajWo0uW2gxTWBdtCUTHTSJCsTGUvMX+kxooYGfl
2s4wfoxmeRhag9MQbv5dWUUn6cRXNX5kFKHdRsYS/2XmN+Ztgyp0FbnQt6RSr0d3vq7zce1O+aPZ
v06yOfZKnaF5Ld6JwiFfXGjFvupiSYqzPQlMn6LvCL+ozUNPWWWjVeR3dEOeg9CCZhvYanyKFYNM
j7ErQXmAhi2lLLcFjN1ilRQEYmJkrIttY2T6ZVuPrQ/210Tpp7Tw491skwlhrtJcvJVO2wpylACF
h4RWMnJbnBNUV8jU89xdaBT9VrR59ibwzzx3MSTf0bJD0nunFkF71iRrWjH5tqEKh6a191NN7r1E
+z6pgzIi3zOejEI176QChG8cE28164gII7VYoqnxyJHp8dzNVO3VvkwPWqFXrxLQkuuTVau+zL06
vBPUjiZUzbVjNw/9EKTEyL9FMsEKI7ToJs31aVtPJcLwuWiAAhvCiXrcR+TT8cVG6VtCk/Oou3q3
Ntyo2pnTzJA0hbwb2wx/oquAjKKcA3JKc6KrUGQp4QJWQQz17I2vedGqr5XM+pspcVBDT5VnXMF8
GW6KOC2v00ra0yojfhvcvqp3uGj6DjdBXakEGde1cVfSucGTb7t3nEGcFZ+Atx0NbT4k9pw8Fonw
KNeid218veytEyFB5kkfx5qYnkWa23R9kKcyI7VC1g1WeBw5xCUSugE7CevsRP00pgC3sYgLPebG
mADBWpIv7IHEYCObgyIz6nrthZQn1zMzMgMIJADyZXqJ0/DWN+naSRpnm6QC8FlbmI9yyr07QEMh
tqIp30aeEWESyMqrRiS41jEDXtrMiGuhuPE3GYUJDyR6UUNUDNLq36FSpY92SxqXpS4HIBu4pJ9M
RE1B0hp9WfYPRUo8QdXJQ52kdpDl+ohHIUt2sSKVrajy7NnArnOgzcIU3htRuprmJPIRhvyIrGq+
MmUjTxyU7G7VSR1+lZMjo7CYdiNdexxk+DpN3fJgMCRqeunsCmT2FzjM461WufFDNmrFoVj89Jj3
4329+O0rSphBuFjyDTHHO/W/mTuP5UiSLMt+kbYYJ5tZuJlzB+DgZGMCBBDGiZoa//o5njU9nYmM
ypBumcXsUiqz4O5GVJ++d++5Q+eSDe0iZxn8oL0Y+nWc/ZaZbPRGQuNJhxabwLzgeykuBIGszJxn
b6yTN9Uw9HRIPRmkcDfeNOZPo0VpJMRobcrUqXCnCvJi/IVY6IkkszzDJ2Qn7dahzUWkZP2cJJF+
k9m+fZM0pnOTXKgMo+r96ziB2bD4fnrbpAXd/r7xSLj0+yvAPw6EooiZvG9p7AZlKTYLHo9AX0zu
jNaqNsWzJvOjGhy2QNvv3FBOAgYxSa1rrn+8dRq8iLzmTVhry8cwtf28Kuu4vqnA6uxL/vxZGFX0
pOCu5avOBna4Shv7yZynwsHob0xPLqbrSwBRorkreyaQ1CT0HPNIoV+E0BU271aT8lPl2PbEReDK
v8WOK9AyCvhytfzRXhS0hWEJktbRyN5fiJyhWoYOd9U1uK9l72uzw8C8cs9aja8Qww2tvdXQeSRK
YWQ21zPMpi1JxMu81r0Kkwej3y+erY64VqTG/UV0PEP8wqtcZF9xrs9buzXQ29e2x9KstOSHdApg
DKOdXAETxMW0aDAt9FFhTs6ZyXA6Mt6qwvwqRZEfU+EUGxLAijuJltqGoF2Vh8yEvY2LyOw2I29Y
aM8ZnvSyziXYFKeDX2HrYm0tRrJZllg9VkBN9kovlmM2OeKYVe4QlnOBm9dNyMVpR7UuNLfeVhfF
fKfi6lBf5PSF1mLuhkJ6qxXLDHvDAkUwu3QvlVdMQCZUezeWwlpTW1f3emUa2FjQvctEGYfmYg+I
LZQJhLM72y6ZBxCKIExQnDRB7c91qGHp25Qk7636i1kBJKcKciiYKzmUyXmZVb67cGSrqPuIZxrw
MiGf0ykS6oob3O+3kg0QGGayiQQuP0GQLmropD4MQCaS2vswq49J+BNagf2AMP8C41wbrfYoS5QK
mvpwdO2UeA3Jbbl2IE76bMa7atEf/WoM/LzdoHsr9yq/mCUzD0uhCaDEjsLZtEMts8dtJMYdjdP9
PPkI1SvGbE30VJR4eZv2uLCmUwyyeJA5Gjn1zTKPYzAmromNbXrUkd2sSX3PdgDmL2u7eJqq8ewp
oP99ctugkuiceQPmp10N+tRuOroQ+P3r3agj7Mq0OQb8RcEa9T+NYQrLnnUP+UW8LuDdB50m73Fo
w9uxG4yXlfsKRI1QpyzycGglpxk2OBObMew9kutYmy77ZHNeMFkEHnqYUU/Lp6Qcr2QNymwC3JJd
cHq+/lMfThTbX6OLT0TX/YeswTwmfBN+ONofMOUcHB8nS2edjhbwPzjCKzCwI5/SO+hCWvKH0Wrc
LZE42FotVoUGgaAcxSaJ8muILsBQkhTfP+m02Pbb4dpWrYGb1sDRsMznpbK2zrRshyh/HuPltu3F
F4XTBFE0M3FyMicT6TtaJcQTvsN+bcsf4+LoYV/0B6TGGMza6IWnGAM1hsswhkIL46RaIMwZgB0c
xkyxsZmi7o7SjSi4hKQwjLa6uYsm6BYYZUQON6goz05ePrSDGaKE7DdFpt/EyoX5Wfa5EyZJna2E
c6medUYf2grlcFWFwjFmqiajrrcZNZDApJID/3O0znpCJNXr4ZJdMiaFLe+mGreERyWhyVBN1RWc
GQxGHjdeTG0RNoBkMMVY7drS8+miPFE7K02rk+f1w2eRqPTo1a/dBDojkT6kom5gLsh/emNFbn/2
xSy3LD0JTPraDUjBUYHTaw5PMR7T2APyj7x0HFmh+swjTU1rqIOcrS1iHi+vumuEsmkye2m9c6o5
e/IzxwEtY0kw6ZEIJ03rH2bL9W9NfNWBC2v2WQjy0gegdAiajGRnZ27+jHc2DQvlXsea2A/19JNB
PMHeptF6625q08ei7kpM9KI/ElCSbKpSgXkHp1gHKQXDvBKNSYFrdI5g9t2PDoowS4Zx78FhXLSA
ERdHUZILNqOhSirkvjjFKlIvqYInU6YkbfS0CDBaG/p6xGzM62l4D2T8Ua3XRsCq9KipIgm8rj1l
VnrjFfjljVbFABxQyi/VaAWdiONtNEw6FqaRYZpmtu9UpQmsJeRoF52V728Ix/v0M3xTFTE78Q/f
9Ied1eYn123mm7Z2O6i+44fpAEAKLCO6opp9JMTqcRGALeK6AZBfmuMNqtgqTNLEexC1tXMSjeGV
UPdl6qLgq7z8vkc8sRt4kN8rV4KLNSZz50NA2YvGLg5lNvhI7iMFA8qYQ9B2+2aellfX6SFLVbNH
9TuXt0RW4GmZewI1NLcPpkm69xUP4FWUUy5uDcZlkeZktPBdCw8g9IM7N77klU9dz4lGT2/TBmQF
viHYyn097P7oNPy/MZEwmfxRN3Obxkn3v/4tuO7/Q6sJEk38HLRndDqUKFC9S1f537tO7t4rdIft
L2Fzv/xT/5dcD/OdUo2V2L2g4zjx/x8vivcfBCjTCri0wmgV+Rx5/5Ne78ChI1XZJw7S5Whs8H/6
T9yc/R+MZ1ElgeoG+XNR13/znvyTF+Vbo+pXV+DPTWijnoWhRxKQrGOEClVVx0HhT1fp/K9W0Z8H
0r/8CJcwYrZM5++9MHOmGHaGiZjywd9Ns3Gb5M7XP3/Et779v37Fnz7iW+/ArcqxnSaSVGKkN3Xq
f2LACgY3wcLvJOE/f9a3tv0fn3W5VzTDXIsO87eWiO51mGVNa9rVTf6o6uJoqnhf1OO/Xrl/O8a3
v0mm/vU5qG404jWZq32fRfRRqeNuH6ed2fQdkJX8aCflu9v3B3NIkpVGmRJCIYOR1t45/fSQZKAB
ImsLAvlID+C9L4wrryaMp6bAmUexjd30q/b+MD/7Jz72NCVqozxO+12bnvGZ3vUKm20luxTLnSKu
RVxV5PkCB6ALl3NyCoUJaClz36DbvaSEX0wY/GFSZXUIop9NzdmTFkoWpekg3+DExQhVhrOtkzXv
6/dt1VAFTNGbcOZ689++Kz7KSVxaLIDm3+I1faq5ypvtaUd1SHtZ6fSOvNOc/Vaq+W0GfLktPuNN
mxxYAJF/Gwz65tLMnfSmHfvNvR1rnNIi/8MrjRfg5BQcv+sk/+LRhisJAxVPFfPf76qk0eYnLCKa
dsDC12Yl8cOKUBVFWERd8M/X8Bcvqs8Al2ea+Zr/x2r457WAJwG1a9/MCEcAQzXDrnb933zEL14e
dCkmge1Ygy52s782+RYD0flCrA14MXMzLWQ6gjGDdP6b0aT+q6sGagx1ACnz9P6/tfy1xI+kKLVp
1/RkK6ha3jRTs8XjmjOF4sw/FtFP20/CNNEWnm9sud6Ea7ZpvpRWXiAiR2csNowavd/1f//a5vxj
n8DL/V/f7PLN/zz1a7F0cP15fnz/oFo6qm2n7idb7ue0m4PIbmmUCG8f64yQJ/CShUUaZt3+Ziby
q3vNLsL+gx0C4Cr7y5+/hjEYbWnG5bxbnAa5t35Pyfvf9q78sX9ZpKhfhlbIQv76GfTsNB3Y1byb
1LbQbrGFJ5W3aTv3N+/+r34LcrE/ZAdksHy/2b2nE5GLNpvO8UakO0+8/PN78auH1rIRNfAekkKq
fVvxk7Fa2k62884tOKlAVRFRdD2P7v6fP+ZXz+yfP+by5PzpyYisavGSka24sH74nN0qyBE9zmQv
ttb//Em/2lvQk6DL4if5xMp/ew11WNxKt7j7HOCuEP1hDCjt60ErLyv6zjOo8CFrnhih7kc53aYi
+eShJtjJkqDTrWU3QYXzZvMd4fpdC7APKhb8jNxLq9CS7Zenli/kKT0Qxfmn0nRc/mo4+d740nvx
OTXMN7kM0MfqR6mTH6xhW8TWhp3aBLGAPOKWsjldEYMAfYgIO8ALHxKcBxFVH0np44EXe3LaMtLZ
+hU27E2U0S2Dih+a8B3/+Vr96q4w+rAg02GdpFr7610ptD5vs5q7QjLKl111+44k1aCZJjo8zW9e
yu/SPTYXF0nWH+/kRZj9XRRpk6WeJlm07LKes7Tfg4po7Esur74DQQfXKH2mU4zTo9bfOwQe1qhX
v3s2+D1/Gvf96yu4F+2nSWi1/d3was89WDMv1nZ0mY5EL68dRhKF4/5mhf77O8Uv/a+PMb/pxP6n
H/P33RqbNephTM82IN7vVusYWAPtmpS7R8erUbei29vQ7wq1mZqnf35QfvWLbBs8tAvOyPjbg5Lq
jV4jIFlIReh/VCDF/BQCnOv5/+3VzsW+5rEWURM6VDx/fSB1mQyc8Kdl5/cNVCSdEL/4f/IRF4Eb
mkE8bN/FT2PWWSxEy7LDVfWZS+2o9b/TNHxTh/zxmCEth9iIVtBksvzXX+FCj5xzEmt2RmRcpaP9
GQ8Y4y7ItbGsXyw325AnqQdRXTS/eaF/+ZJdlFGY89gs/qYi65KcPHonW3Z46Oxw9vV1psPp8Atr
kxLcdMGTVetC6AevSD6lBS9Cs7yf//yw/H3L4vMvLAFM+diKv9dBAMJ8HFK1ttOkcZMM+UFW1u/0
KWSiXXbxv7zMiPcv5xQEYVxkBLl/vcoGbf1GWF6/8/CN2mYdShug2pdqTzYLZd2Pu6naMDET5smh
31GQD6XfRRrnhjb0xLM2v6flV4ZhsN2O1a04VxD1rc0Sf0icSTQGowcd5kpJb9mYbooJ0k40gH57
rrM9zL+DCajLf/fT+b7oq6NZ0WkZij5dp4ABg1pFe1eQDuE7oWNw5DD7myq7aGOhV5W6SXOy/ZRZ
HlrRs/YzyeewAZEGiY2pCScdrT4CG1y32GANW9vO4NZGhjQlYLOpQW4xblvQ5kn/JcFtDaWv9n5e
NmyoFRGgJC9EVagYFQqq0B5KRwMo70O75H+AZHZFGpAlSndlproPsJkDeHxU2BNbSzs2l4wIwZe0
K22XNMPGJ3kGzMkqMVs4zV44yersGh2dXft2NMqTHN9FrgUeP1oZW5b3TUUoUXxHsMWS5C9RZ9wR
m7ZamMSgcRtWNMR2ZW7tdQCbfXLl1J9psVfRC0mucmUT7ukb3d4Q2r5H28DYc4UrPJAZbTsH6lkd
DeCwGG+MDvt7lB00vVyXA2QExeyp1Pz9YOVbDQbdqvXAEEl3CDLr3IzOmpdmk9TuPckJGx7RwGxE
SPnwmMPQdpaONjZiQnvSYZW77r6HC8gx9JmZfJ3mgdT3DhxZ/8pjPGwP2bptbhJEIWRsXMvmbox/
KlDRnCPV2mGGN6vk8gWSbddiiYw5ZjZ5Q0hD+pCn5slPwDIm6xLzm9aM644pQxNqg3qd4n7nx8Nj
Yll7u3jwAa8i9Tihb90i8Ag7unJV9ODqVpDHS1C17jZvThkTUwvdWTHCmuaBrScGD/dCY6TW1Tfo
i3c+Az1Cgc5DT0bHIsl6bB5YHz8iH+aVERq2fdMRjJtKWL1qqNcdCVZzemO6aQr1aQbpslw79RJM
BpJ75BkpqZEh2J2LcyyYRhNrEPkr8yaOOh5wue5pZUogNBUKmSYObe9BxWs+1rZf4xrhwZekFTg6
V8hFG9iONYkzGMRg5QVWf1XZB/CwPdi+gb1sAMpryo+5v+3Lu1LsvHiX2qsmPpo1lHdzrTP6t9/j
9AocqnwvCbbEDDk0B8kVI01Kt97n6WDFNMFrL0zUETLJSn3BlL101lcojuv5wcndleVs9PJdeQ/x
xbXLCFAkOHWnYIgZSpvnqnrXhRMYxo3VR6sGWg4EYVA6IBvDPGquW6B2k0HC0QjWzyCprwITGAVx
hWO01APXPk3caDedD2LRdn4+YbRxN6a73NoQt8qfsN92wt1X+skCscwEGhF/SyoBAKgJlkkaM8no
p2a57nSyBhhrk0IKAhQGwDvShashjvyd2wBDSlRconlcwtE2HlWXFGFX1tWNWzVrY5ofehsreG0W
R5eQlUUb6h2o7iRs4jJfW4QQrqSr56QjcTxLMX6slz6Vb/3oHtALwE4agXMJ7GUDvZSVZ3vLgZ7g
XVZk8YaeEuinDIBczKlP+RpJaPCvYs5Oa/4maic7+tTtDtQtbRMIdiP4gtS9AF+NNeKs/kE54hXU
S+BZ5zZVx0Wv3jJgcIm3LNdqqcjgGcBMNe28TugzMwxVeFldHb4dg8QBVoorq/uFBMS4XLpNwX8I
DLgbTkaego4tbpzKCIYOg2VZlsS6VdrKHaodLiB7V3SNEzipkQTkMhEGlWw0J3qKzVvXULd9ll9n
AoCg5KoyEPd9JALu/NrP8P0WAw36nKUinFFakDUzrUYeay0evJAmwbOnNe+TLgiB0LuN7MqJkt+6
M1oWq7wzyEd4mRA4JBANJ8J3COA6LjPegrqjdzURx0T84UV2do7K/M3u9Fvy2djDbbwdKs2u2qjf
ZzGvsEqtNOxTL5QTQJrKdF792L4qmvnsTOarNvzo7PScSfmUG+5xbIuj70JMNKQcWPGGH3bWQoDD
s5zRIF1hH/8c5SuG7zeSenkMI6jVxhI0rPh5ox2nwXrg1v1ER/lIe/BTyd7m1otjLZat2YxXZd7s
RN3eNI69MVx1hzMGYqgMkgSGrLLJh6wWli2CAvvhwewRgWlmw1XQGRMTsBg75Ys+S4OtiVBn3oHZ
L05ePuwBs+4st9+TvgcUi2iOUdqvPdRpNuLqYPfLZxlZj2bP15v9h5nqOHBK80G60aEe0DTU022d
OYGbJT+TDAKdJ4yPRkPKURnn2UPBqE8R3Hpiz3SeqcmvzFPtCxG4F5lMfiFbDokTrTMiQrSuqQ+Q
1O7q2JAgG8XWr1CSzOJIvEayNtOpQtRGTEBejM59jjmBHDOEkhliZdRaVB1+Xic3To23wnW9bQLM
K2QO/RAp4zHve0BgXX0qy/q1Slgsap0MM70uA9T2ZVA05X085R91rp0iH/lXrwDs+rL5oSteTIF/
IySyoiV2c27WrlszTyKxDoDHGcJfAblI22vM8nGImodEYPsrGOzCytPWcdVpYdF3G09LgjRGVmPx
P8r+FnZ5yUpohvTswesi4tCZ5DoWT6LR2sOq7b19uzgsTDq7hm9JrBk92RLgUOi+jLSp4lYEHFce
k854MkBaAkGsSHjxnuoe/rKnj6gcU9R3QCQuwqgwpazCpV+u57I9aCrfC4+Xl9CbjYjix0IH3zn4
QNrpsY0LgEe7PnTtKNfaAMGavPuexkyTFWcjEmelFWdO9nuR5uvRWs6o2Y5NKzjzp8WLl2mH1OLX
oSBYsoxbLfSdGElRlRNgYSfaGAZyjFaS/1HxcmL9OGZJAVhXI1kyElwpY0Cpo/njsc8gG0nJuDmP
8QOjR6KaqNaZDU5HeIc4GW6rYvmKE+Z4VgYOupmoX634pazJliHVkQVRkRqHsWElFBKxRhX2arR7
Rmwu43u6zc9Jgf0ng9eq+dfVEr1YsZGhSxicLWk0hJIVN5Et3SB16GnQTH/oTcq6qbMDFDbv2Gxu
DAdJ0Nhpt6VZXjduV6OGaJ9tmWXX0B/IpvdJFakoINzavFtMxaexRtvZupPuzq2KK+pxCIE5uGU7
TgKkdzeG3tzbSABJUuzBi84LL5MNuD2rxR3qKMzHDbRmf7zqGnYhyl1ED8+Dmz9lFoGheMXuhnyo
NoQiyoOdL8MKYHgLjB2CoBHFd61g/NcbuzlX5IQ6FgGtcofO8aMy7C/C9LpAK9CmAX7YFwnbSx/X
/gEZQ0StgsQkghtKRmabA5ZO9KNVD+gJhyrwTRetbJFu7cG1QDXMFAcIC1eiXU6lRjGZOsNDBLwl
7cdjXRnrcfGuiM4dNrZlv4lO29RLfsAAw63jib1wyMOiA0yK3OfEhBOMMuPdKNk7nQtA22EGxZ6Y
Nh47Thy0pfWK/H1jVN0NTekgb9mScPfVRCAI2ONtme8Lw2SlQwebqUtoWjBTxiULdcvI7EFySrH6
gojS4st1eUzNegMoCuJwekgp1b3GOvDowEQeDv4wB8vgZwhD68fOXjblxPBfy+ZjQqupaM2wl9F2
8MsQku+wWqblvSrFVVrO7zpRz6tqLnf6IijjliudWwsSets2LdCSCaGJ/RSj86uX7FYTP5iRY7hg
xj3k+wVBMKiH5qRSbJqWrH9kHEEQR7x5o73pu3GDRWmbqe4T8sQr5J5gMIZ9BYGxMyISOCkX9Kte
VxtPMH6nNlWOhHA+vi5usVWOWndQTJHKrBf9DJt4i1IolPKHnLPQyMnvGPO73CRvrtUgduv3SB03
A0mkxDfc9sTdjahXOXZYGol/moDyWh50/RW7yrpxxjD3PqRLlJ51MJeXpdzF8kaLvy7GtEZWQYSA
bDS1B89btqQ0VNDZy1KuEaXAVhU3ee5fTba2Nkd13ehoPx5921yz0a5l4528Rr/Lq2nXD+lXaeyr
+ilaqiDB0rHqJPuhz6vdFGtXuYHlyjWEzXDO9E3dzWHfwXk3kFJKLp4QCbYtnz1E7pey2dYuUsR5
8s4mMbQqBjKfUFKo6KIPLKgn+uYjrtqj0zWnSIOOG0eBMrtnOcZ7ezQB30T9tUbd68ZFaM1h6xtb
NyqvSPxAW1wkBqlXNGbEDA/GdoBX+kzSLPCxUVEcYq+6tTLzSjnOGbT6JrPbkJ7fySGNdXT8jU+O
Ts/pzCyczzzp7xpp7JbM+Oxxr6qs8A6L4a6ni61g8ujOIrqxumaN7IMb3B6Hxr822u7Tq/rnFFBm
A+DHtJsjgV0f00J3o/KvliGntzsVGiLIn1VVfjYU4kTdoW9JbqRd3/c8t0V8XXBiRIjZwrSOncdK
uxwySOcht9R5bnImI4gUhiMwza23IPc0UHGRmoRKZAYd1UdvdbPAM+7PrqXdAyvF95unT440twWU
S6aSW3eunxSSklWbaBcBN+91v9HmbFe6AIERMkv3ulVNKAogwByKpT8dcNus+iW+h3sULio+dMJ8
ZGkI9cndG+18ZYzV0XXGM0NTZsyBVxk3LRvVNBdnJMBBZGkHlcqtNmgbch7IPtwySAsgw59QPiHK
MZLQ74kMbQgFIA9mtxCr0At/A19ZrDDhg/5Dq9OUtL+TcCCFuo2sn2Za3zvzlgOdqIYH9IpvaI7h
rhIcpOdHS2tuo3HepZS8et5fan8Y1ml+py3jqVaIXiAQt5nxocR4HjrUbDmhpXmTXwsFUlS0bLju
IGkMQLe2nI/Ubh/TWN+KwQx80Na96nfEiq/dpXvSx3lPhHRAYXtYZn1bwLoecrWxBv0Qaw39jAbO
NRpQQzshWAonFn9hIFoyL/nY/Y2sUWWn2bWZoZki/RILxqMFoqXOfTDLl024D3MiJ3gQfnbWfJMR
nx4kkIMjCxN1OqIJVikEF0eEAwD+helVZNFwFd6uHpYNL8F6BviOh+HYo6gaTSu0etDVo9+igFwo
T+e9OdDJH017q/G+oi2bn0fVnWNj2jGZQU9FCpX0t442n3txgYuzAKAFj+V0l3LCoQzg5U4tBIp9
5PBl5ZHQ3FtPJDwTY75KVXMDDlaCbiBicon449F5tOO1q3FJNbXuW5/EXr/+mpdkXQ23oG1XVhNt
BcN0c4w+pDRercYwgibrrr1ipqqbjTsP5RK55tW7FCgQ9Wh+WLrcWpcqRaxHbmwltbOl0RwB6G1V
+n4k0wCA06lfUJu1ZFOORCq1k4M80tRXce6vRc1tJa5z6HqSU+HxEJgR4pxak4QXai3abAAOK4yo
7GYFXBKo9jEJFGndvus2eS2d5gW+Zob+RBgR4dNrrUUerPJNx9pUteMd4OG7zk4+q4I3AEL1+4Cn
fhUZQyg8ZM3UaVKbX63JeRcp4HejvR7ZWhI4pcTmvOD2BX87nCsrgbxNhhOhF07GO9GngSGtODQK
ta3IlJaDu7HGNGw541pUKJxSqceJRZ2BAHDzorQ7WLlAWy1DL81/NK36HBRVpEfgxTLjJx3a8QDA
a79U6hUaEO8i6ScDXcBZH6/0GnLTZF27vTrGBVDoyMizIK/IZVflq2g/LVYOq9OIbsoQDs7JGmbH
wa1sYNHjako0ZlHuLaXTtIo1Z7uACximjSIG+wKyj6mL0ko70ShaGaYWTkrc1IvapZFzcujvgHhm
bSEFnQjmnEkDx28uZkQNgbc/Ys9ktKUb18nkP2iQUJNUP2bGTzk25yIpz1bnHWEHPKQox/Kc6875
K9as6+HiexHlnWjbN+Ur0h0wsvjY1lYF2Lo93V6mafpyPRojG48WJla8GSGzuc0hF9EKRhegc6G9
GSMbs8y3c+feGDMSwYZXLF6MUxmlexNaNLG9256EJ1uM12SSBUOzBJFuHpNF3xfAsBKT8ncojY1b
jER9dKa1bXxqfyASoWaXV/Bqqh0ujHqdCupozosQoi/OznEQr3GXPV0SD/a9nU+n3kVO15sEC1CZ
WqHsGns3DskTCjyfyrprV6y5RwwyP2aoyby31gyqmqSM0a9ZzoZPbZZvUyVeKkEfhYewLYdHrXOD
cu7OSWL94PBKTNzyxEL0OEac9GuPl8jyUL17pBV5at7kg81bh0MgXgnTWLaW573AvfmYfKxevSXO
9gConGEra5qItb3Mh4+xjLeq58cR8BWUHE1Wuds+9rO2cyJzz/GU7DFJA21cjnO1nA1tHve+WeDa
UHhhTEXxhTSWFg9iT66s58anadageRvmz15kA1DAjOnqcJ342cOkLddEq7/KMTlndEX5mupmEPTr
ZkZ+Ii+rlVZPy6oyzQ3T+yM7NzKgtHvRq/SGtKaPigi0yXM2FY2BJlNPbmm+uG29n/ueZqNFG9AG
yo4os4j2EaFc5FATJaWDmCn0DUd++rCN3Agh7rqMx1eJ+sHLmluZtldxtVxf4PNS2VhlrCvb6dfg
55/k4j/aXc37NdPKdSf3Bwl1N8SoUQ/W/JrsmqVhk/fDeTI9VLz6Luew7sx00MyFNhNZjXZsG6vO
1V/lkh/diOC2YchCZdaPpus9kiqwkJbF1Vwo+LcxSVZUcpVJP8t86JQ8L1GBWtM+R1lHO6Qxz5ne
7JVt0/7R7b3vaS9ka0HAIBWmmg+pNi4QORbyWir5M5X2m5ydcCYUtGjqk0rkvWCRzR2bPOye03q3
7jLRBqlRXVsqe/Lc9Efp1huA5E+zzQicg/EqmdUDxpdH5blPlktb3jcTFrnLWbtiwR6XcyQvrq4M
cpiB+tazEjtohPOhuxnRTm4L73LM7z1yQmtnXkOfWM8g7wGonuiW3BVRfmVMEpsYgq9ayqtRQTtr
BI7KyzAEFhlL8nTUJeGY2cDUouVYFuaNXFeZvPFqRmw2NHOnPfJe0tDVVPzox85Z1QSwFCpyjg0n
RdMm2cv2yBFEvE3WEWktqeafYFzclUZ8nfU6ngoxHhW+Hokv3tblm6uae2LcD5xb9i5xHTVCMCDr
Zf2UW+bGQesco/RdnPhxEOOHa2qEiFRqWU2ltRknC3GeSz6Vhuz4MCSV2uatfobT+lAJ7ccUqzs5
M4jThU2ARNKeLNqa6bDsra59cEG6lzV/hf590M4xMEknP/ex/hg3g0XaYAf/fSLamSGnx45EcVY1
7bDNyQTj46sTqhTg77RTgasddFTMatGnbXSByTGeLzeeCSGwESzabb0euaphnQHJd0c4edaA+tif
yIdpwN9z1Cp0RPfWtpfqXU42X7nlmMrZP1p5ufW2AHgnprAdP1uoOCtccS+ogPHkWfEKuHCBgy5+
VHlJzgjnQzU8DYlPPlJLRsfoHhuZbSz3kto2u7txmvtgVKWz6iL50JLmh6cqDUwgZjQOz07DWKCO
q4dFkaidS/rj7cVB4XbaI3XpvElrTmCzVu85ed27sf+IB+5qnNR1zNKwUn3VXEnZT2eniq97V/6w
dHIS7ARhh2ne4tB9y2oqNKn9NNr+1qg0HTEafMrCy8gplAv18vTVLoRxCpA0K2UMDyQTvWjudJul
xlM0itCR6TMTUdJAPRxHYHEeCjd/a13eUmIDAvLinjV0zYFEHU09h12hJp0jS8qTPsX3Tl88IRT3
1qSVUhtTzlhscmUzrzOSXNQiDnFJtK00V9k03C5myz+MYxNWOsGqZlO/mhCCVgR3rVNp7mS3rCN7
4sCcyCAejMsspFmXMEo5XR2SfrkFxswribCfmgiARnGYDf1jiGZ645r3zKgxHIb8KfUl60qzHjly
jBHzpNG7m9nZ9lpNNps/FESAZmd64VyuwnZXCVOktVsy3HP08dHNDRpI/q1HBm+xuNd5mV/hmTwN
cfKza3sHsw42hIQOlO3XZZjWDA1V8kA5eXZncV307RXK7Ed39LZxnt0msUYiq/HiVPY+0wbmov7M
kAXPC0goRlQe+T5+vLeISzEBaFap+YzJlwC+MtSzaZ+V8iZJ8udmJhsrHw52nUU73Ry3ZW2cPKfa
pk17BuFwkOPw8b+ZO5Plxs0sC79KhdeFDMxDRLsWJMFBpChRs7RBUBPmef53/W79YP0hBzulTKft
tjuqZG8yqSQBEPiHe8/5DlDBu1Fnmx31KymQTg3RgdV07kyR37Hk3bH0vcXvstU1adHo3kUoE43F
EEug7VUXs8vzbJJN5RuCD1nWFZuOrM4WNdGc87/rC9lNNFwvxRRd3VqA32Lc4XYqzUvGoSbPXZIm
V1VMqSJUl4iYV7GaY+1RS8xQ5Rn4sAM+wodoQowmeXtd5u35kF869bHQtFtLis+H0r4nHXcWWP2a
4IWFlxsVfh60CKX1aMgsIlyjfuq4VbQ8XbVaQhhhcC9r8UYHwxpJZCz6KTGIJoGXPFRln1zWlXED
+2bZlSrC0LC80jLl0HfUgsvhOTXSqTOYbQmrORE5ZdtAvHZCWYO0AelLIqeSbNCxkAJKwBlZLonp
3yrAXs2E4rUm+vlQSTceVhnWdT7xujXw8dyjJk8K5lhvHYcep0CtO8drQSZWcJ4MBe4D66S3SnZV
XbTmAUZg0Z2phZh81suy0ua9452LVn4I0vyWZ7pjfyBeRtvSXFX3TwcbgPZknIunlKqaFbgTRs9h
gbGy0l5B6J5hHsSQXWzLDO5tIcHYQuK0kbSIpCUEMbwGf6tUrmiCoBBbY4wDusCIFBskzfXOSVEr
DyxoaS9V1VVXtxuj9fa9ZxHNazh7Mx4eYTWsMcVAy+J2mSmMaYQfGenaok2DNG+H4bDxM8yrNNhQ
0fLgJWeG3j8EuXaZNto1iYMVfkKWY44tTZo3Cm5ZedPZ6aHM40spJdUkaR+g+6+GvDqHAbipi2Rv
h+VWqpQ7ETvPlBawd1qpQ8GsudSMAy29szRJ9rrTryIj2GJa3xUauYVSuKx9XFoJd+qo6u5oG5hY
DerQKZBlOj/HUSpvMT/PpSTfEn5yVtnG3cjqhYrCKb0uG+0dRRnZBHpQIiFSEtOcy6F32sf4BamZ
3lIvII0xf7Rr7SWrg9VgMaxb9YE2wL1fJteJldwj4Fm0Wex2eOkxp8wtzXP11JmPRB+b1MRwLjJG
0yfCyegH54WtbOqGcl8pb6KwvzACE/i0Q0BLtseaOkstK3F5yA5lgylZQ4TXBepjTmyrNxJA71RL
oY5UO5on5Iau7Merwp9yzsr6FOrMndGPDzI+PyNTLoPp+pcswWILmn2YVBTCu/p2KLvlSHodbDZp
VtGhgDCdL5MYXATu24UnZVfVEF+Ty+dsSk0msdtK5k1IeFR0jCq2bCA+KNkH27zRCHgd5HzeKNlz
h3MatOgcOdrOB6JF53fb6uMVucdUUPDzl4M4KcEsU2HSD3EIysmWXTv3zmyJ7q6jbpxGX2vlFKNE
68DKGfPbbUc3OO3bGyePLiAuT/bLyy4pwiWurFWlSJeewpqjoyrMGP6aq1gYcwxTkhOtTMt/yBHF
aq1MfFtb3pQ6htTC9NHjcAnYFexib8wYRoqnHsdbEB8SNddnnjwsNNWydlWtcsVikikbs4wXodxs
OtpLUWtsDXYLSa82M5+tgEbyZUEzT7KHZ9GfmM6BDf+yjVgGJItWZTMVjwgf4IrleULcHnlO3lqv
jG2vhctmgJBQ5g+qDzRVmI9VmeDizJ3IFTKpZKm1NDXQV0RHO/JjYUgcvUfrovWfAXarmn9T+dW8
Cy85lbtgmltNOV8NdFa6ztvCYD9amXSdCuUU+9sa/v+VLdLzXEYnLO1hpW7QZtFSEGh8WoFd8xha
KkUYmCIk/rBrBiFO68QBETkro2An5/Emk4crjsmc0YpcFb28bjxr0eWPw2hcFwzUsyZANVJt4/R1
qrUVrX9RAvvMKoZvTd45YT6zzegkr+KFcKTHoApOh6xZlVQuIvA7c+iBhIgOtFjLh6BuHiJN6l1V
pSdlSuVL5bFBNWhdGHF+A1rztS/xVTOAA8Qq1zHfjzx2TyKY5FLUkBPMhFZsXGkBO0OH7nwcgkqP
elcvM74imCYjYZ5Ddztm4VrUZGci5F0gyliAlJx1tr5rq+y08QLXoKYYynR9dfEik2+dSmO4o6Bz
pRgJaZujS6YjTmfy1gpLvtABbMxY6geQE0iDali4pUwJgyPvwzjuZ7VFUUdWTlXMHzO/13aRLB6C
QdmO+UBZgYkMYCE1rPCudvYFG10mG9sQ+5yQaXkYQNz2DTIAvZgHMLdZstAt0RzEFprWnKEEkNCz
BhugmATg5Y5BSC8b+tQfX420uMH0eakbbT9rBOm/9Lmv446QuEyNzy0tJEy0Oq+NGriFuetRzZAS
kJ/3xfDcxvG6GzWusPIsZ+1SwlVoaeJ0UDooBXl9GWTtXdSKvdDFnWms/Vbu5nJs73BzU0kPHouA
gqmkPLShv0Vms4mgkMCsYZzD90uke70gN2BH+MINcWrYcmkmhkmwM8p8Q+LdiQHRIKrLjVy3qyAG
WOME1x5N2IQyslezadMBrZeS8mJXaN80t+/Rx6kxa0yCWOZCp9cBrWRWw0Euwil2lAWY15U3YQtp
diwEoYUjHAAtASKHLZeWpJtzxFpMRGdnrjt8xYLE51mBWRWsRimWrHpnqaof1dBDr12MACBKOoC+
5Zz1Po1sQx+34CRAieC47qMFyeFrMdTXkBS8mdUibYGU5PfdukfJoZJTB5wD/Rji+5Ox06nYBlzZ
ugvPcaJXC43eg6TL1y1EvF4ab9iyzQEjrUkfXxCPVp7IjXljtRILA4uJ0ya+3vfESyPpDN5iBVWX
pkx97hVNhwJD0ECj+W8M7RwHsBvnCY9IPtCsQsBCSNbMn7JYWFjMzc6/GqX6ILP5ShL7VGmkG4pF
yqxK8bCWTnoXktTSBuNAZzF1oXqgpCqaUz23utngpXtiatb9yBjQ0e1suuHRKMs7TUWyMMTPqUoF
p6/u7UmDP6jGdRabzIMmb+IX/r5qwn5ZT0F0ImgOUqac6ZNijlqnWcN+GFHGu7ZIlvqIq7UzGpeO
3jMO2RNKnJQTrfbRD7Kt3CivdL5vu0BbVU5MpqpEVYPOpoEF3veUpVmTtYAEYi2gOs6M3ndVH1FN
4JNWXoys4ouxg8MfH9Fi0C00+3EeipxlukZih8k9KVBxWH66Ttg1bBJrfB0i9amdYsgdaDnn8vA8
tPXcRvkPm4TpemZ5Z4bxpDQLId/J9hL9wsxWjpUU8Mig6KJpNdYLX733Wo1p+lap9FklvSCrW4R0
M+qTIaS0LxcLxN9zQ87merfzaER42mqEwhRE8qJBdDkuLeLh7dE1R8qYltsxgBSoEgQl64PO1EzP
mQURaiV0c6G3IDCBG187he9hgY3xH+P4KKjVh5Q0BnWYV2xi1FB2Hf1SFBdWt8b0TQ+noqCwbNVr
9pZ+eG9rpDVCquBN0vC2xV1AfOpZDxCPhALsB5soshdG0e07AI/BcJULRtL72jbRBZAr72qStlDH
dUqVYGypT+98ijDIWCiNPlp9vy/7Zzu86np0+do8ayEdeBvBHds0D8Ia51EE6CXS9i3rH905+JbE
UFHeNKSdSgo54SXxtk20NeLH0QKC0L/EkXL0+mcPgTcgk6rPFsI/AYgyGyVlOUTcsw9es/eQMgfm
ME9xazhO9RjDbZNryZixvZiLYWdL2kbyygOzxX0tRXwNiCoHOuWyXqxzAwTGgESyBQJswxNB30av
S91TWMDhYB50kC5Obq5HjfWLWhLIjh5REmxYCOs06vCGZ2zeRYR+BqSm6ikaCuKLrXxyb0drLeUG
YGk/EujhsQinAoEYwnaz2r5Ih3CZdZdFR61CqG4q4sUY27BC5OjcR5Q7KsGqknKKPKBUTOfMI1bC
CrSTeoIwWSneb29W+d2lwQQ3IuxDsuHKtoc0Kd1EPOG2Cvp4QswFgN59uj/sGTcOyvLUU6/tWDCk
mMW+MG0mg6ojcitR7w2DRW2osV0bQSIRIDdDvrBQ2eUnQ4riFbJIpaBV9RqitaWOamkPMB8YBsCB
cPnPPA8F8tVwWBt+eoxhG5mZfv1P1oCZB64Ih5KNadCOTxol/B3fxreKctNxCF3DTYzfynpvHZGB
PxVdGIzrHGH0uCas+MeKdfO9lBxryte2g+n1r9xJYauSwEvawjq7t3DgP0ZEC/+Oz+rbU7BsFYuj
xucABbffGaDgqKLNJGBmzZcHAJ/FwsdT+Htc7P+B/vTPqYYYPH5kSo/q4BiE30lD5N/96kAHnkKr
HRYh9rjJZ/6rAx1KNW4IsifUyZz+qwPd+MBmwiCLbvqPUD+8A3XeNsHPP6naBxtLFox4TOtAr2T7
zzjQDXtyIbx1KeBwxweCF8KwYLu++94jtcuNQjbZtAEMy0yeyzpifqqaO1OaCmLwY4SN9gO7xg7P
VEjUavrqw5bCCVwTmN6g4c8V6FPxiFotNKnwFv1q1ESwAdA712tv10o0edKspe4kA8/r0psyGJ/A
SJ2MKQQFr0JYWeRViz9hfKWYs44RI2OQnIN8ZnJBx6x3JvGu1nXnXOmGfxdIFmwNMrHM4X6wmlcq
NFfITa2+cStJOqlKdd+QEKS07XkJjf2kq6Ymrh+lblfX+tyJtDGdhY3sb7JYTwHH1M3kHlBZsS0U
0SQHIO6jjhufNNiY8s1z7UliqZZJuGzTxDqBe9gaC+KATLKIwio7eGOP+sDxxLPsKcozwMXgUi87
M0YCHRc3NOzaBRi61BUqMdZUnVRm6Vg+JxFJo9cHO2Up9DZdkRM07KPIomxnqv45kqBg0YoudGXA
XSu+KmVRVeqBPt/OiZNdrNV4WPamnsIgYw2eyA00MiMFnuOENrKhvJ1VMaIlQYCEXA03oPtwRanI
uGvnkMvj0jPMjddVeACuU91+9Fp5ZkTBuS89h+OVHnkbOzTn1N+Y3FWFTWHIJrspViIUh6jqz2Rk
z7053CosvPEV7HTltgqzK1RIfuW4mcLorSgXrf9S5oHrOTeehOGd9fbCt1j2ZASbtTdyaG4DIs+F
/mzpndvRRmU1DHgQhE2rLVtqYiEdqEjoK6uvvIUfXGY+/bdpSlHdWA7usl7aNI5XzKwxPW9Nli+V
uK7I3Jz3NPLrtli0fnWTwpo8gcm9gkQ0V5QzhUTYWChMwM2rXmsH9iz6cKh7TP0GJJFROdLUIidr
WBaSskrpJVeS70I4xb7Q3qBqOE1sW5qLGBSdr5BNpCHx3NgGY7OIySQJBoxFJFPNBn84jWuW9gJd
fBMp4dof47022PvBrqm2pOVT4rQaXbdepRxeb6TGelKmhysJF47xAmv3WVFfY0nuqO1PsfTWKuFQ
SpQlTos6TsMC0wd9NJPT/s5ulDWocRrN2qVTSKejppC4lpBg1mMo72rTDVNvCfsI9V/SPZCZTIon
6ymf3hHVcevMlxxvUUZWzg7aTpHc2dweksBSUpMDQtEkw6Bq1I33gnpCnUHDNmkJ2NEjdL6OJY8W
raSGG4/mjTX3o1ojoZnlm2qmjC9BgPnEFlitPT1YQVngKFpDuyj6pFvJKmRxye8gbyL2pog5Nq+Z
TpNmJLl3S8s+PFOS2OCJqAtaeoG9DsYif00gsZWzgRLxI7Iub6uGRc4iX6e5EOmp4vq90yA5ksNT
s5Rjl44BKh1Bc77FWnuqFYmzASTG7mTaYvTpkO+DQqkue81jySOaYU9ZEi5aTANATv3eLVKpWuZ1
zXomVllgFiTNLaoAjzQ1DHGNJh8gKnaCcy5PszDhpd0nchiscEOwDspx+Z92lNPdZGR9Rl2X1p9W
dS52GWohKdgfx44T10Fmelb3qVgkiRcuyHovT1u5foENiGivNeWl4UnNUuEI0QZSYXA4367u+01m
9+qeHjYYBna2OQtHm56lT47Mg4yHwo3agoyn1nJcU5PIUlfvNeznqBx6lGPkwHEhAASzgHSuPEky
jogw21NTTs1D5SNtFSlFcYEeeF4aNCpSfew25LBQQI/Q0+uhop0h/9upGn0ULdMJnfak9ErzPW/j
RLo4tYyIEayW20OuyqRHM9oh0i7C0J6Ti54um7wwXn2HdJ9Ub0BlR0690Kqpyg7oblZre6MZQO5V
uJNsHYVyOzYoowjFnmxp5YXiGSN1hNbaSSqb6yaOr+lhCBeah7TAvUncvFzumthaMZEprtT6NFso
IYcVVbQEQEdfKv58yl732pOmVOxtaotFGzT0CiVr3rO3VXN5rvOpXPPMeXBSZP+5r710KLAp9Dnp
fAo1n2tDl7h6IedMXJTLtDQvLiMf/QzpOVQnNc9YFwJUWNvUUOXI5GJeaLSL0oKVrXeGfBp7hkY6
X3kAUDOvKprqie/Q8NOsZhUmI/AyCfCpM/rXuUD9IXO/0OEFh9SSZRf248wgdWmNch+EoI1eMoav
JCnqrZSMnKpG48CU42BVDtTVHaN9aWLGEYMyUs7MsGYAiGYD2XftkJ9FDjA2M7BY+4dos4qeel1d
dslpUUv6SUtO31ob1PvG2dOQLVzgndS4tOKBsmR6WnTWRY/ZTccxgH+Flp9K/ai0LGnZBLZyK4aE
XPrY08VTYqLJnyVhgLSGmMYyXMZqABEN/w/NKx0qW8+eBHkCdjAr8ixiEssoi5el57F5MjwHegoM
EmMXCDFuIQpBhxlyOzshGYMLYjUZf+vFyLIaVYlPMNHp7Hhk2vbwooiIR84dU2EGR6ezlOjKZO+U
NDRLnmS3LtXySfF8jxoe2vV4nuA50meEx9XYwZQQimwud+RD5aK7dMq+IHWwcJbgY+Oz1skSvBFq
gXih1ZDX9Khk1Lb38H5FGXJaU1wGoZ1ZrmXqbB6FUoYGgh8RPMS5XZ3bZTe6SthY55XtW4jIJuFu
QV2+GEg/N4t2HzHeP9sFnMMgm4ThZWrvVVhXT85AjGwf9sWuIZx9XTsd0QfURhoCQhSmBTE0YMBS
ZjnDowQWHKcWaK2cjTmTrNbPC9U6sxFBlZW8aAvEWHmhnrGWNc7C0t9KsTXMY0PfB31PkbOwKMgq
w9TH75eDjhJp5A+DVTbrsI11GhwhYlAwnV6aJocoKhO35R57sBPzEJjV3hToPJs0kOaEdA9Uhaiw
USK10B52fxolBJ0ERjjDsm6bBv7dt3sqP0GZgeuNXF8vvqCQfiX89CRzfi9275t91QR0n0K5QTCp
Brbxtx9Dq9Xsq4Got1wVz2GlncDnuflq03H+abH+NeNpMp2/XcITczptOx1TxVj93mefWamaQPUp
17UnryIFiVpZinMA2L9nav69D3q3De3zXEiZN5DH3YT39Ev3U3ZwDtj1r53Pu0vWSBGrrIKPQbgg
z5rM2lTgg/WktWY//qDvfTcfQ7kJLeKbee/Q9lUgoFgByIiC6r0d/UbZdfXwmTrz9+x83/DbrvKU
///rzW74I17s6f8V8fb5TBbH5ggHEtDNoX2pxouXuk2aX3Bm06vnJK82V/n/7Ze+cNK+/0b/ePn4
yeQDvfz80/GZGMxFWIO+emrebK7JoyMkQXm/K/94YB+P+kfvkxw5ufaZD1DVD2S0mKamTiS36een
fyR55n9+2ZE/kFthqmACPr3KHUgV4Kvr9FtX4scn+emS/vh33pzAU95mzfRV+GGefX0hVLbxb+oS
v3EF3r3BV1eAMoKlkw8PNOPTzzdXwOAC2JhAP/7Y/6Yr8Lu3As/0H7kQ797nqwuhf7AUgGITdet7
F0L5YJomY7iOrG36+XfdCu9O4NPjsnn++SdLh4r2Q5Dib9wb797xq0tifABYwbkSDv6dSzIRSf4t
T8O7A/71Enyu1f3BZ+Ld23x13owKTAcssX7rVoD8osEj+vzI/MfdCp+vw9/wSMgW3Dbint4PCopK
fx8qzcdHYUqR+KM3wh8YO3+ZahDjJ8/uNB+EL/jXv52LfusXvoys377+eVSdnheGzje/N005nz76
0w01/flfb+6RjwP/Vy9+mQg+fsznf/75/L795Def9eWkvvzlOnypjhXJMB9fGD8f5f6YMkfNg2PT
5H51TL8e+H+91X89oG8mzF8GxB+9/yI4xsfvvDV3z19964vjD+vivz3T/6ED3wZtkn3vyFmO/tUj
vxyT4OW7S46/4bLMjoAh/ue/ky+HOd2NlMy/rGj+6rH/eUTuX/wiTscUhVuY+cF3sbwfU2WmBCbT
opfhaPaUEvnjk/zeU/TLuuvbZ+vLeup7/+ztuDH9xlPycqz+9b8AAAD//w==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8.svg"/><Relationship Id="rId4" Type="http://schemas.openxmlformats.org/officeDocument/2006/relationships/image" Target="../media/image4.sv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209550</xdr:colOff>
      <xdr:row>0</xdr:row>
      <xdr:rowOff>342900</xdr:rowOff>
    </xdr:from>
    <xdr:to>
      <xdr:col>8</xdr:col>
      <xdr:colOff>276225</xdr:colOff>
      <xdr:row>5</xdr:row>
      <xdr:rowOff>19050</xdr:rowOff>
    </xdr:to>
    <xdr:grpSp>
      <xdr:nvGrpSpPr>
        <xdr:cNvPr id="5" name="Group 4">
          <a:extLst>
            <a:ext uri="{FF2B5EF4-FFF2-40B4-BE49-F238E27FC236}">
              <a16:creationId xmlns:a16="http://schemas.microsoft.com/office/drawing/2014/main" id="{36F63338-29A5-44F4-BBB0-1B1B54D9C718}"/>
            </a:ext>
          </a:extLst>
        </xdr:cNvPr>
        <xdr:cNvGrpSpPr/>
      </xdr:nvGrpSpPr>
      <xdr:grpSpPr>
        <a:xfrm>
          <a:off x="5461907" y="342900"/>
          <a:ext cx="2529568" cy="900793"/>
          <a:chOff x="3257550" y="295275"/>
          <a:chExt cx="1895475" cy="904875"/>
        </a:xfrm>
      </xdr:grpSpPr>
      <xdr:sp macro="" textlink="">
        <xdr:nvSpPr>
          <xdr:cNvPr id="2" name="Rectangle: Rounded Corners 1">
            <a:extLst>
              <a:ext uri="{FF2B5EF4-FFF2-40B4-BE49-F238E27FC236}">
                <a16:creationId xmlns:a16="http://schemas.microsoft.com/office/drawing/2014/main" id="{95633F99-7888-4769-BA4B-17158E87FD77}"/>
              </a:ext>
            </a:extLst>
          </xdr:cNvPr>
          <xdr:cNvSpPr/>
        </xdr:nvSpPr>
        <xdr:spPr>
          <a:xfrm>
            <a:off x="3257550" y="295275"/>
            <a:ext cx="1571625" cy="90487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Rounded Corners 2">
            <a:extLst>
              <a:ext uri="{FF2B5EF4-FFF2-40B4-BE49-F238E27FC236}">
                <a16:creationId xmlns:a16="http://schemas.microsoft.com/office/drawing/2014/main" id="{A2E04224-5CEC-4A3A-80BB-D506C91663E2}"/>
              </a:ext>
            </a:extLst>
          </xdr:cNvPr>
          <xdr:cNvSpPr/>
        </xdr:nvSpPr>
        <xdr:spPr>
          <a:xfrm>
            <a:off x="3581400" y="295275"/>
            <a:ext cx="1571625" cy="90487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190500</xdr:colOff>
      <xdr:row>1</xdr:row>
      <xdr:rowOff>19050</xdr:rowOff>
    </xdr:from>
    <xdr:to>
      <xdr:col>8</xdr:col>
      <xdr:colOff>247650</xdr:colOff>
      <xdr:row>2</xdr:row>
      <xdr:rowOff>180975</xdr:rowOff>
    </xdr:to>
    <xdr:sp macro="" textlink="">
      <xdr:nvSpPr>
        <xdr:cNvPr id="4" name="TextBox 3">
          <a:extLst>
            <a:ext uri="{FF2B5EF4-FFF2-40B4-BE49-F238E27FC236}">
              <a16:creationId xmlns:a16="http://schemas.microsoft.com/office/drawing/2014/main" id="{CE766FC1-13B3-4911-A31D-3A0758C3939E}"/>
            </a:ext>
          </a:extLst>
        </xdr:cNvPr>
        <xdr:cNvSpPr txBox="1"/>
      </xdr:nvSpPr>
      <xdr:spPr>
        <a:xfrm>
          <a:off x="3848100" y="419100"/>
          <a:ext cx="12763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lumMod val="95000"/>
                  <a:lumOff val="5000"/>
                </a:schemeClr>
              </a:solidFill>
              <a:latin typeface="Tahoma" panose="020B0604030504040204" pitchFamily="34" charset="0"/>
              <a:ea typeface="Tahoma" panose="020B0604030504040204" pitchFamily="34" charset="0"/>
              <a:cs typeface="Tahoma" panose="020B0604030504040204" pitchFamily="34" charset="0"/>
            </a:rPr>
            <a:t>TOTAL CALLS</a:t>
          </a:r>
        </a:p>
      </xdr:txBody>
    </xdr:sp>
    <xdr:clientData/>
  </xdr:twoCellAnchor>
  <xdr:twoCellAnchor>
    <xdr:from>
      <xdr:col>9</xdr:col>
      <xdr:colOff>139700</xdr:colOff>
      <xdr:row>0</xdr:row>
      <xdr:rowOff>342900</xdr:rowOff>
    </xdr:from>
    <xdr:to>
      <xdr:col>12</xdr:col>
      <xdr:colOff>206375</xdr:colOff>
      <xdr:row>5</xdr:row>
      <xdr:rowOff>19050</xdr:rowOff>
    </xdr:to>
    <xdr:grpSp>
      <xdr:nvGrpSpPr>
        <xdr:cNvPr id="6" name="Group 5">
          <a:extLst>
            <a:ext uri="{FF2B5EF4-FFF2-40B4-BE49-F238E27FC236}">
              <a16:creationId xmlns:a16="http://schemas.microsoft.com/office/drawing/2014/main" id="{511D737F-067C-4933-8148-59D39BC87554}"/>
            </a:ext>
          </a:extLst>
        </xdr:cNvPr>
        <xdr:cNvGrpSpPr/>
      </xdr:nvGrpSpPr>
      <xdr:grpSpPr>
        <a:xfrm>
          <a:off x="8467271" y="342900"/>
          <a:ext cx="1903640" cy="900793"/>
          <a:chOff x="3257550" y="295275"/>
          <a:chExt cx="1895475" cy="904875"/>
        </a:xfrm>
      </xdr:grpSpPr>
      <xdr:sp macro="" textlink="">
        <xdr:nvSpPr>
          <xdr:cNvPr id="7" name="Rectangle: Rounded Corners 6">
            <a:extLst>
              <a:ext uri="{FF2B5EF4-FFF2-40B4-BE49-F238E27FC236}">
                <a16:creationId xmlns:a16="http://schemas.microsoft.com/office/drawing/2014/main" id="{218F8A4F-E9DA-44B7-85C9-0D01A6AAE2E3}"/>
              </a:ext>
            </a:extLst>
          </xdr:cNvPr>
          <xdr:cNvSpPr/>
        </xdr:nvSpPr>
        <xdr:spPr>
          <a:xfrm>
            <a:off x="3257550" y="295275"/>
            <a:ext cx="1571625" cy="90487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135E3A05-E2B0-47D8-B40D-2B29EA8C6DDB}"/>
              </a:ext>
            </a:extLst>
          </xdr:cNvPr>
          <xdr:cNvSpPr/>
        </xdr:nvSpPr>
        <xdr:spPr>
          <a:xfrm>
            <a:off x="3581400" y="295275"/>
            <a:ext cx="1571625" cy="90487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69850</xdr:colOff>
      <xdr:row>0</xdr:row>
      <xdr:rowOff>342900</xdr:rowOff>
    </xdr:from>
    <xdr:to>
      <xdr:col>16</xdr:col>
      <xdr:colOff>136525</xdr:colOff>
      <xdr:row>5</xdr:row>
      <xdr:rowOff>19050</xdr:rowOff>
    </xdr:to>
    <xdr:grpSp>
      <xdr:nvGrpSpPr>
        <xdr:cNvPr id="9" name="Group 8">
          <a:extLst>
            <a:ext uri="{FF2B5EF4-FFF2-40B4-BE49-F238E27FC236}">
              <a16:creationId xmlns:a16="http://schemas.microsoft.com/office/drawing/2014/main" id="{29D1C48D-E5A4-4E73-8D0C-C8605A69B58E}"/>
            </a:ext>
          </a:extLst>
        </xdr:cNvPr>
        <xdr:cNvGrpSpPr/>
      </xdr:nvGrpSpPr>
      <xdr:grpSpPr>
        <a:xfrm>
          <a:off x="10846707" y="342900"/>
          <a:ext cx="1903639" cy="900793"/>
          <a:chOff x="3257550" y="295275"/>
          <a:chExt cx="1895475" cy="904875"/>
        </a:xfrm>
      </xdr:grpSpPr>
      <xdr:sp macro="" textlink="">
        <xdr:nvSpPr>
          <xdr:cNvPr id="10" name="Rectangle: Rounded Corners 9">
            <a:extLst>
              <a:ext uri="{FF2B5EF4-FFF2-40B4-BE49-F238E27FC236}">
                <a16:creationId xmlns:a16="http://schemas.microsoft.com/office/drawing/2014/main" id="{9A9BA88A-6DEB-4628-BFB9-CA528E24F0D7}"/>
              </a:ext>
            </a:extLst>
          </xdr:cNvPr>
          <xdr:cNvSpPr/>
        </xdr:nvSpPr>
        <xdr:spPr>
          <a:xfrm>
            <a:off x="3257550" y="295275"/>
            <a:ext cx="1571625" cy="90487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Rounded Corners 10">
            <a:extLst>
              <a:ext uri="{FF2B5EF4-FFF2-40B4-BE49-F238E27FC236}">
                <a16:creationId xmlns:a16="http://schemas.microsoft.com/office/drawing/2014/main" id="{ACF8A562-187D-4110-AB33-FD29ECAC3162}"/>
              </a:ext>
            </a:extLst>
          </xdr:cNvPr>
          <xdr:cNvSpPr/>
        </xdr:nvSpPr>
        <xdr:spPr>
          <a:xfrm>
            <a:off x="3581400" y="295275"/>
            <a:ext cx="1571625" cy="90487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0</xdr:colOff>
      <xdr:row>0</xdr:row>
      <xdr:rowOff>342900</xdr:rowOff>
    </xdr:from>
    <xdr:to>
      <xdr:col>20</xdr:col>
      <xdr:colOff>66675</xdr:colOff>
      <xdr:row>5</xdr:row>
      <xdr:rowOff>19050</xdr:rowOff>
    </xdr:to>
    <xdr:grpSp>
      <xdr:nvGrpSpPr>
        <xdr:cNvPr id="12" name="Group 11">
          <a:extLst>
            <a:ext uri="{FF2B5EF4-FFF2-40B4-BE49-F238E27FC236}">
              <a16:creationId xmlns:a16="http://schemas.microsoft.com/office/drawing/2014/main" id="{95458273-FBCF-4EC4-BEB7-A081FE09443D}"/>
            </a:ext>
          </a:extLst>
        </xdr:cNvPr>
        <xdr:cNvGrpSpPr/>
      </xdr:nvGrpSpPr>
      <xdr:grpSpPr>
        <a:xfrm>
          <a:off x="13226143" y="342900"/>
          <a:ext cx="1903639" cy="900793"/>
          <a:chOff x="3257550" y="295275"/>
          <a:chExt cx="1895475" cy="904875"/>
        </a:xfrm>
      </xdr:grpSpPr>
      <xdr:sp macro="" textlink="">
        <xdr:nvSpPr>
          <xdr:cNvPr id="13" name="Rectangle: Rounded Corners 12">
            <a:extLst>
              <a:ext uri="{FF2B5EF4-FFF2-40B4-BE49-F238E27FC236}">
                <a16:creationId xmlns:a16="http://schemas.microsoft.com/office/drawing/2014/main" id="{FE555318-8DFF-46E9-BD08-816150497E66}"/>
              </a:ext>
            </a:extLst>
          </xdr:cNvPr>
          <xdr:cNvSpPr/>
        </xdr:nvSpPr>
        <xdr:spPr>
          <a:xfrm>
            <a:off x="3257550" y="295275"/>
            <a:ext cx="1571625" cy="904875"/>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D9F4DE2B-8078-49D5-BCEA-1F27E886FC21}"/>
              </a:ext>
            </a:extLst>
          </xdr:cNvPr>
          <xdr:cNvSpPr/>
        </xdr:nvSpPr>
        <xdr:spPr>
          <a:xfrm>
            <a:off x="3581400" y="295275"/>
            <a:ext cx="1571625" cy="904875"/>
          </a:xfrm>
          <a:prstGeom prst="roundRect">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542925</xdr:colOff>
      <xdr:row>1</xdr:row>
      <xdr:rowOff>19050</xdr:rowOff>
    </xdr:from>
    <xdr:to>
      <xdr:col>12</xdr:col>
      <xdr:colOff>104775</xdr:colOff>
      <xdr:row>2</xdr:row>
      <xdr:rowOff>38100</xdr:rowOff>
    </xdr:to>
    <xdr:sp macro="" textlink="">
      <xdr:nvSpPr>
        <xdr:cNvPr id="33" name="TextBox 32">
          <a:extLst>
            <a:ext uri="{FF2B5EF4-FFF2-40B4-BE49-F238E27FC236}">
              <a16:creationId xmlns:a16="http://schemas.microsoft.com/office/drawing/2014/main" id="{DC14F3B7-96D3-415A-8A0D-F7F67E61A82D}"/>
            </a:ext>
          </a:extLst>
        </xdr:cNvPr>
        <xdr:cNvSpPr txBox="1"/>
      </xdr:nvSpPr>
      <xdr:spPr>
        <a:xfrm>
          <a:off x="6029325" y="419100"/>
          <a:ext cx="13906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a:t>
          </a:r>
          <a:r>
            <a:rPr lang="en-US" sz="1100" b="1">
              <a:latin typeface="Tahoma" panose="020B0604030504040204" pitchFamily="34" charset="0"/>
              <a:ea typeface="Tahoma" panose="020B0604030504040204" pitchFamily="34" charset="0"/>
              <a:cs typeface="Tahoma" panose="020B0604030504040204" pitchFamily="34" charset="0"/>
            </a:rPr>
            <a:t>CALLS REACHED</a:t>
          </a:r>
        </a:p>
      </xdr:txBody>
    </xdr:sp>
    <xdr:clientData/>
  </xdr:twoCellAnchor>
  <xdr:twoCellAnchor>
    <xdr:from>
      <xdr:col>14</xdr:col>
      <xdr:colOff>98425</xdr:colOff>
      <xdr:row>1</xdr:row>
      <xdr:rowOff>9525</xdr:rowOff>
    </xdr:from>
    <xdr:to>
      <xdr:col>16</xdr:col>
      <xdr:colOff>155575</xdr:colOff>
      <xdr:row>2</xdr:row>
      <xdr:rowOff>171450</xdr:rowOff>
    </xdr:to>
    <xdr:sp macro="" textlink="">
      <xdr:nvSpPr>
        <xdr:cNvPr id="34" name="TextBox 33">
          <a:extLst>
            <a:ext uri="{FF2B5EF4-FFF2-40B4-BE49-F238E27FC236}">
              <a16:creationId xmlns:a16="http://schemas.microsoft.com/office/drawing/2014/main" id="{752251CF-7A7E-4D4C-937B-A9369182B89E}"/>
            </a:ext>
          </a:extLst>
        </xdr:cNvPr>
        <xdr:cNvSpPr txBox="1"/>
      </xdr:nvSpPr>
      <xdr:spPr>
        <a:xfrm>
          <a:off x="8632825" y="409575"/>
          <a:ext cx="12763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Tahoma" panose="020B0604030504040204" pitchFamily="34" charset="0"/>
              <a:ea typeface="Tahoma" panose="020B0604030504040204" pitchFamily="34" charset="0"/>
              <a:cs typeface="Tahoma" panose="020B0604030504040204" pitchFamily="34" charset="0"/>
            </a:rPr>
            <a:t>DEAL</a:t>
          </a:r>
          <a:r>
            <a:rPr lang="en-US" sz="1100" b="1"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CLOSED</a:t>
          </a:r>
          <a:endParaRPr lang="en-US" b="1">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18</xdr:col>
      <xdr:colOff>19050</xdr:colOff>
      <xdr:row>1</xdr:row>
      <xdr:rowOff>9525</xdr:rowOff>
    </xdr:from>
    <xdr:to>
      <xdr:col>20</xdr:col>
      <xdr:colOff>76200</xdr:colOff>
      <xdr:row>2</xdr:row>
      <xdr:rowOff>171450</xdr:rowOff>
    </xdr:to>
    <xdr:sp macro="" textlink="">
      <xdr:nvSpPr>
        <xdr:cNvPr id="35" name="TextBox 34">
          <a:extLst>
            <a:ext uri="{FF2B5EF4-FFF2-40B4-BE49-F238E27FC236}">
              <a16:creationId xmlns:a16="http://schemas.microsoft.com/office/drawing/2014/main" id="{28CEDEFE-5B62-4F60-833B-056932545DAE}"/>
            </a:ext>
          </a:extLst>
        </xdr:cNvPr>
        <xdr:cNvSpPr txBox="1"/>
      </xdr:nvSpPr>
      <xdr:spPr>
        <a:xfrm>
          <a:off x="10991850" y="409575"/>
          <a:ext cx="12763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Tahoma" panose="020B0604030504040204" pitchFamily="34" charset="0"/>
              <a:ea typeface="Tahoma" panose="020B0604030504040204" pitchFamily="34" charset="0"/>
              <a:cs typeface="Tahoma" panose="020B0604030504040204" pitchFamily="34" charset="0"/>
            </a:rPr>
            <a:t>DEAL</a:t>
          </a:r>
          <a:r>
            <a:rPr lang="en-US" sz="1100" b="1" baseline="0">
              <a:latin typeface="Tahoma" panose="020B0604030504040204" pitchFamily="34" charset="0"/>
              <a:ea typeface="Tahoma" panose="020B0604030504040204" pitchFamily="34" charset="0"/>
              <a:cs typeface="Tahoma" panose="020B0604030504040204" pitchFamily="34" charset="0"/>
            </a:rPr>
            <a:t> VALUES</a:t>
          </a:r>
          <a:endParaRPr lang="en-US" sz="1100" b="1">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6</xdr:col>
      <xdr:colOff>478971</xdr:colOff>
      <xdr:row>2</xdr:row>
      <xdr:rowOff>73477</xdr:rowOff>
    </xdr:from>
    <xdr:to>
      <xdr:col>8</xdr:col>
      <xdr:colOff>326571</xdr:colOff>
      <xdr:row>5</xdr:row>
      <xdr:rowOff>14739</xdr:rowOff>
    </xdr:to>
    <xdr:sp macro="" textlink="'calculation '!B4">
      <xdr:nvSpPr>
        <xdr:cNvPr id="36" name="TextBox 35">
          <a:extLst>
            <a:ext uri="{FF2B5EF4-FFF2-40B4-BE49-F238E27FC236}">
              <a16:creationId xmlns:a16="http://schemas.microsoft.com/office/drawing/2014/main" id="{BF028D11-25D7-4F05-B716-55AF88B11C90}"/>
            </a:ext>
          </a:extLst>
        </xdr:cNvPr>
        <xdr:cNvSpPr txBox="1"/>
      </xdr:nvSpPr>
      <xdr:spPr>
        <a:xfrm>
          <a:off x="6699987" y="777930"/>
          <a:ext cx="1058068"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C38D99-9CC2-4407-A278-E55178A30945}"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rPr>
            <a:pPr marL="0" indent="0"/>
            <a:t>18300</a:t>
          </a:fld>
          <a:endPar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mn-ea"/>
            <a:cs typeface="Calibri"/>
          </a:endParaRPr>
        </a:p>
      </xdr:txBody>
    </xdr:sp>
    <xdr:clientData/>
  </xdr:twoCellAnchor>
  <xdr:twoCellAnchor>
    <xdr:from>
      <xdr:col>10</xdr:col>
      <xdr:colOff>453118</xdr:colOff>
      <xdr:row>2</xdr:row>
      <xdr:rowOff>47625</xdr:rowOff>
    </xdr:from>
    <xdr:to>
      <xdr:col>12</xdr:col>
      <xdr:colOff>510268</xdr:colOff>
      <xdr:row>4</xdr:row>
      <xdr:rowOff>140154</xdr:rowOff>
    </xdr:to>
    <xdr:sp macro="" textlink="'calculation '!B5">
      <xdr:nvSpPr>
        <xdr:cNvPr id="37" name="TextBox 36">
          <a:extLst>
            <a:ext uri="{FF2B5EF4-FFF2-40B4-BE49-F238E27FC236}">
              <a16:creationId xmlns:a16="http://schemas.microsoft.com/office/drawing/2014/main" id="{84660315-0162-4F74-8D44-3BCF73B7E947}"/>
            </a:ext>
          </a:extLst>
        </xdr:cNvPr>
        <xdr:cNvSpPr txBox="1"/>
      </xdr:nvSpPr>
      <xdr:spPr>
        <a:xfrm>
          <a:off x="9134475" y="741589"/>
          <a:ext cx="1281793"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559685-23D7-452D-AC5A-4833B472D6F0}"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3619</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396932</xdr:colOff>
      <xdr:row>2</xdr:row>
      <xdr:rowOff>40992</xdr:rowOff>
    </xdr:from>
    <xdr:to>
      <xdr:col>16</xdr:col>
      <xdr:colOff>454082</xdr:colOff>
      <xdr:row>4</xdr:row>
      <xdr:rowOff>122749</xdr:rowOff>
    </xdr:to>
    <xdr:sp macro="" textlink="'calculation '!B6">
      <xdr:nvSpPr>
        <xdr:cNvPr id="38" name="TextBox 37">
          <a:extLst>
            <a:ext uri="{FF2B5EF4-FFF2-40B4-BE49-F238E27FC236}">
              <a16:creationId xmlns:a16="http://schemas.microsoft.com/office/drawing/2014/main" id="{786037D0-EE50-4556-8731-F2D6F5703580}"/>
            </a:ext>
          </a:extLst>
        </xdr:cNvPr>
        <xdr:cNvSpPr txBox="1"/>
      </xdr:nvSpPr>
      <xdr:spPr>
        <a:xfrm>
          <a:off x="11459823" y="745445"/>
          <a:ext cx="1267618" cy="458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E3FC1E-E4E9-40C8-ADB3-9D241538AE40}"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1309</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18</xdr:col>
      <xdr:colOff>134710</xdr:colOff>
      <xdr:row>2</xdr:row>
      <xdr:rowOff>63953</xdr:rowOff>
    </xdr:from>
    <xdr:to>
      <xdr:col>20</xdr:col>
      <xdr:colOff>191861</xdr:colOff>
      <xdr:row>5</xdr:row>
      <xdr:rowOff>6803</xdr:rowOff>
    </xdr:to>
    <xdr:sp macro="" textlink="'calculation '!B7">
      <xdr:nvSpPr>
        <xdr:cNvPr id="39" name="TextBox 38">
          <a:extLst>
            <a:ext uri="{FF2B5EF4-FFF2-40B4-BE49-F238E27FC236}">
              <a16:creationId xmlns:a16="http://schemas.microsoft.com/office/drawing/2014/main" id="{4C884BA4-9091-46B9-B696-288D4DE66D88}"/>
            </a:ext>
          </a:extLst>
        </xdr:cNvPr>
        <xdr:cNvSpPr txBox="1"/>
      </xdr:nvSpPr>
      <xdr:spPr>
        <a:xfrm>
          <a:off x="13714639" y="757917"/>
          <a:ext cx="1281793" cy="473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A4AA01-C5E0-47A3-8749-9DFD7E872250}"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 $706,194.89 </a:t>
          </a:fld>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5</xdr:col>
      <xdr:colOff>266700</xdr:colOff>
      <xdr:row>1</xdr:row>
      <xdr:rowOff>76200</xdr:rowOff>
    </xdr:from>
    <xdr:to>
      <xdr:col>5</xdr:col>
      <xdr:colOff>866775</xdr:colOff>
      <xdr:row>3</xdr:row>
      <xdr:rowOff>180975</xdr:rowOff>
    </xdr:to>
    <xdr:pic>
      <xdr:nvPicPr>
        <xdr:cNvPr id="41" name="Graphic 40" descr="Speaker Phone">
          <a:extLst>
            <a:ext uri="{FF2B5EF4-FFF2-40B4-BE49-F238E27FC236}">
              <a16:creationId xmlns:a16="http://schemas.microsoft.com/office/drawing/2014/main" id="{D41C99C5-1B1B-4B66-B672-1E8651689C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14700" y="476250"/>
          <a:ext cx="600075" cy="600075"/>
        </a:xfrm>
        <a:prstGeom prst="rect">
          <a:avLst/>
        </a:prstGeom>
      </xdr:spPr>
    </xdr:pic>
    <xdr:clientData/>
  </xdr:twoCellAnchor>
  <xdr:twoCellAnchor editAs="oneCell">
    <xdr:from>
      <xdr:col>13</xdr:col>
      <xdr:colOff>164646</xdr:colOff>
      <xdr:row>1</xdr:row>
      <xdr:rowOff>182335</xdr:rowOff>
    </xdr:from>
    <xdr:to>
      <xdr:col>14</xdr:col>
      <xdr:colOff>112611</xdr:colOff>
      <xdr:row>4</xdr:row>
      <xdr:rowOff>54428</xdr:rowOff>
    </xdr:to>
    <xdr:pic>
      <xdr:nvPicPr>
        <xdr:cNvPr id="43" name="Graphic 42" descr="Ribbon">
          <a:extLst>
            <a:ext uri="{FF2B5EF4-FFF2-40B4-BE49-F238E27FC236}">
              <a16:creationId xmlns:a16="http://schemas.microsoft.com/office/drawing/2014/main" id="{4B9B8E21-8C7A-467B-9062-9692D19BCA4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682967" y="576942"/>
          <a:ext cx="560286" cy="552450"/>
        </a:xfrm>
        <a:prstGeom prst="rect">
          <a:avLst/>
        </a:prstGeom>
      </xdr:spPr>
    </xdr:pic>
    <xdr:clientData/>
  </xdr:twoCellAnchor>
  <xdr:twoCellAnchor editAs="oneCell">
    <xdr:from>
      <xdr:col>17</xdr:col>
      <xdr:colOff>95251</xdr:colOff>
      <xdr:row>1</xdr:row>
      <xdr:rowOff>180975</xdr:rowOff>
    </xdr:from>
    <xdr:to>
      <xdr:col>17</xdr:col>
      <xdr:colOff>590551</xdr:colOff>
      <xdr:row>3</xdr:row>
      <xdr:rowOff>180975</xdr:rowOff>
    </xdr:to>
    <xdr:pic>
      <xdr:nvPicPr>
        <xdr:cNvPr id="49" name="Graphic 48" descr="Money">
          <a:extLst>
            <a:ext uri="{FF2B5EF4-FFF2-40B4-BE49-F238E27FC236}">
              <a16:creationId xmlns:a16="http://schemas.microsoft.com/office/drawing/2014/main" id="{C648A3EE-E74A-47C5-8C0B-9535A5B2F8A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458451" y="581025"/>
          <a:ext cx="495300" cy="495300"/>
        </a:xfrm>
        <a:prstGeom prst="rect">
          <a:avLst/>
        </a:prstGeom>
      </xdr:spPr>
    </xdr:pic>
    <xdr:clientData/>
  </xdr:twoCellAnchor>
  <xdr:twoCellAnchor editAs="oneCell">
    <xdr:from>
      <xdr:col>0</xdr:col>
      <xdr:colOff>0</xdr:colOff>
      <xdr:row>7</xdr:row>
      <xdr:rowOff>57150</xdr:rowOff>
    </xdr:from>
    <xdr:to>
      <xdr:col>0</xdr:col>
      <xdr:colOff>1114425</xdr:colOff>
      <xdr:row>34</xdr:row>
      <xdr:rowOff>9525</xdr:rowOff>
    </xdr:to>
    <mc:AlternateContent xmlns:mc="http://schemas.openxmlformats.org/markup-compatibility/2006" xmlns:a14="http://schemas.microsoft.com/office/drawing/2010/main">
      <mc:Choice Requires="a14">
        <xdr:graphicFrame macro="">
          <xdr:nvGraphicFramePr>
            <xdr:cNvPr id="50" name="Name">
              <a:extLst>
                <a:ext uri="{FF2B5EF4-FFF2-40B4-BE49-F238E27FC236}">
                  <a16:creationId xmlns:a16="http://schemas.microsoft.com/office/drawing/2014/main" id="{D2D7EF13-2F8C-4A7D-9A37-9FCAEFBB996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390650"/>
              <a:ext cx="1114425"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280802</xdr:colOff>
      <xdr:row>7</xdr:row>
      <xdr:rowOff>50716</xdr:rowOff>
    </xdr:from>
    <xdr:to>
      <xdr:col>13</xdr:col>
      <xdr:colOff>259773</xdr:colOff>
      <xdr:row>34</xdr:row>
      <xdr:rowOff>34636</xdr:rowOff>
    </xdr:to>
    <xdr:graphicFrame macro="">
      <xdr:nvGraphicFramePr>
        <xdr:cNvPr id="51" name="Chart 50">
          <a:extLst>
            <a:ext uri="{FF2B5EF4-FFF2-40B4-BE49-F238E27FC236}">
              <a16:creationId xmlns:a16="http://schemas.microsoft.com/office/drawing/2014/main" id="{DF327581-E548-49AB-BC59-6D6E408E7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5</xdr:row>
      <xdr:rowOff>69273</xdr:rowOff>
    </xdr:from>
    <xdr:to>
      <xdr:col>20</xdr:col>
      <xdr:colOff>35872</xdr:colOff>
      <xdr:row>34</xdr:row>
      <xdr:rowOff>42059</xdr:rowOff>
    </xdr:to>
    <mc:AlternateContent xmlns:mc="http://schemas.openxmlformats.org/markup-compatibility/2006">
      <mc:Choice xmlns:cx4="http://schemas.microsoft.com/office/drawing/2016/5/10/chartex" Requires="cx4">
        <xdr:graphicFrame macro="">
          <xdr:nvGraphicFramePr>
            <xdr:cNvPr id="52" name="Chart 51">
              <a:extLst>
                <a:ext uri="{FF2B5EF4-FFF2-40B4-BE49-F238E27FC236}">
                  <a16:creationId xmlns:a16="http://schemas.microsoft.com/office/drawing/2014/main" id="{87AAA6D5-6415-448E-8EFF-A84F04C604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134725" y="1297998"/>
              <a:ext cx="3922072" cy="52210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149679</xdr:colOff>
      <xdr:row>1</xdr:row>
      <xdr:rowOff>122465</xdr:rowOff>
    </xdr:from>
    <xdr:to>
      <xdr:col>10</xdr:col>
      <xdr:colOff>68034</xdr:colOff>
      <xdr:row>3</xdr:row>
      <xdr:rowOff>163286</xdr:rowOff>
    </xdr:to>
    <xdr:pic>
      <xdr:nvPicPr>
        <xdr:cNvPr id="54" name="Graphic 53" descr="Map with pin">
          <a:extLst>
            <a:ext uri="{FF2B5EF4-FFF2-40B4-BE49-F238E27FC236}">
              <a16:creationId xmlns:a16="http://schemas.microsoft.com/office/drawing/2014/main" id="{D991CDDD-D84C-45E7-B993-26EB269CDD7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218715" y="517072"/>
          <a:ext cx="530678" cy="5306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1162050</xdr:colOff>
      <xdr:row>23</xdr:row>
      <xdr:rowOff>23812</xdr:rowOff>
    </xdr:from>
    <xdr:to>
      <xdr:col>13</xdr:col>
      <xdr:colOff>66675</xdr:colOff>
      <xdr:row>37</xdr:row>
      <xdr:rowOff>100012</xdr:rowOff>
    </xdr:to>
    <xdr:graphicFrame macro="">
      <xdr:nvGraphicFramePr>
        <xdr:cNvPr id="2" name="Chart 1">
          <a:extLst>
            <a:ext uri="{FF2B5EF4-FFF2-40B4-BE49-F238E27FC236}">
              <a16:creationId xmlns:a16="http://schemas.microsoft.com/office/drawing/2014/main" id="{0C83F2CF-00F5-4BB5-A5BA-A6DBCA891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1323975</xdr:colOff>
      <xdr:row>38</xdr:row>
      <xdr:rowOff>23812</xdr:rowOff>
    </xdr:from>
    <xdr:to>
      <xdr:col>8</xdr:col>
      <xdr:colOff>1095375</xdr:colOff>
      <xdr:row>52</xdr:row>
      <xdr:rowOff>100012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D6EC4618-890E-4ADA-B86C-B851F9F09B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219325" y="7262812"/>
              <a:ext cx="275272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u" refreshedDate="45874.485191087966" createdVersion="6" refreshedVersion="6" minRefreshableVersion="3" recordCount="312" xr:uid="{263EA4ED-E4C0-46E8-ABED-851C2A2F2027}">
  <cacheSource type="worksheet">
    <worksheetSource name="SalesData3"/>
  </cacheSource>
  <cacheFields count="12">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1" base="2">
        <rangePr groupBy="days" startDate="2024-01-01T00:00:00" endDate="2024-12-02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4"/>
        </groupItems>
      </fieldGroup>
    </cacheField>
    <cacheField name="Total Calls" numFmtId="0">
      <sharedItems containsSemiMixedTypes="0" containsString="0" containsNumber="1" containsInteger="1" minValue="16" maxValue="115" count="92">
        <n v="74"/>
        <n v="78"/>
        <n v="47"/>
        <n v="24"/>
        <n v="81"/>
        <n v="59"/>
        <n v="68"/>
        <n v="60"/>
        <n v="34"/>
        <n v="18"/>
        <n v="36"/>
        <n v="67"/>
        <n v="54"/>
        <n v="82"/>
        <n v="31"/>
        <n v="92"/>
        <n v="73"/>
        <n v="25"/>
        <n v="96"/>
        <n v="63"/>
        <n v="38"/>
        <n v="43"/>
        <n v="62"/>
        <n v="52"/>
        <n v="22"/>
        <n v="93"/>
        <n v="65"/>
        <n v="90"/>
        <n v="48"/>
        <n v="37"/>
        <n v="20"/>
        <n v="35"/>
        <n v="30"/>
        <n v="69"/>
        <n v="21"/>
        <n v="83"/>
        <n v="57"/>
        <n v="55"/>
        <n v="91"/>
        <n v="19"/>
        <n v="77"/>
        <n v="50"/>
        <n v="88"/>
        <n v="33"/>
        <n v="16"/>
        <n v="61"/>
        <n v="84"/>
        <n v="64"/>
        <n v="110"/>
        <n v="108"/>
        <n v="28"/>
        <n v="39"/>
        <n v="41"/>
        <n v="17"/>
        <n v="76"/>
        <n v="72"/>
        <n v="44"/>
        <n v="29"/>
        <n v="26"/>
        <n v="103"/>
        <n v="100"/>
        <n v="104"/>
        <n v="42"/>
        <n v="45"/>
        <n v="85"/>
        <n v="49"/>
        <n v="66"/>
        <n v="75"/>
        <n v="97"/>
        <n v="105"/>
        <n v="111"/>
        <n v="71"/>
        <n v="40"/>
        <n v="58"/>
        <n v="114"/>
        <n v="53"/>
        <n v="70"/>
        <n v="32"/>
        <n v="79"/>
        <n v="80"/>
        <n v="106"/>
        <n v="115"/>
        <n v="51"/>
        <n v="87"/>
        <n v="86"/>
        <n v="98"/>
        <n v="27"/>
        <n v="102"/>
        <n v="23"/>
        <n v="101"/>
        <n v="99"/>
        <n v="94"/>
      </sharedItems>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Service Level" numFmtId="0">
      <sharedItems containsSemiMixedTypes="0" containsString="0" containsNumber="1" containsInteger="1" minValue="1" maxValue="3"/>
    </cacheField>
    <cacheField name="Call Drop Rate (%)" numFmtId="9">
      <sharedItems containsSemiMixedTypes="0" containsString="0" containsNumber="1" minValue="8.9999999999999998E-4" maxValue="0.10640000000000001"/>
    </cacheField>
    <cacheField name="Months" numFmtId="0" databaseField="0">
      <fieldGroup base="2">
        <rangePr groupBy="months" startDate="2024-01-01T00:00:00" endDate="2024-12-02T00:00:00"/>
        <groupItems count="14">
          <s v="&lt;1/1/2024"/>
          <s v="Jan"/>
          <s v="Feb"/>
          <s v="Mar"/>
          <s v="Apr"/>
          <s v="May"/>
          <s v="Jun"/>
          <s v="Jul"/>
          <s v="Aug"/>
          <s v="Sep"/>
          <s v="Oct"/>
          <s v="Nov"/>
          <s v="Dec"/>
          <s v="&gt;12/2/2024"/>
        </groupItems>
      </fieldGroup>
    </cacheField>
  </cacheFields>
  <extLst>
    <ext xmlns:x14="http://schemas.microsoft.com/office/spreadsheetml/2009/9/main" uri="{725AE2AE-9491-48be-B2B4-4EB974FC3084}">
      <x14:pivotCacheDefinition pivotCacheId="1626081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x v="0"/>
    <n v="12"/>
    <n v="330.42"/>
    <n v="7"/>
    <n v="0.58333333333333337"/>
    <n v="4276.3100000000004"/>
    <n v="3"/>
    <n v="2.9500000000000002E-2"/>
  </r>
  <r>
    <x v="1"/>
    <x v="0"/>
    <x v="0"/>
    <x v="1"/>
    <n v="12"/>
    <n v="377.5"/>
    <n v="4"/>
    <n v="0.33333333333333331"/>
    <n v="3880.98"/>
    <n v="2"/>
    <n v="4.3400000000000001E-2"/>
  </r>
  <r>
    <x v="2"/>
    <x v="0"/>
    <x v="0"/>
    <x v="2"/>
    <n v="14"/>
    <n v="418.92"/>
    <n v="2"/>
    <n v="0.14285714285714285"/>
    <n v="3716"/>
    <n v="1"/>
    <n v="4.3899999999999995E-2"/>
  </r>
  <r>
    <x v="3"/>
    <x v="0"/>
    <x v="0"/>
    <x v="3"/>
    <n v="6"/>
    <n v="76.930000000000007"/>
    <n v="4"/>
    <n v="0.66666666666666663"/>
    <n v="1552.35"/>
    <n v="3"/>
    <n v="3.0800000000000001E-2"/>
  </r>
  <r>
    <x v="4"/>
    <x v="0"/>
    <x v="0"/>
    <x v="4"/>
    <n v="16"/>
    <n v="516.23"/>
    <n v="5"/>
    <n v="0.3125"/>
    <n v="1030.68"/>
    <n v="2"/>
    <n v="4.1100000000000005E-2"/>
  </r>
  <r>
    <x v="5"/>
    <x v="0"/>
    <x v="0"/>
    <x v="5"/>
    <n v="5"/>
    <n v="520.05999999999995"/>
    <n v="3"/>
    <n v="0.6"/>
    <n v="3546.72"/>
    <n v="1"/>
    <n v="1.2699999999999999E-2"/>
  </r>
  <r>
    <x v="6"/>
    <x v="0"/>
    <x v="0"/>
    <x v="6"/>
    <n v="19"/>
    <n v="290.39"/>
    <n v="3"/>
    <n v="0.15789473684210525"/>
    <n v="2472.2399999999998"/>
    <n v="3"/>
    <n v="9.5399999999999985E-2"/>
  </r>
  <r>
    <x v="7"/>
    <x v="0"/>
    <x v="0"/>
    <x v="7"/>
    <n v="7"/>
    <n v="251.7"/>
    <n v="5"/>
    <n v="0.7142857142857143"/>
    <n v="3956.69"/>
    <n v="2"/>
    <n v="4.1100000000000005E-2"/>
  </r>
  <r>
    <x v="8"/>
    <x v="0"/>
    <x v="0"/>
    <x v="8"/>
    <n v="21"/>
    <n v="362.62"/>
    <n v="9"/>
    <n v="0.42857142857142855"/>
    <n v="1140.08"/>
    <n v="1"/>
    <n v="5.4600000000000003E-2"/>
  </r>
  <r>
    <x v="9"/>
    <x v="0"/>
    <x v="0"/>
    <x v="5"/>
    <n v="13"/>
    <n v="307.49"/>
    <n v="10"/>
    <n v="0.76923076923076927"/>
    <n v="979.09"/>
    <n v="3"/>
    <n v="3.27E-2"/>
  </r>
  <r>
    <x v="10"/>
    <x v="0"/>
    <x v="0"/>
    <x v="9"/>
    <n v="8"/>
    <n v="206.81"/>
    <n v="7"/>
    <n v="0.875"/>
    <n v="720.56"/>
    <n v="2"/>
    <n v="7.8899999999999998E-2"/>
  </r>
  <r>
    <x v="11"/>
    <x v="0"/>
    <x v="0"/>
    <x v="10"/>
    <n v="6"/>
    <n v="547.6"/>
    <n v="5"/>
    <n v="0.83333333333333337"/>
    <n v="3463.18"/>
    <n v="1"/>
    <n v="3.7599999999999995E-2"/>
  </r>
  <r>
    <x v="12"/>
    <x v="0"/>
    <x v="0"/>
    <x v="11"/>
    <n v="17"/>
    <n v="552.54999999999995"/>
    <n v="2"/>
    <n v="0.11764705882352941"/>
    <n v="330.12"/>
    <n v="1"/>
    <n v="3.7200000000000004E-2"/>
  </r>
  <r>
    <x v="13"/>
    <x v="0"/>
    <x v="0"/>
    <x v="10"/>
    <n v="9"/>
    <n v="216.03"/>
    <n v="2"/>
    <n v="0.22222222222222221"/>
    <n v="4072.07"/>
    <n v="3"/>
    <n v="4.1200000000000001E-2"/>
  </r>
  <r>
    <x v="14"/>
    <x v="0"/>
    <x v="0"/>
    <x v="12"/>
    <n v="10"/>
    <n v="208.23"/>
    <n v="3"/>
    <n v="0.3"/>
    <n v="645.83000000000004"/>
    <n v="2"/>
    <n v="2.7999999999999997E-2"/>
  </r>
  <r>
    <x v="15"/>
    <x v="0"/>
    <x v="0"/>
    <x v="13"/>
    <n v="4"/>
    <n v="180.06"/>
    <n v="4"/>
    <n v="1"/>
    <n v="1207.17"/>
    <n v="1"/>
    <n v="8.4199999999999997E-2"/>
  </r>
  <r>
    <x v="16"/>
    <x v="0"/>
    <x v="0"/>
    <x v="4"/>
    <n v="7"/>
    <n v="82.43"/>
    <n v="7"/>
    <n v="1"/>
    <n v="3463.96"/>
    <n v="3"/>
    <n v="8.4900000000000003E-2"/>
  </r>
  <r>
    <x v="17"/>
    <x v="0"/>
    <x v="0"/>
    <x v="14"/>
    <n v="17"/>
    <n v="476.95"/>
    <n v="7"/>
    <n v="0.41176470588235292"/>
    <n v="3945.43"/>
    <n v="2"/>
    <n v="3.6000000000000004E-2"/>
  </r>
  <r>
    <x v="18"/>
    <x v="0"/>
    <x v="0"/>
    <x v="15"/>
    <n v="20"/>
    <n v="161.41999999999999"/>
    <n v="4"/>
    <n v="0.2"/>
    <n v="425.41"/>
    <n v="1"/>
    <n v="0.1045"/>
  </r>
  <r>
    <x v="19"/>
    <x v="0"/>
    <x v="0"/>
    <x v="16"/>
    <n v="12"/>
    <n v="507.45"/>
    <n v="0"/>
    <n v="0"/>
    <n v="1123.8399999999999"/>
    <n v="3"/>
    <n v="8.9999999999999998E-4"/>
  </r>
  <r>
    <x v="20"/>
    <x v="0"/>
    <x v="0"/>
    <x v="17"/>
    <n v="14"/>
    <n v="279.95"/>
    <n v="2"/>
    <n v="0.14285714285714285"/>
    <n v="1432.23"/>
    <n v="2"/>
    <n v="5.1699999999999996E-2"/>
  </r>
  <r>
    <x v="21"/>
    <x v="0"/>
    <x v="0"/>
    <x v="18"/>
    <n v="6"/>
    <n v="532.83000000000004"/>
    <n v="1"/>
    <n v="0.16666666666666666"/>
    <n v="3173.13"/>
    <n v="1"/>
    <n v="2.8300000000000002E-2"/>
  </r>
  <r>
    <x v="22"/>
    <x v="0"/>
    <x v="0"/>
    <x v="19"/>
    <n v="8"/>
    <n v="170.49"/>
    <n v="7"/>
    <n v="0.875"/>
    <n v="526.12"/>
    <n v="3"/>
    <n v="8.3499999999999991E-2"/>
  </r>
  <r>
    <x v="23"/>
    <x v="1"/>
    <x v="0"/>
    <x v="15"/>
    <n v="13"/>
    <n v="422.39"/>
    <n v="1"/>
    <n v="7.6923076923076927E-2"/>
    <n v="2695.84"/>
    <n v="2"/>
    <n v="2.46E-2"/>
  </r>
  <r>
    <x v="24"/>
    <x v="1"/>
    <x v="0"/>
    <x v="20"/>
    <n v="10"/>
    <n v="514.25"/>
    <n v="4"/>
    <n v="0.4"/>
    <n v="243.62"/>
    <n v="1"/>
    <n v="6.4399999999999999E-2"/>
  </r>
  <r>
    <x v="25"/>
    <x v="1"/>
    <x v="0"/>
    <x v="21"/>
    <n v="15"/>
    <n v="363.48"/>
    <n v="7"/>
    <n v="0.46666666666666667"/>
    <n v="3843.52"/>
    <n v="3"/>
    <n v="8.3400000000000002E-2"/>
  </r>
  <r>
    <x v="0"/>
    <x v="1"/>
    <x v="1"/>
    <x v="22"/>
    <n v="15"/>
    <n v="361.38"/>
    <n v="6"/>
    <n v="0.4"/>
    <n v="4195.1400000000003"/>
    <n v="2"/>
    <n v="2.75E-2"/>
  </r>
  <r>
    <x v="1"/>
    <x v="1"/>
    <x v="1"/>
    <x v="4"/>
    <n v="14"/>
    <n v="362.96"/>
    <n v="5"/>
    <n v="0.35714285714285715"/>
    <n v="3620.19"/>
    <n v="1"/>
    <n v="4.0800000000000003E-2"/>
  </r>
  <r>
    <x v="2"/>
    <x v="1"/>
    <x v="1"/>
    <x v="23"/>
    <n v="14"/>
    <n v="382.59"/>
    <n v="3"/>
    <n v="0.21428571428571427"/>
    <n v="3394.39"/>
    <n v="3"/>
    <n v="4.5599999999999995E-2"/>
  </r>
  <r>
    <x v="3"/>
    <x v="1"/>
    <x v="1"/>
    <x v="24"/>
    <n v="7"/>
    <n v="79.459999999999994"/>
    <n v="3"/>
    <n v="0.42857142857142855"/>
    <n v="1638.74"/>
    <n v="2"/>
    <n v="3.04E-2"/>
  </r>
  <r>
    <x v="4"/>
    <x v="1"/>
    <x v="1"/>
    <x v="25"/>
    <n v="11"/>
    <n v="446.3"/>
    <n v="5"/>
    <n v="0.45454545454545453"/>
    <n v="1057.1400000000001"/>
    <n v="1"/>
    <n v="3.6900000000000002E-2"/>
  </r>
  <r>
    <x v="5"/>
    <x v="1"/>
    <x v="1"/>
    <x v="26"/>
    <n v="7"/>
    <n v="461.67"/>
    <n v="2"/>
    <n v="0.2857142857142857"/>
    <n v="3486.23"/>
    <n v="3"/>
    <n v="1.1200000000000002E-2"/>
  </r>
  <r>
    <x v="6"/>
    <x v="1"/>
    <x v="1"/>
    <x v="27"/>
    <n v="20"/>
    <n v="328.63"/>
    <n v="3"/>
    <n v="0.15"/>
    <n v="2662.44"/>
    <n v="2"/>
    <n v="0.10640000000000001"/>
  </r>
  <r>
    <x v="7"/>
    <x v="1"/>
    <x v="1"/>
    <x v="28"/>
    <n v="7"/>
    <n v="247.66"/>
    <n v="6"/>
    <n v="0.8571428571428571"/>
    <n v="4335.84"/>
    <n v="1"/>
    <n v="3.9900000000000005E-2"/>
  </r>
  <r>
    <x v="8"/>
    <x v="1"/>
    <x v="1"/>
    <x v="29"/>
    <n v="17"/>
    <n v="378.61"/>
    <n v="10"/>
    <n v="0.58823529411764708"/>
    <n v="1295.07"/>
    <n v="3"/>
    <n v="5.6299999999999996E-2"/>
  </r>
  <r>
    <x v="9"/>
    <x v="1"/>
    <x v="1"/>
    <x v="6"/>
    <n v="16"/>
    <n v="299.58999999999997"/>
    <n v="9"/>
    <n v="0.5625"/>
    <n v="979.47"/>
    <n v="2"/>
    <n v="3.6900000000000002E-2"/>
  </r>
  <r>
    <x v="10"/>
    <x v="1"/>
    <x v="1"/>
    <x v="30"/>
    <n v="9"/>
    <n v="202.4"/>
    <n v="7"/>
    <n v="0.77777777777777779"/>
    <n v="732.99"/>
    <n v="1"/>
    <n v="7.9000000000000001E-2"/>
  </r>
  <r>
    <x v="11"/>
    <x v="1"/>
    <x v="1"/>
    <x v="31"/>
    <n v="6"/>
    <n v="568.38"/>
    <n v="6"/>
    <n v="1"/>
    <n v="3949.69"/>
    <n v="1"/>
    <n v="3.7499999999999999E-2"/>
  </r>
  <r>
    <x v="12"/>
    <x v="1"/>
    <x v="1"/>
    <x v="6"/>
    <n v="21"/>
    <n v="553.08000000000004"/>
    <n v="3"/>
    <n v="0.14285714285714285"/>
    <n v="360.7"/>
    <n v="3"/>
    <n v="3.3399999999999999E-2"/>
  </r>
  <r>
    <x v="13"/>
    <x v="1"/>
    <x v="1"/>
    <x v="32"/>
    <n v="8"/>
    <n v="223.22"/>
    <n v="2"/>
    <n v="0.25"/>
    <n v="3595.12"/>
    <n v="2"/>
    <n v="4.3400000000000001E-2"/>
  </r>
  <r>
    <x v="14"/>
    <x v="1"/>
    <x v="1"/>
    <x v="33"/>
    <n v="8"/>
    <n v="199.93"/>
    <n v="2"/>
    <n v="0.25"/>
    <n v="610.66"/>
    <n v="1"/>
    <n v="2.8199999999999999E-2"/>
  </r>
  <r>
    <x v="15"/>
    <x v="1"/>
    <x v="1"/>
    <x v="15"/>
    <n v="6"/>
    <n v="180.46"/>
    <n v="5"/>
    <n v="0.83333333333333337"/>
    <n v="1173.27"/>
    <n v="3"/>
    <n v="7.5300000000000006E-2"/>
  </r>
  <r>
    <x v="16"/>
    <x v="1"/>
    <x v="1"/>
    <x v="15"/>
    <n v="7"/>
    <n v="80.12"/>
    <n v="6"/>
    <n v="0.8571428571428571"/>
    <n v="3794.02"/>
    <n v="2"/>
    <n v="9.5000000000000001E-2"/>
  </r>
  <r>
    <x v="17"/>
    <x v="1"/>
    <x v="1"/>
    <x v="34"/>
    <n v="14"/>
    <n v="563.79"/>
    <n v="8"/>
    <n v="0.5714285714285714"/>
    <n v="3616.21"/>
    <n v="1"/>
    <n v="3.61E-2"/>
  </r>
  <r>
    <x v="18"/>
    <x v="1"/>
    <x v="1"/>
    <x v="35"/>
    <n v="20"/>
    <n v="193.39"/>
    <n v="5"/>
    <n v="0.25"/>
    <n v="402.53"/>
    <n v="3"/>
    <n v="0.1013"/>
  </r>
  <r>
    <x v="19"/>
    <x v="1"/>
    <x v="1"/>
    <x v="36"/>
    <n v="11"/>
    <n v="454.77"/>
    <n v="1"/>
    <n v="9.0909090909090912E-2"/>
    <n v="1152.4100000000001"/>
    <n v="2"/>
    <n v="1E-3"/>
  </r>
  <r>
    <x v="20"/>
    <x v="1"/>
    <x v="1"/>
    <x v="24"/>
    <n v="17"/>
    <n v="291.97000000000003"/>
    <n v="1"/>
    <n v="5.8823529411764705E-2"/>
    <n v="1703.6"/>
    <n v="1"/>
    <n v="5.21E-2"/>
  </r>
  <r>
    <x v="21"/>
    <x v="1"/>
    <x v="1"/>
    <x v="1"/>
    <n v="5"/>
    <n v="553.86"/>
    <n v="1"/>
    <n v="0.2"/>
    <n v="3503.57"/>
    <n v="3"/>
    <n v="3.1300000000000001E-2"/>
  </r>
  <r>
    <x v="22"/>
    <x v="1"/>
    <x v="1"/>
    <x v="6"/>
    <n v="7"/>
    <n v="171.76"/>
    <n v="7"/>
    <n v="1"/>
    <n v="548.36"/>
    <n v="2"/>
    <n v="8.2500000000000004E-2"/>
  </r>
  <r>
    <x v="23"/>
    <x v="1"/>
    <x v="1"/>
    <x v="35"/>
    <n v="16"/>
    <n v="382.21"/>
    <n v="1"/>
    <n v="6.25E-2"/>
    <n v="3017.43"/>
    <n v="3"/>
    <n v="2.4199999999999999E-2"/>
  </r>
  <r>
    <x v="24"/>
    <x v="1"/>
    <x v="1"/>
    <x v="14"/>
    <n v="11"/>
    <n v="562.73"/>
    <n v="4"/>
    <n v="0.36363636363636365"/>
    <n v="221.94"/>
    <n v="2"/>
    <n v="6.7400000000000002E-2"/>
  </r>
  <r>
    <x v="25"/>
    <x v="1"/>
    <x v="1"/>
    <x v="8"/>
    <n v="17"/>
    <n v="380.37"/>
    <n v="7"/>
    <n v="0.41176470588235292"/>
    <n v="4183.2700000000004"/>
    <n v="1"/>
    <n v="8.8699999999999987E-2"/>
  </r>
  <r>
    <x v="0"/>
    <x v="1"/>
    <x v="2"/>
    <x v="37"/>
    <n v="17"/>
    <n v="315.62"/>
    <n v="5"/>
    <n v="0.29411764705882354"/>
    <n v="3890.73"/>
    <n v="3"/>
    <n v="2.8799999999999999E-2"/>
  </r>
  <r>
    <x v="1"/>
    <x v="1"/>
    <x v="2"/>
    <x v="38"/>
    <n v="10"/>
    <n v="361.58"/>
    <n v="4"/>
    <n v="0.4"/>
    <n v="3674.37"/>
    <n v="2"/>
    <n v="4.0800000000000003E-2"/>
  </r>
  <r>
    <x v="2"/>
    <x v="1"/>
    <x v="2"/>
    <x v="5"/>
    <n v="13"/>
    <n v="402.9"/>
    <n v="2"/>
    <n v="0.15384615384615385"/>
    <n v="3357.27"/>
    <n v="1"/>
    <n v="4.2599999999999999E-2"/>
  </r>
  <r>
    <x v="3"/>
    <x v="1"/>
    <x v="2"/>
    <x v="39"/>
    <n v="6"/>
    <n v="82.65"/>
    <n v="3"/>
    <n v="0.5"/>
    <n v="1469.62"/>
    <n v="3"/>
    <n v="3.0699999999999998E-2"/>
  </r>
  <r>
    <x v="4"/>
    <x v="1"/>
    <x v="2"/>
    <x v="40"/>
    <n v="14"/>
    <n v="494.43"/>
    <n v="4"/>
    <n v="0.2857142857142857"/>
    <n v="963.35"/>
    <n v="2"/>
    <n v="3.6699999999999997E-2"/>
  </r>
  <r>
    <x v="5"/>
    <x v="1"/>
    <x v="2"/>
    <x v="41"/>
    <n v="8"/>
    <n v="512.92999999999995"/>
    <n v="3"/>
    <n v="0.375"/>
    <n v="3725.66"/>
    <n v="1"/>
    <n v="1.1599999999999999E-2"/>
  </r>
  <r>
    <x v="6"/>
    <x v="1"/>
    <x v="2"/>
    <x v="42"/>
    <n v="18"/>
    <n v="291.04000000000002"/>
    <n v="2"/>
    <n v="0.1111111111111111"/>
    <n v="2619.84"/>
    <n v="3"/>
    <n v="0.10550000000000001"/>
  </r>
  <r>
    <x v="7"/>
    <x v="1"/>
    <x v="2"/>
    <x v="22"/>
    <n v="9"/>
    <n v="252.77"/>
    <n v="7"/>
    <n v="0.77777777777777779"/>
    <n v="4641.6099999999997"/>
    <n v="2"/>
    <n v="4.0800000000000003E-2"/>
  </r>
  <r>
    <x v="8"/>
    <x v="1"/>
    <x v="2"/>
    <x v="43"/>
    <n v="18"/>
    <n v="348.57"/>
    <n v="8"/>
    <n v="0.44444444444444442"/>
    <n v="1169.6400000000001"/>
    <n v="1"/>
    <n v="5.4800000000000001E-2"/>
  </r>
  <r>
    <x v="9"/>
    <x v="1"/>
    <x v="2"/>
    <x v="12"/>
    <n v="15"/>
    <n v="321.99"/>
    <n v="8"/>
    <n v="0.53333333333333333"/>
    <n v="1080.0899999999999"/>
    <n v="1"/>
    <n v="3.5499999999999997E-2"/>
  </r>
  <r>
    <x v="10"/>
    <x v="1"/>
    <x v="2"/>
    <x v="44"/>
    <n v="9"/>
    <n v="199.87"/>
    <n v="9"/>
    <n v="1"/>
    <n v="818.64"/>
    <n v="3"/>
    <n v="7.46E-2"/>
  </r>
  <r>
    <x v="11"/>
    <x v="1"/>
    <x v="2"/>
    <x v="32"/>
    <n v="5"/>
    <n v="565.19000000000005"/>
    <n v="4"/>
    <n v="0.8"/>
    <n v="3621.51"/>
    <n v="2"/>
    <n v="4.3099999999999999E-2"/>
  </r>
  <r>
    <x v="12"/>
    <x v="1"/>
    <x v="2"/>
    <x v="6"/>
    <n v="19"/>
    <n v="623.25"/>
    <n v="3"/>
    <n v="0.15789473684210525"/>
    <n v="355.96"/>
    <n v="1"/>
    <n v="3.6299999999999999E-2"/>
  </r>
  <r>
    <x v="13"/>
    <x v="1"/>
    <x v="2"/>
    <x v="14"/>
    <n v="9"/>
    <n v="209.18"/>
    <n v="2"/>
    <n v="0.22222222222222221"/>
    <n v="4153.3100000000004"/>
    <n v="3"/>
    <n v="4.0399999999999998E-2"/>
  </r>
  <r>
    <x v="14"/>
    <x v="1"/>
    <x v="2"/>
    <x v="45"/>
    <n v="7"/>
    <n v="190.5"/>
    <n v="3"/>
    <n v="0.42857142857142855"/>
    <n v="661.2"/>
    <n v="2"/>
    <n v="2.7699999999999999E-2"/>
  </r>
  <r>
    <x v="15"/>
    <x v="1"/>
    <x v="2"/>
    <x v="35"/>
    <n v="5"/>
    <n v="170.12"/>
    <n v="3"/>
    <n v="0.6"/>
    <n v="1171.95"/>
    <n v="1"/>
    <n v="7.690000000000001E-2"/>
  </r>
  <r>
    <x v="16"/>
    <x v="1"/>
    <x v="2"/>
    <x v="0"/>
    <n v="7"/>
    <n v="87.89"/>
    <n v="7"/>
    <n v="1"/>
    <n v="3848.14"/>
    <n v="3"/>
    <n v="8.6699999999999999E-2"/>
  </r>
  <r>
    <x v="17"/>
    <x v="1"/>
    <x v="2"/>
    <x v="34"/>
    <n v="14"/>
    <n v="498.82"/>
    <n v="5"/>
    <n v="0.35714285714285715"/>
    <n v="4039.26"/>
    <n v="2"/>
    <n v="3.4000000000000002E-2"/>
  </r>
  <r>
    <x v="18"/>
    <x v="2"/>
    <x v="2"/>
    <x v="46"/>
    <n v="15"/>
    <n v="163.21"/>
    <n v="5"/>
    <n v="0.33333333333333331"/>
    <n v="411.36"/>
    <n v="1"/>
    <n v="0.1014"/>
  </r>
  <r>
    <x v="19"/>
    <x v="2"/>
    <x v="2"/>
    <x v="47"/>
    <n v="13"/>
    <n v="496.4"/>
    <n v="0"/>
    <n v="0"/>
    <n v="1306.3800000000001"/>
    <n v="3"/>
    <n v="1.1000000000000001E-3"/>
  </r>
  <r>
    <x v="20"/>
    <x v="2"/>
    <x v="2"/>
    <x v="34"/>
    <n v="13"/>
    <n v="315.41000000000003"/>
    <n v="1"/>
    <n v="7.6923076923076927E-2"/>
    <n v="1692.59"/>
    <n v="2"/>
    <n v="5.0999999999999997E-2"/>
  </r>
  <r>
    <x v="21"/>
    <x v="2"/>
    <x v="2"/>
    <x v="48"/>
    <n v="6"/>
    <n v="535.37"/>
    <n v="2"/>
    <n v="0.33333333333333331"/>
    <n v="3113.29"/>
    <n v="1"/>
    <n v="3.2099999999999997E-2"/>
  </r>
  <r>
    <x v="22"/>
    <x v="2"/>
    <x v="2"/>
    <x v="22"/>
    <n v="8"/>
    <n v="198.84"/>
    <n v="8"/>
    <n v="1"/>
    <n v="534.58000000000004"/>
    <n v="3"/>
    <n v="8.8000000000000009E-2"/>
  </r>
  <r>
    <x v="23"/>
    <x v="2"/>
    <x v="2"/>
    <x v="49"/>
    <n v="14"/>
    <n v="416.78"/>
    <n v="1"/>
    <n v="7.1428571428571425E-2"/>
    <n v="2989.69"/>
    <n v="2"/>
    <n v="2.5499999999999998E-2"/>
  </r>
  <r>
    <x v="24"/>
    <x v="2"/>
    <x v="2"/>
    <x v="50"/>
    <n v="12"/>
    <n v="533.85"/>
    <n v="5"/>
    <n v="0.41666666666666669"/>
    <n v="224.87"/>
    <n v="1"/>
    <n v="6.480000000000001E-2"/>
  </r>
  <r>
    <x v="25"/>
    <x v="2"/>
    <x v="2"/>
    <x v="51"/>
    <n v="16"/>
    <n v="312.8"/>
    <n v="8"/>
    <n v="0.5"/>
    <n v="4592.09"/>
    <n v="3"/>
    <n v="8.5500000000000007E-2"/>
  </r>
  <r>
    <x v="0"/>
    <x v="2"/>
    <x v="3"/>
    <x v="33"/>
    <n v="17"/>
    <n v="342.81"/>
    <n v="6"/>
    <n v="0.35294117647058826"/>
    <n v="3728.2"/>
    <n v="2"/>
    <n v="2.9600000000000001E-2"/>
  </r>
  <r>
    <x v="1"/>
    <x v="2"/>
    <x v="3"/>
    <x v="35"/>
    <n v="11"/>
    <n v="365.12"/>
    <n v="5"/>
    <n v="0.45454545454545453"/>
    <n v="3682.69"/>
    <n v="1"/>
    <n v="3.8199999999999998E-2"/>
  </r>
  <r>
    <x v="2"/>
    <x v="2"/>
    <x v="3"/>
    <x v="52"/>
    <n v="14"/>
    <n v="416.88"/>
    <n v="2"/>
    <n v="0.14285714285714285"/>
    <n v="3638.83"/>
    <n v="3"/>
    <n v="4.41E-2"/>
  </r>
  <r>
    <x v="3"/>
    <x v="2"/>
    <x v="3"/>
    <x v="53"/>
    <n v="7"/>
    <n v="81.14"/>
    <n v="3"/>
    <n v="0.42857142857142855"/>
    <n v="1419.04"/>
    <n v="2"/>
    <n v="2.9399999999999999E-2"/>
  </r>
  <r>
    <x v="4"/>
    <x v="2"/>
    <x v="3"/>
    <x v="54"/>
    <n v="16"/>
    <n v="449.04"/>
    <n v="4"/>
    <n v="0.25"/>
    <n v="1019.97"/>
    <n v="1"/>
    <n v="3.8100000000000002E-2"/>
  </r>
  <r>
    <x v="5"/>
    <x v="2"/>
    <x v="3"/>
    <x v="55"/>
    <n v="6"/>
    <n v="508.55"/>
    <n v="3"/>
    <n v="0.5"/>
    <n v="3633.75"/>
    <n v="3"/>
    <n v="1.1399999999999999E-2"/>
  </r>
  <r>
    <x v="6"/>
    <x v="2"/>
    <x v="3"/>
    <x v="55"/>
    <n v="18"/>
    <n v="299.08999999999997"/>
    <n v="2"/>
    <n v="0.1111111111111111"/>
    <n v="2378.29"/>
    <n v="2"/>
    <n v="0.1052"/>
  </r>
  <r>
    <x v="7"/>
    <x v="2"/>
    <x v="3"/>
    <x v="56"/>
    <n v="6"/>
    <n v="246.21"/>
    <n v="5"/>
    <n v="0.83333333333333337"/>
    <n v="4155.8"/>
    <n v="1"/>
    <n v="4.3299999999999998E-2"/>
  </r>
  <r>
    <x v="8"/>
    <x v="2"/>
    <x v="3"/>
    <x v="57"/>
    <n v="16"/>
    <n v="412.07"/>
    <n v="10"/>
    <n v="0.625"/>
    <n v="1075.94"/>
    <n v="1"/>
    <n v="6.2400000000000004E-2"/>
  </r>
  <r>
    <x v="9"/>
    <x v="2"/>
    <x v="3"/>
    <x v="47"/>
    <n v="13"/>
    <n v="317.58"/>
    <n v="8"/>
    <n v="0.61538461538461542"/>
    <n v="1088.22"/>
    <n v="3"/>
    <n v="3.49E-2"/>
  </r>
  <r>
    <x v="10"/>
    <x v="2"/>
    <x v="3"/>
    <x v="44"/>
    <n v="7"/>
    <n v="181.58"/>
    <n v="6"/>
    <n v="0.8571428571428571"/>
    <n v="868.4"/>
    <n v="2"/>
    <n v="8.4100000000000008E-2"/>
  </r>
  <r>
    <x v="11"/>
    <x v="2"/>
    <x v="3"/>
    <x v="29"/>
    <n v="7"/>
    <n v="470.85"/>
    <n v="7"/>
    <n v="1"/>
    <n v="3483.6"/>
    <n v="1"/>
    <n v="4.2599999999999999E-2"/>
  </r>
  <r>
    <x v="12"/>
    <x v="2"/>
    <x v="3"/>
    <x v="4"/>
    <n v="16"/>
    <n v="584.29999999999995"/>
    <n v="3"/>
    <n v="0.1875"/>
    <n v="377.45"/>
    <n v="3"/>
    <n v="3.32E-2"/>
  </r>
  <r>
    <x v="13"/>
    <x v="2"/>
    <x v="3"/>
    <x v="58"/>
    <n v="6"/>
    <n v="231.59"/>
    <n v="2"/>
    <n v="0.33333333333333331"/>
    <n v="3988.15"/>
    <n v="2"/>
    <n v="3.8399999999999997E-2"/>
  </r>
  <r>
    <x v="14"/>
    <x v="3"/>
    <x v="3"/>
    <x v="33"/>
    <n v="9"/>
    <n v="221.01"/>
    <n v="3"/>
    <n v="0.33333333333333331"/>
    <n v="643.44000000000005"/>
    <n v="1"/>
    <n v="3.2000000000000001E-2"/>
  </r>
  <r>
    <x v="15"/>
    <x v="3"/>
    <x v="3"/>
    <x v="59"/>
    <n v="6"/>
    <n v="165.74"/>
    <n v="6"/>
    <n v="1"/>
    <n v="1169.3800000000001"/>
    <n v="3"/>
    <n v="7.7699999999999991E-2"/>
  </r>
  <r>
    <x v="16"/>
    <x v="3"/>
    <x v="3"/>
    <x v="60"/>
    <n v="7"/>
    <n v="82.62"/>
    <n v="6"/>
    <n v="0.8571428571428571"/>
    <n v="4085.91"/>
    <n v="2"/>
    <n v="9.0500000000000011E-2"/>
  </r>
  <r>
    <x v="17"/>
    <x v="3"/>
    <x v="3"/>
    <x v="58"/>
    <n v="17"/>
    <n v="526.34"/>
    <n v="6"/>
    <n v="0.35294117647058826"/>
    <n v="3360.11"/>
    <n v="1"/>
    <n v="3.0600000000000002E-2"/>
  </r>
  <r>
    <x v="18"/>
    <x v="3"/>
    <x v="3"/>
    <x v="61"/>
    <n v="22"/>
    <n v="190.87"/>
    <n v="4"/>
    <n v="0.18181818181818182"/>
    <n v="433.41"/>
    <n v="3"/>
    <n v="9.3599999999999989E-2"/>
  </r>
  <r>
    <x v="19"/>
    <x v="3"/>
    <x v="3"/>
    <x v="19"/>
    <n v="11"/>
    <n v="554.51"/>
    <n v="1"/>
    <n v="9.0909090909090912E-2"/>
    <n v="1138.51"/>
    <n v="2"/>
    <n v="1E-3"/>
  </r>
  <r>
    <x v="20"/>
    <x v="3"/>
    <x v="3"/>
    <x v="24"/>
    <n v="13"/>
    <n v="302.49"/>
    <n v="2"/>
    <n v="0.15384615384615385"/>
    <n v="1591.45"/>
    <n v="3"/>
    <n v="4.9599999999999998E-2"/>
  </r>
  <r>
    <x v="21"/>
    <x v="3"/>
    <x v="3"/>
    <x v="38"/>
    <n v="5"/>
    <n v="605.11"/>
    <n v="2"/>
    <n v="0.4"/>
    <n v="3499.88"/>
    <n v="2"/>
    <n v="3.0200000000000001E-2"/>
  </r>
  <r>
    <x v="22"/>
    <x v="3"/>
    <x v="3"/>
    <x v="40"/>
    <n v="8"/>
    <n v="173.88"/>
    <n v="6"/>
    <n v="0.75"/>
    <n v="462.44"/>
    <n v="1"/>
    <n v="7.9899999999999999E-2"/>
  </r>
  <r>
    <x v="23"/>
    <x v="3"/>
    <x v="3"/>
    <x v="27"/>
    <n v="17"/>
    <n v="366.84"/>
    <n v="0"/>
    <n v="0"/>
    <n v="3153.56"/>
    <n v="3"/>
    <n v="2.4500000000000001E-2"/>
  </r>
  <r>
    <x v="24"/>
    <x v="3"/>
    <x v="3"/>
    <x v="43"/>
    <n v="9"/>
    <n v="578.41999999999996"/>
    <n v="4"/>
    <n v="0.44444444444444442"/>
    <n v="229.72"/>
    <n v="2"/>
    <n v="7.46E-2"/>
  </r>
  <r>
    <x v="25"/>
    <x v="3"/>
    <x v="3"/>
    <x v="62"/>
    <n v="14"/>
    <n v="321.29000000000002"/>
    <n v="7"/>
    <n v="0.5"/>
    <n v="4298.2700000000004"/>
    <n v="1"/>
    <n v="7.4499999999999997E-2"/>
  </r>
  <r>
    <x v="0"/>
    <x v="3"/>
    <x v="4"/>
    <x v="33"/>
    <n v="16"/>
    <n v="299.22000000000003"/>
    <n v="6"/>
    <n v="0.375"/>
    <n v="3716.14"/>
    <n v="3"/>
    <n v="2.63E-2"/>
  </r>
  <r>
    <x v="1"/>
    <x v="3"/>
    <x v="4"/>
    <x v="6"/>
    <n v="11"/>
    <n v="345.62"/>
    <n v="4"/>
    <n v="0.36363636363636365"/>
    <n v="3558.13"/>
    <n v="2"/>
    <n v="4.0800000000000003E-2"/>
  </r>
  <r>
    <x v="2"/>
    <x v="3"/>
    <x v="4"/>
    <x v="63"/>
    <n v="17"/>
    <n v="416.96"/>
    <n v="3"/>
    <n v="0.17647058823529413"/>
    <n v="3327.07"/>
    <n v="1"/>
    <n v="4.0999999999999995E-2"/>
  </r>
  <r>
    <x v="3"/>
    <x v="3"/>
    <x v="4"/>
    <x v="53"/>
    <n v="8"/>
    <n v="72.05"/>
    <n v="3"/>
    <n v="0.375"/>
    <n v="1672.82"/>
    <n v="3"/>
    <n v="3.0299999999999997E-2"/>
  </r>
  <r>
    <x v="4"/>
    <x v="3"/>
    <x v="4"/>
    <x v="64"/>
    <n v="13"/>
    <n v="475.61"/>
    <n v="5"/>
    <n v="0.38461538461538464"/>
    <n v="939.32"/>
    <n v="2"/>
    <n v="3.6400000000000002E-2"/>
  </r>
  <r>
    <x v="5"/>
    <x v="3"/>
    <x v="4"/>
    <x v="65"/>
    <n v="7"/>
    <n v="469.53"/>
    <n v="3"/>
    <n v="0.42857142857142855"/>
    <n v="3623.32"/>
    <n v="1"/>
    <n v="1.21E-2"/>
  </r>
  <r>
    <x v="6"/>
    <x v="3"/>
    <x v="4"/>
    <x v="66"/>
    <n v="15"/>
    <n v="333.1"/>
    <n v="2"/>
    <n v="0.13333333333333333"/>
    <n v="2631.58"/>
    <n v="1"/>
    <n v="0.10249999999999999"/>
  </r>
  <r>
    <x v="7"/>
    <x v="3"/>
    <x v="4"/>
    <x v="19"/>
    <n v="9"/>
    <n v="258.11"/>
    <n v="7"/>
    <n v="0.77777777777777779"/>
    <n v="4064.36"/>
    <n v="3"/>
    <n v="4.1599999999999998E-2"/>
  </r>
  <r>
    <x v="8"/>
    <x v="3"/>
    <x v="4"/>
    <x v="14"/>
    <n v="20"/>
    <n v="400.8"/>
    <n v="8"/>
    <n v="0.4"/>
    <n v="1294.3599999999999"/>
    <n v="2"/>
    <n v="5.6399999999999999E-2"/>
  </r>
  <r>
    <x v="9"/>
    <x v="3"/>
    <x v="4"/>
    <x v="67"/>
    <n v="19"/>
    <n v="343.28"/>
    <n v="9"/>
    <n v="0.47368421052631576"/>
    <n v="899.46"/>
    <n v="1"/>
    <n v="3.2199999999999999E-2"/>
  </r>
  <r>
    <x v="10"/>
    <x v="3"/>
    <x v="4"/>
    <x v="9"/>
    <n v="7"/>
    <n v="204.63"/>
    <n v="7"/>
    <n v="1"/>
    <n v="789.77"/>
    <n v="3"/>
    <n v="7.4499999999999997E-2"/>
  </r>
  <r>
    <x v="11"/>
    <x v="3"/>
    <x v="4"/>
    <x v="31"/>
    <n v="6"/>
    <n v="553.11"/>
    <n v="4"/>
    <n v="0.66666666666666663"/>
    <n v="3867.67"/>
    <n v="2"/>
    <n v="3.8300000000000001E-2"/>
  </r>
  <r>
    <x v="12"/>
    <x v="3"/>
    <x v="4"/>
    <x v="0"/>
    <n v="20"/>
    <n v="623.33000000000004"/>
    <n v="2"/>
    <n v="0.1"/>
    <n v="359.97"/>
    <n v="1"/>
    <n v="3.8399999999999997E-2"/>
  </r>
  <r>
    <x v="13"/>
    <x v="3"/>
    <x v="4"/>
    <x v="58"/>
    <n v="7"/>
    <n v="200.45"/>
    <n v="1"/>
    <n v="0.14285714285714285"/>
    <n v="3797.35"/>
    <n v="3"/>
    <n v="4.1399999999999999E-2"/>
  </r>
  <r>
    <x v="14"/>
    <x v="3"/>
    <x v="4"/>
    <x v="41"/>
    <n v="7"/>
    <n v="196.2"/>
    <n v="2"/>
    <n v="0.2857142857142857"/>
    <n v="592.71"/>
    <n v="2"/>
    <n v="2.76E-2"/>
  </r>
  <r>
    <x v="15"/>
    <x v="3"/>
    <x v="4"/>
    <x v="68"/>
    <n v="5"/>
    <n v="185.62"/>
    <n v="4"/>
    <n v="0.8"/>
    <n v="1282.81"/>
    <n v="1"/>
    <n v="7.22E-2"/>
  </r>
  <r>
    <x v="16"/>
    <x v="3"/>
    <x v="4"/>
    <x v="38"/>
    <n v="7"/>
    <n v="89.39"/>
    <n v="6"/>
    <n v="0.8571428571428571"/>
    <n v="3971.59"/>
    <n v="3"/>
    <n v="9.0700000000000003E-2"/>
  </r>
  <r>
    <x v="17"/>
    <x v="3"/>
    <x v="4"/>
    <x v="34"/>
    <n v="14"/>
    <n v="472.79"/>
    <n v="8"/>
    <n v="0.5714285714285714"/>
    <n v="3830.32"/>
    <n v="2"/>
    <n v="3.5200000000000002E-2"/>
  </r>
  <r>
    <x v="18"/>
    <x v="3"/>
    <x v="4"/>
    <x v="38"/>
    <n v="15"/>
    <n v="173.03"/>
    <n v="4"/>
    <n v="0.26666666666666666"/>
    <n v="386.08"/>
    <n v="1"/>
    <n v="9.820000000000001E-2"/>
  </r>
  <r>
    <x v="19"/>
    <x v="3"/>
    <x v="4"/>
    <x v="11"/>
    <n v="15"/>
    <n v="499.68"/>
    <n v="0"/>
    <n v="0"/>
    <n v="1287.1300000000001"/>
    <n v="3"/>
    <n v="1E-3"/>
  </r>
  <r>
    <x v="20"/>
    <x v="3"/>
    <x v="4"/>
    <x v="39"/>
    <n v="13"/>
    <n v="316.23"/>
    <n v="1"/>
    <n v="7.6923076923076927E-2"/>
    <n v="1598.49"/>
    <n v="2"/>
    <n v="5.8299999999999998E-2"/>
  </r>
  <r>
    <x v="21"/>
    <x v="3"/>
    <x v="4"/>
    <x v="69"/>
    <n v="6"/>
    <n v="567.03"/>
    <n v="1"/>
    <n v="0.16666666666666666"/>
    <n v="3496.65"/>
    <n v="1"/>
    <n v="3.0600000000000002E-2"/>
  </r>
  <r>
    <x v="22"/>
    <x v="3"/>
    <x v="4"/>
    <x v="16"/>
    <n v="8"/>
    <n v="175.52"/>
    <n v="7"/>
    <n v="0.875"/>
    <n v="455.32"/>
    <n v="3"/>
    <n v="9.35E-2"/>
  </r>
  <r>
    <x v="23"/>
    <x v="3"/>
    <x v="4"/>
    <x v="70"/>
    <n v="13"/>
    <n v="358.31"/>
    <n v="0"/>
    <n v="0"/>
    <n v="2811.77"/>
    <n v="2"/>
    <n v="2.7099999999999999E-2"/>
  </r>
  <r>
    <x v="24"/>
    <x v="3"/>
    <x v="4"/>
    <x v="20"/>
    <n v="12"/>
    <n v="556.33000000000004"/>
    <n v="4"/>
    <n v="0.33333333333333331"/>
    <n v="241.08"/>
    <n v="1"/>
    <n v="7.0599999999999996E-2"/>
  </r>
  <r>
    <x v="25"/>
    <x v="3"/>
    <x v="4"/>
    <x v="43"/>
    <n v="17"/>
    <n v="371.65"/>
    <n v="9"/>
    <n v="0.52941176470588236"/>
    <n v="4068.75"/>
    <n v="3"/>
    <n v="8.5500000000000007E-2"/>
  </r>
  <r>
    <x v="0"/>
    <x v="3"/>
    <x v="5"/>
    <x v="5"/>
    <n v="16"/>
    <n v="359.47"/>
    <n v="7"/>
    <n v="0.4375"/>
    <n v="3958.94"/>
    <n v="2"/>
    <n v="2.46E-2"/>
  </r>
  <r>
    <x v="1"/>
    <x v="3"/>
    <x v="5"/>
    <x v="71"/>
    <n v="11"/>
    <n v="379.33"/>
    <n v="4"/>
    <n v="0.36363636363636365"/>
    <n v="4003.52"/>
    <n v="1"/>
    <n v="4.2900000000000001E-2"/>
  </r>
  <r>
    <x v="2"/>
    <x v="3"/>
    <x v="5"/>
    <x v="28"/>
    <n v="14"/>
    <n v="383.94"/>
    <n v="3"/>
    <n v="0.21428571428571427"/>
    <n v="3173.36"/>
    <n v="3"/>
    <n v="4.0999999999999995E-2"/>
  </r>
  <r>
    <x v="3"/>
    <x v="3"/>
    <x v="5"/>
    <x v="9"/>
    <n v="7"/>
    <n v="85.32"/>
    <n v="3"/>
    <n v="0.42857142857142855"/>
    <n v="1431.69"/>
    <n v="2"/>
    <n v="3.1600000000000003E-2"/>
  </r>
  <r>
    <x v="4"/>
    <x v="3"/>
    <x v="5"/>
    <x v="25"/>
    <n v="14"/>
    <n v="466.81"/>
    <n v="5"/>
    <n v="0.35714285714285715"/>
    <n v="988.98"/>
    <n v="1"/>
    <n v="4.2300000000000004E-2"/>
  </r>
  <r>
    <x v="5"/>
    <x v="4"/>
    <x v="5"/>
    <x v="65"/>
    <n v="7"/>
    <n v="512.88"/>
    <n v="2"/>
    <n v="0.2857142857142857"/>
    <n v="3545.66"/>
    <n v="1"/>
    <n v="1.2699999999999999E-2"/>
  </r>
  <r>
    <x v="6"/>
    <x v="4"/>
    <x v="5"/>
    <x v="64"/>
    <n v="17"/>
    <n v="324.56"/>
    <n v="3"/>
    <n v="0.17647058823529413"/>
    <n v="2420.5300000000002"/>
    <n v="3"/>
    <n v="8.929999999999999E-2"/>
  </r>
  <r>
    <x v="7"/>
    <x v="4"/>
    <x v="5"/>
    <x v="45"/>
    <n v="7"/>
    <n v="219.53"/>
    <n v="7"/>
    <n v="1"/>
    <n v="3860.12"/>
    <n v="2"/>
    <n v="4.3499999999999997E-2"/>
  </r>
  <r>
    <x v="8"/>
    <x v="4"/>
    <x v="5"/>
    <x v="32"/>
    <n v="16"/>
    <n v="353.65"/>
    <n v="9"/>
    <n v="0.5625"/>
    <n v="1213.5899999999999"/>
    <n v="1"/>
    <n v="6.2E-2"/>
  </r>
  <r>
    <x v="9"/>
    <x v="4"/>
    <x v="5"/>
    <x v="12"/>
    <n v="16"/>
    <n v="334.41"/>
    <n v="9"/>
    <n v="0.5625"/>
    <n v="1056.98"/>
    <n v="3"/>
    <n v="3.5200000000000002E-2"/>
  </r>
  <r>
    <x v="10"/>
    <x v="4"/>
    <x v="5"/>
    <x v="39"/>
    <n v="7"/>
    <n v="199.46"/>
    <n v="7"/>
    <n v="1"/>
    <n v="809.56"/>
    <n v="2"/>
    <n v="7.1399999999999991E-2"/>
  </r>
  <r>
    <x v="11"/>
    <x v="4"/>
    <x v="5"/>
    <x v="72"/>
    <n v="6"/>
    <n v="509.67"/>
    <n v="4"/>
    <n v="0.66666666666666663"/>
    <n v="3330.44"/>
    <n v="1"/>
    <n v="3.8300000000000001E-2"/>
  </r>
  <r>
    <x v="12"/>
    <x v="4"/>
    <x v="5"/>
    <x v="16"/>
    <n v="21"/>
    <n v="601.02"/>
    <n v="2"/>
    <n v="9.5238095238095233E-2"/>
    <n v="364.56"/>
    <n v="3"/>
    <n v="3.4300000000000004E-2"/>
  </r>
  <r>
    <x v="13"/>
    <x v="4"/>
    <x v="5"/>
    <x v="10"/>
    <n v="9"/>
    <n v="196.74"/>
    <n v="1"/>
    <n v="0.1111111111111111"/>
    <n v="3760.57"/>
    <n v="2"/>
    <n v="3.9800000000000002E-2"/>
  </r>
  <r>
    <x v="14"/>
    <x v="4"/>
    <x v="5"/>
    <x v="73"/>
    <n v="8"/>
    <n v="196.58"/>
    <n v="3"/>
    <n v="0.375"/>
    <n v="692.47"/>
    <n v="1"/>
    <n v="3.27E-2"/>
  </r>
  <r>
    <x v="15"/>
    <x v="4"/>
    <x v="5"/>
    <x v="60"/>
    <n v="5"/>
    <n v="153.87"/>
    <n v="2"/>
    <n v="0.4"/>
    <n v="1190.24"/>
    <n v="3"/>
    <n v="8.0600000000000005E-2"/>
  </r>
  <r>
    <x v="16"/>
    <x v="4"/>
    <x v="5"/>
    <x v="25"/>
    <n v="5"/>
    <n v="85.65"/>
    <n v="5"/>
    <n v="1"/>
    <n v="3913.17"/>
    <n v="2"/>
    <n v="9.5700000000000007E-2"/>
  </r>
  <r>
    <x v="17"/>
    <x v="4"/>
    <x v="5"/>
    <x v="50"/>
    <n v="16"/>
    <n v="506.95"/>
    <n v="6"/>
    <n v="0.375"/>
    <n v="3993.03"/>
    <n v="3"/>
    <n v="3.0600000000000002E-2"/>
  </r>
  <r>
    <x v="18"/>
    <x v="4"/>
    <x v="5"/>
    <x v="42"/>
    <n v="18"/>
    <n v="181.21"/>
    <n v="4"/>
    <n v="0.22222222222222221"/>
    <n v="377.13"/>
    <n v="2"/>
    <n v="0.10009999999999999"/>
  </r>
  <r>
    <x v="19"/>
    <x v="4"/>
    <x v="5"/>
    <x v="33"/>
    <n v="16"/>
    <n v="495.32"/>
    <n v="0"/>
    <n v="0"/>
    <n v="1262.99"/>
    <n v="1"/>
    <n v="1E-3"/>
  </r>
  <r>
    <x v="20"/>
    <x v="4"/>
    <x v="5"/>
    <x v="34"/>
    <n v="16"/>
    <n v="315.91000000000003"/>
    <n v="1"/>
    <n v="6.25E-2"/>
    <n v="1455.83"/>
    <n v="3"/>
    <n v="5.1299999999999998E-2"/>
  </r>
  <r>
    <x v="21"/>
    <x v="4"/>
    <x v="5"/>
    <x v="15"/>
    <n v="5"/>
    <n v="569.75"/>
    <n v="2"/>
    <n v="0.4"/>
    <n v="3734.43"/>
    <n v="2"/>
    <n v="2.76E-2"/>
  </r>
  <r>
    <x v="22"/>
    <x v="4"/>
    <x v="5"/>
    <x v="73"/>
    <n v="7"/>
    <n v="173.24"/>
    <n v="7"/>
    <n v="1"/>
    <n v="525.73"/>
    <n v="1"/>
    <n v="8.2299999999999998E-2"/>
  </r>
  <r>
    <x v="23"/>
    <x v="4"/>
    <x v="5"/>
    <x v="74"/>
    <n v="13"/>
    <n v="364.35"/>
    <n v="0"/>
    <n v="0"/>
    <n v="2988.28"/>
    <n v="3"/>
    <n v="2.58E-2"/>
  </r>
  <r>
    <x v="24"/>
    <x v="4"/>
    <x v="5"/>
    <x v="31"/>
    <n v="12"/>
    <n v="515.24"/>
    <n v="5"/>
    <n v="0.41666666666666669"/>
    <n v="224.24"/>
    <n v="2"/>
    <n v="6.9800000000000001E-2"/>
  </r>
  <r>
    <x v="25"/>
    <x v="4"/>
    <x v="5"/>
    <x v="31"/>
    <n v="16"/>
    <n v="351.71"/>
    <n v="9"/>
    <n v="0.5625"/>
    <n v="3984.69"/>
    <n v="1"/>
    <n v="7.4099999999999999E-2"/>
  </r>
  <r>
    <x v="0"/>
    <x v="4"/>
    <x v="6"/>
    <x v="71"/>
    <n v="17"/>
    <n v="360.1"/>
    <n v="6"/>
    <n v="0.35294117647058826"/>
    <n v="4444.83"/>
    <n v="3"/>
    <n v="2.9500000000000002E-2"/>
  </r>
  <r>
    <x v="1"/>
    <x v="4"/>
    <x v="6"/>
    <x v="22"/>
    <n v="13"/>
    <n v="364.64"/>
    <n v="4"/>
    <n v="0.30769230769230771"/>
    <n v="3704.33"/>
    <n v="2"/>
    <n v="3.7499999999999999E-2"/>
  </r>
  <r>
    <x v="2"/>
    <x v="4"/>
    <x v="6"/>
    <x v="75"/>
    <n v="14"/>
    <n v="367.56"/>
    <n v="2"/>
    <n v="0.14285714285714285"/>
    <n v="3514.07"/>
    <n v="1"/>
    <n v="4.0099999999999997E-2"/>
  </r>
  <r>
    <x v="3"/>
    <x v="4"/>
    <x v="6"/>
    <x v="9"/>
    <n v="6"/>
    <n v="76.27"/>
    <n v="4"/>
    <n v="0.66666666666666663"/>
    <n v="1597.98"/>
    <n v="1"/>
    <n v="2.81E-2"/>
  </r>
  <r>
    <x v="4"/>
    <x v="4"/>
    <x v="6"/>
    <x v="71"/>
    <n v="12"/>
    <n v="487.04"/>
    <n v="5"/>
    <n v="0.41666666666666669"/>
    <n v="1004.9"/>
    <n v="3"/>
    <n v="4.2099999999999999E-2"/>
  </r>
  <r>
    <x v="5"/>
    <x v="4"/>
    <x v="6"/>
    <x v="76"/>
    <n v="5"/>
    <n v="491.31"/>
    <n v="3"/>
    <n v="0.6"/>
    <n v="3289.06"/>
    <n v="2"/>
    <n v="1.1299999999999999E-2"/>
  </r>
  <r>
    <x v="6"/>
    <x v="4"/>
    <x v="6"/>
    <x v="40"/>
    <n v="15"/>
    <n v="282.58999999999997"/>
    <n v="2"/>
    <n v="0.13333333333333333"/>
    <n v="2296.14"/>
    <n v="1"/>
    <n v="9.5799999999999996E-2"/>
  </r>
  <r>
    <x v="7"/>
    <x v="4"/>
    <x v="6"/>
    <x v="41"/>
    <n v="9"/>
    <n v="246.06"/>
    <n v="5"/>
    <n v="0.55555555555555558"/>
    <n v="4227.22"/>
    <n v="3"/>
    <n v="3.7200000000000004E-2"/>
  </r>
  <r>
    <x v="8"/>
    <x v="4"/>
    <x v="6"/>
    <x v="14"/>
    <n v="15"/>
    <n v="347.38"/>
    <n v="10"/>
    <n v="0.66666666666666663"/>
    <n v="1101.06"/>
    <n v="2"/>
    <n v="6.0100000000000001E-2"/>
  </r>
  <r>
    <x v="9"/>
    <x v="4"/>
    <x v="6"/>
    <x v="40"/>
    <n v="16"/>
    <n v="335.59"/>
    <n v="7"/>
    <n v="0.4375"/>
    <n v="1087.4100000000001"/>
    <n v="1"/>
    <n v="3.6900000000000002E-2"/>
  </r>
  <r>
    <x v="10"/>
    <x v="4"/>
    <x v="6"/>
    <x v="53"/>
    <n v="8"/>
    <n v="208.21"/>
    <n v="4"/>
    <n v="0.5"/>
    <n v="828.73"/>
    <n v="3"/>
    <n v="7.4200000000000002E-2"/>
  </r>
  <r>
    <x v="11"/>
    <x v="4"/>
    <x v="6"/>
    <x v="77"/>
    <n v="6"/>
    <n v="553.58000000000004"/>
    <n v="3"/>
    <n v="0.5"/>
    <n v="3939.56"/>
    <n v="2"/>
    <n v="3.78E-2"/>
  </r>
  <r>
    <x v="12"/>
    <x v="4"/>
    <x v="6"/>
    <x v="55"/>
    <n v="21"/>
    <n v="604.57000000000005"/>
    <n v="2"/>
    <n v="9.5238095238095233E-2"/>
    <n v="327.82"/>
    <n v="1"/>
    <n v="3.6699999999999997E-2"/>
  </r>
  <r>
    <x v="13"/>
    <x v="4"/>
    <x v="6"/>
    <x v="8"/>
    <n v="7"/>
    <n v="199.39"/>
    <n v="1"/>
    <n v="0.14285714285714285"/>
    <n v="3767.74"/>
    <n v="3"/>
    <n v="3.85E-2"/>
  </r>
  <r>
    <x v="14"/>
    <x v="4"/>
    <x v="6"/>
    <x v="71"/>
    <n v="9"/>
    <n v="220.4"/>
    <n v="2"/>
    <n v="0.22222222222222221"/>
    <n v="692.29"/>
    <n v="2"/>
    <n v="2.8999999999999998E-2"/>
  </r>
  <r>
    <x v="15"/>
    <x v="4"/>
    <x v="6"/>
    <x v="35"/>
    <n v="5"/>
    <n v="166.85"/>
    <n v="4"/>
    <n v="0.8"/>
    <n v="1364.24"/>
    <n v="1"/>
    <n v="8.3100000000000007E-2"/>
  </r>
  <r>
    <x v="16"/>
    <x v="4"/>
    <x v="6"/>
    <x v="71"/>
    <n v="7"/>
    <n v="78.53"/>
    <n v="4"/>
    <n v="0.5714285714285714"/>
    <n v="3652.64"/>
    <n v="3"/>
    <n v="8.6999999999999994E-2"/>
  </r>
  <r>
    <x v="17"/>
    <x v="4"/>
    <x v="6"/>
    <x v="3"/>
    <n v="13"/>
    <n v="471.72"/>
    <n v="7"/>
    <n v="0.53846153846153844"/>
    <n v="3588.89"/>
    <n v="2"/>
    <n v="3.5400000000000001E-2"/>
  </r>
  <r>
    <x v="18"/>
    <x v="4"/>
    <x v="6"/>
    <x v="67"/>
    <n v="17"/>
    <n v="176.07"/>
    <n v="5"/>
    <n v="0.29411764705882354"/>
    <n v="458.18"/>
    <n v="1"/>
    <n v="9.9399999999999988E-2"/>
  </r>
  <r>
    <x v="19"/>
    <x v="4"/>
    <x v="6"/>
    <x v="54"/>
    <n v="11"/>
    <n v="486.93"/>
    <n v="0"/>
    <n v="0"/>
    <n v="1219.29"/>
    <n v="3"/>
    <n v="1E-3"/>
  </r>
  <r>
    <x v="20"/>
    <x v="4"/>
    <x v="6"/>
    <x v="30"/>
    <n v="14"/>
    <n v="283.66000000000003"/>
    <n v="2"/>
    <n v="0.14285714285714285"/>
    <n v="1494.14"/>
    <n v="2"/>
    <n v="5.7800000000000004E-2"/>
  </r>
  <r>
    <x v="21"/>
    <x v="4"/>
    <x v="6"/>
    <x v="78"/>
    <n v="6"/>
    <n v="536.04999999999995"/>
    <n v="1"/>
    <n v="0.16666666666666666"/>
    <n v="3682.29"/>
    <n v="1"/>
    <n v="3.2099999999999997E-2"/>
  </r>
  <r>
    <x v="22"/>
    <x v="4"/>
    <x v="6"/>
    <x v="13"/>
    <n v="9"/>
    <n v="171.86"/>
    <n v="7"/>
    <n v="0.77777777777777779"/>
    <n v="506.88"/>
    <n v="3"/>
    <n v="9.4100000000000003E-2"/>
  </r>
  <r>
    <x v="23"/>
    <x v="4"/>
    <x v="6"/>
    <x v="59"/>
    <n v="15"/>
    <n v="359.16"/>
    <n v="1"/>
    <n v="6.6666666666666666E-2"/>
    <n v="2949.94"/>
    <n v="2"/>
    <n v="2.3599999999999999E-2"/>
  </r>
  <r>
    <x v="24"/>
    <x v="4"/>
    <x v="6"/>
    <x v="52"/>
    <n v="9"/>
    <n v="569.97"/>
    <n v="5"/>
    <n v="0.55555555555555558"/>
    <n v="259.86"/>
    <n v="1"/>
    <n v="6.3299999999999995E-2"/>
  </r>
  <r>
    <x v="25"/>
    <x v="4"/>
    <x v="6"/>
    <x v="20"/>
    <n v="14"/>
    <n v="359.22"/>
    <n v="8"/>
    <n v="0.5714285714285714"/>
    <n v="3846.34"/>
    <n v="3"/>
    <n v="8.5900000000000004E-2"/>
  </r>
  <r>
    <x v="0"/>
    <x v="4"/>
    <x v="7"/>
    <x v="71"/>
    <n v="15"/>
    <n v="297.05"/>
    <n v="6"/>
    <n v="0.4"/>
    <n v="4043.62"/>
    <n v="2"/>
    <n v="2.7200000000000002E-2"/>
  </r>
  <r>
    <x v="1"/>
    <x v="4"/>
    <x v="7"/>
    <x v="66"/>
    <n v="13"/>
    <n v="376.76"/>
    <n v="5"/>
    <n v="0.38461538461538464"/>
    <n v="3819.73"/>
    <n v="1"/>
    <n v="4.4900000000000002E-2"/>
  </r>
  <r>
    <x v="2"/>
    <x v="4"/>
    <x v="7"/>
    <x v="75"/>
    <n v="15"/>
    <n v="379.29"/>
    <n v="2"/>
    <n v="0.13333333333333333"/>
    <n v="3409.69"/>
    <n v="1"/>
    <n v="4.41E-2"/>
  </r>
  <r>
    <x v="3"/>
    <x v="4"/>
    <x v="7"/>
    <x v="9"/>
    <n v="8"/>
    <n v="82.91"/>
    <n v="3"/>
    <n v="0.375"/>
    <n v="1387.86"/>
    <n v="3"/>
    <n v="3.0099999999999998E-2"/>
  </r>
  <r>
    <x v="4"/>
    <x v="4"/>
    <x v="7"/>
    <x v="55"/>
    <n v="14"/>
    <n v="437.47"/>
    <n v="4"/>
    <n v="0.2857142857142857"/>
    <n v="958.02"/>
    <n v="2"/>
    <n v="3.9100000000000003E-2"/>
  </r>
  <r>
    <x v="5"/>
    <x v="4"/>
    <x v="7"/>
    <x v="47"/>
    <n v="7"/>
    <n v="554.20000000000005"/>
    <n v="2"/>
    <n v="0.2857142857142857"/>
    <n v="3620.9"/>
    <n v="1"/>
    <n v="1.23E-2"/>
  </r>
  <r>
    <x v="6"/>
    <x v="4"/>
    <x v="7"/>
    <x v="54"/>
    <n v="21"/>
    <n v="293.93"/>
    <n v="2"/>
    <n v="9.5238095238095233E-2"/>
    <n v="2531.4"/>
    <n v="3"/>
    <n v="0.1012"/>
  </r>
  <r>
    <x v="7"/>
    <x v="4"/>
    <x v="7"/>
    <x v="47"/>
    <n v="9"/>
    <n v="255.17"/>
    <n v="6"/>
    <n v="0.66666666666666663"/>
    <n v="4136.6899999999996"/>
    <n v="2"/>
    <n v="3.8199999999999998E-2"/>
  </r>
  <r>
    <x v="8"/>
    <x v="4"/>
    <x v="7"/>
    <x v="58"/>
    <n v="17"/>
    <n v="391.73"/>
    <n v="7"/>
    <n v="0.41176470588235292"/>
    <n v="1166.55"/>
    <n v="1"/>
    <n v="6.1200000000000004E-2"/>
  </r>
  <r>
    <x v="9"/>
    <x v="4"/>
    <x v="7"/>
    <x v="26"/>
    <n v="13"/>
    <n v="324.26"/>
    <n v="7"/>
    <n v="0.53846153846153844"/>
    <n v="1044.8599999999999"/>
    <n v="3"/>
    <n v="3.5200000000000002E-2"/>
  </r>
  <r>
    <x v="10"/>
    <x v="4"/>
    <x v="7"/>
    <x v="24"/>
    <n v="9"/>
    <n v="211.28"/>
    <n v="8"/>
    <n v="0.88888888888888884"/>
    <n v="772.77"/>
    <n v="2"/>
    <n v="8.0600000000000005E-2"/>
  </r>
  <r>
    <x v="11"/>
    <x v="4"/>
    <x v="7"/>
    <x v="32"/>
    <n v="6"/>
    <n v="549.26"/>
    <n v="2"/>
    <n v="0.33333333333333331"/>
    <n v="3868.36"/>
    <n v="1"/>
    <n v="4.2800000000000005E-2"/>
  </r>
  <r>
    <x v="12"/>
    <x v="4"/>
    <x v="7"/>
    <x v="35"/>
    <n v="15"/>
    <n v="601.05999999999995"/>
    <n v="3"/>
    <n v="0.2"/>
    <n v="350.62"/>
    <n v="3"/>
    <n v="3.6600000000000001E-2"/>
  </r>
  <r>
    <x v="13"/>
    <x v="4"/>
    <x v="7"/>
    <x v="31"/>
    <n v="6"/>
    <n v="192.19"/>
    <n v="1"/>
    <n v="0.16666666666666666"/>
    <n v="3963.32"/>
    <n v="2"/>
    <n v="3.9800000000000002E-2"/>
  </r>
  <r>
    <x v="14"/>
    <x v="4"/>
    <x v="7"/>
    <x v="16"/>
    <n v="8"/>
    <n v="191.76"/>
    <n v="3"/>
    <n v="0.375"/>
    <n v="675.97"/>
    <n v="3"/>
    <n v="3.0200000000000001E-2"/>
  </r>
  <r>
    <x v="15"/>
    <x v="4"/>
    <x v="7"/>
    <x v="61"/>
    <n v="4"/>
    <n v="169.75"/>
    <n v="3"/>
    <n v="0.75"/>
    <n v="1255.83"/>
    <n v="2"/>
    <n v="7.7600000000000002E-2"/>
  </r>
  <r>
    <x v="16"/>
    <x v="4"/>
    <x v="7"/>
    <x v="71"/>
    <n v="6"/>
    <n v="87.5"/>
    <n v="3"/>
    <n v="0.5"/>
    <n v="3666.64"/>
    <n v="1"/>
    <n v="9.1300000000000006E-2"/>
  </r>
  <r>
    <x v="17"/>
    <x v="4"/>
    <x v="7"/>
    <x v="24"/>
    <n v="14"/>
    <n v="477.3"/>
    <n v="6"/>
    <n v="0.42857142857142855"/>
    <n v="3790.05"/>
    <n v="3"/>
    <n v="3.32E-2"/>
  </r>
  <r>
    <x v="18"/>
    <x v="4"/>
    <x v="7"/>
    <x v="64"/>
    <n v="17"/>
    <n v="187.72"/>
    <n v="5"/>
    <n v="0.29411764705882354"/>
    <n v="443.22"/>
    <n v="2"/>
    <n v="0.1016"/>
  </r>
  <r>
    <x v="19"/>
    <x v="4"/>
    <x v="7"/>
    <x v="79"/>
    <n v="13"/>
    <n v="504.59"/>
    <n v="0"/>
    <n v="0"/>
    <n v="1265.47"/>
    <n v="1"/>
    <n v="1E-3"/>
  </r>
  <r>
    <x v="20"/>
    <x v="4"/>
    <x v="7"/>
    <x v="9"/>
    <n v="12"/>
    <n v="262.26"/>
    <n v="1"/>
    <n v="8.3333333333333329E-2"/>
    <n v="1573.7"/>
    <n v="3"/>
    <n v="5.1299999999999998E-2"/>
  </r>
  <r>
    <x v="21"/>
    <x v="4"/>
    <x v="7"/>
    <x v="80"/>
    <n v="6"/>
    <n v="572.16"/>
    <n v="2"/>
    <n v="0.33333333333333331"/>
    <n v="3398.37"/>
    <n v="2"/>
    <n v="2.87E-2"/>
  </r>
  <r>
    <x v="22"/>
    <x v="4"/>
    <x v="7"/>
    <x v="71"/>
    <n v="9"/>
    <n v="172.96"/>
    <n v="6"/>
    <n v="0.66666666666666663"/>
    <n v="464.49"/>
    <n v="1"/>
    <n v="8.2699999999999996E-2"/>
  </r>
  <r>
    <x v="23"/>
    <x v="4"/>
    <x v="7"/>
    <x v="81"/>
    <n v="17"/>
    <n v="422.48"/>
    <n v="0"/>
    <n v="0"/>
    <n v="2681.51"/>
    <n v="3"/>
    <n v="2.5000000000000001E-2"/>
  </r>
  <r>
    <x v="24"/>
    <x v="4"/>
    <x v="7"/>
    <x v="8"/>
    <n v="10"/>
    <n v="565.11"/>
    <n v="5"/>
    <n v="0.5"/>
    <n v="222.62"/>
    <n v="2"/>
    <n v="7.1800000000000003E-2"/>
  </r>
  <r>
    <x v="25"/>
    <x v="4"/>
    <x v="7"/>
    <x v="72"/>
    <n v="17"/>
    <n v="355.83"/>
    <n v="6"/>
    <n v="0.35294117647058826"/>
    <n v="4155.8599999999997"/>
    <n v="1"/>
    <n v="8.8000000000000009E-2"/>
  </r>
  <r>
    <x v="0"/>
    <x v="4"/>
    <x v="8"/>
    <x v="82"/>
    <n v="15"/>
    <n v="349.71"/>
    <n v="8"/>
    <n v="0.53333333333333333"/>
    <n v="4017.54"/>
    <n v="1"/>
    <n v="2.92E-2"/>
  </r>
  <r>
    <x v="1"/>
    <x v="4"/>
    <x v="8"/>
    <x v="78"/>
    <n v="9"/>
    <n v="358.67"/>
    <n v="5"/>
    <n v="0.55555555555555558"/>
    <n v="3658.64"/>
    <n v="3"/>
    <n v="3.7499999999999999E-2"/>
  </r>
  <r>
    <x v="2"/>
    <x v="4"/>
    <x v="8"/>
    <x v="36"/>
    <n v="18"/>
    <n v="403.41"/>
    <n v="3"/>
    <n v="0.16666666666666666"/>
    <n v="3767.63"/>
    <n v="2"/>
    <n v="4.24E-2"/>
  </r>
  <r>
    <x v="3"/>
    <x v="4"/>
    <x v="8"/>
    <x v="3"/>
    <n v="7"/>
    <n v="79.62"/>
    <n v="4"/>
    <n v="0.5714285714285714"/>
    <n v="1650.69"/>
    <n v="1"/>
    <n v="3.0600000000000002E-2"/>
  </r>
  <r>
    <x v="4"/>
    <x v="4"/>
    <x v="8"/>
    <x v="40"/>
    <n v="11"/>
    <n v="487.47"/>
    <n v="4"/>
    <n v="0.36363636363636365"/>
    <n v="990.89"/>
    <n v="3"/>
    <n v="4.3299999999999998E-2"/>
  </r>
  <r>
    <x v="5"/>
    <x v="4"/>
    <x v="8"/>
    <x v="33"/>
    <n v="7"/>
    <n v="549.77"/>
    <n v="2"/>
    <n v="0.2857142857142857"/>
    <n v="3916.58"/>
    <n v="2"/>
    <n v="1.2E-2"/>
  </r>
  <r>
    <x v="6"/>
    <x v="4"/>
    <x v="8"/>
    <x v="0"/>
    <n v="18"/>
    <n v="306.89999999999998"/>
    <n v="3"/>
    <n v="0.16666666666666666"/>
    <n v="2254.16"/>
    <n v="1"/>
    <n v="9.64E-2"/>
  </r>
  <r>
    <x v="7"/>
    <x v="4"/>
    <x v="8"/>
    <x v="36"/>
    <n v="7"/>
    <n v="262.27999999999997"/>
    <n v="7"/>
    <n v="1"/>
    <n v="3929.11"/>
    <n v="3"/>
    <n v="4.4299999999999999E-2"/>
  </r>
  <r>
    <x v="8"/>
    <x v="4"/>
    <x v="8"/>
    <x v="58"/>
    <n v="21"/>
    <n v="359.51"/>
    <n v="9"/>
    <n v="0.42857142857142855"/>
    <n v="1187.3699999999999"/>
    <n v="2"/>
    <n v="5.33E-2"/>
  </r>
  <r>
    <x v="9"/>
    <x v="4"/>
    <x v="8"/>
    <x v="54"/>
    <n v="18"/>
    <n v="339.1"/>
    <n v="8"/>
    <n v="0.44444444444444442"/>
    <n v="924.79"/>
    <n v="1"/>
    <n v="3.6000000000000004E-2"/>
  </r>
  <r>
    <x v="10"/>
    <x v="4"/>
    <x v="8"/>
    <x v="24"/>
    <n v="7"/>
    <n v="182.47"/>
    <n v="7"/>
    <n v="1"/>
    <n v="779.86"/>
    <n v="3"/>
    <n v="7.2700000000000001E-2"/>
  </r>
  <r>
    <x v="11"/>
    <x v="4"/>
    <x v="8"/>
    <x v="20"/>
    <n v="6"/>
    <n v="553.89"/>
    <n v="6"/>
    <n v="1"/>
    <n v="4013.79"/>
    <n v="2"/>
    <n v="4.3200000000000002E-2"/>
  </r>
  <r>
    <x v="12"/>
    <x v="4"/>
    <x v="8"/>
    <x v="83"/>
    <n v="21"/>
    <n v="633.13"/>
    <n v="2"/>
    <n v="9.5238095238095233E-2"/>
    <n v="336.22"/>
    <n v="1"/>
    <n v="3.4500000000000003E-2"/>
  </r>
  <r>
    <x v="13"/>
    <x v="4"/>
    <x v="8"/>
    <x v="29"/>
    <n v="8"/>
    <n v="215.09"/>
    <n v="2"/>
    <n v="0.25"/>
    <n v="3424.83"/>
    <n v="3"/>
    <n v="4.07E-2"/>
  </r>
  <r>
    <x v="14"/>
    <x v="4"/>
    <x v="8"/>
    <x v="71"/>
    <n v="8"/>
    <n v="199.19"/>
    <n v="2"/>
    <n v="0.25"/>
    <n v="635.24"/>
    <n v="2"/>
    <n v="2.9500000000000002E-2"/>
  </r>
  <r>
    <x v="15"/>
    <x v="4"/>
    <x v="8"/>
    <x v="4"/>
    <n v="5"/>
    <n v="153.5"/>
    <n v="2"/>
    <n v="0.4"/>
    <n v="1307.47"/>
    <n v="1"/>
    <n v="7.3300000000000004E-2"/>
  </r>
  <r>
    <x v="16"/>
    <x v="4"/>
    <x v="8"/>
    <x v="25"/>
    <n v="5"/>
    <n v="77.12"/>
    <n v="2"/>
    <n v="0.4"/>
    <n v="3483.91"/>
    <n v="3"/>
    <n v="9.9000000000000005E-2"/>
  </r>
  <r>
    <x v="17"/>
    <x v="4"/>
    <x v="8"/>
    <x v="34"/>
    <n v="17"/>
    <n v="533.41999999999996"/>
    <n v="7"/>
    <n v="0.41176470588235292"/>
    <n v="3895.32"/>
    <n v="2"/>
    <n v="3.4000000000000002E-2"/>
  </r>
  <r>
    <x v="18"/>
    <x v="4"/>
    <x v="8"/>
    <x v="84"/>
    <n v="17"/>
    <n v="160.88999999999999"/>
    <n v="4"/>
    <n v="0.23529411764705882"/>
    <n v="418.33"/>
    <n v="1"/>
    <n v="8.8100000000000012E-2"/>
  </r>
  <r>
    <x v="19"/>
    <x v="4"/>
    <x v="8"/>
    <x v="55"/>
    <n v="11"/>
    <n v="459.86"/>
    <n v="0"/>
    <n v="0"/>
    <n v="1269.5999999999999"/>
    <n v="3"/>
    <n v="1E-3"/>
  </r>
  <r>
    <x v="20"/>
    <x v="4"/>
    <x v="8"/>
    <x v="9"/>
    <n v="13"/>
    <n v="290.14"/>
    <n v="2"/>
    <n v="0.15384615384615385"/>
    <n v="1444.65"/>
    <n v="2"/>
    <n v="5.4699999999999999E-2"/>
  </r>
  <r>
    <x v="21"/>
    <x v="4"/>
    <x v="8"/>
    <x v="69"/>
    <n v="7"/>
    <n v="587.83000000000004"/>
    <n v="1"/>
    <n v="0.14285714285714285"/>
    <n v="3601.93"/>
    <n v="1"/>
    <n v="3.2199999999999999E-2"/>
  </r>
  <r>
    <x v="22"/>
    <x v="4"/>
    <x v="8"/>
    <x v="67"/>
    <n v="8"/>
    <n v="177.88"/>
    <n v="7"/>
    <n v="0.875"/>
    <n v="507.1"/>
    <n v="3"/>
    <n v="9.5199999999999993E-2"/>
  </r>
  <r>
    <x v="23"/>
    <x v="4"/>
    <x v="8"/>
    <x v="85"/>
    <n v="12"/>
    <n v="406.95"/>
    <n v="0"/>
    <n v="0"/>
    <n v="2978.09"/>
    <n v="2"/>
    <n v="2.3700000000000002E-2"/>
  </r>
  <r>
    <x v="24"/>
    <x v="4"/>
    <x v="8"/>
    <x v="43"/>
    <n v="13"/>
    <n v="517.1"/>
    <n v="4"/>
    <n v="0.30769230769230771"/>
    <n v="250.08"/>
    <n v="1"/>
    <n v="6.5299999999999997E-2"/>
  </r>
  <r>
    <x v="25"/>
    <x v="4"/>
    <x v="8"/>
    <x v="31"/>
    <n v="18"/>
    <n v="348.92"/>
    <n v="7"/>
    <n v="0.3888888888888889"/>
    <n v="4381.3900000000003"/>
    <n v="1"/>
    <n v="8.8599999999999998E-2"/>
  </r>
  <r>
    <x v="0"/>
    <x v="4"/>
    <x v="9"/>
    <x v="0"/>
    <n v="16"/>
    <n v="308.51"/>
    <n v="7"/>
    <n v="0.4375"/>
    <n v="4267.5"/>
    <n v="3"/>
    <n v="2.9399999999999999E-2"/>
  </r>
  <r>
    <x v="1"/>
    <x v="4"/>
    <x v="9"/>
    <x v="55"/>
    <n v="10"/>
    <n v="362.58"/>
    <n v="5"/>
    <n v="0.5"/>
    <n v="3679.65"/>
    <n v="2"/>
    <n v="3.8599999999999995E-2"/>
  </r>
  <r>
    <x v="2"/>
    <x v="4"/>
    <x v="9"/>
    <x v="73"/>
    <n v="13"/>
    <n v="368.06"/>
    <n v="2"/>
    <n v="0.15384615384615385"/>
    <n v="3626.22"/>
    <n v="1"/>
    <n v="4.1399999999999999E-2"/>
  </r>
  <r>
    <x v="3"/>
    <x v="4"/>
    <x v="9"/>
    <x v="24"/>
    <n v="7"/>
    <n v="74.680000000000007"/>
    <n v="4"/>
    <n v="0.5714285714285714"/>
    <n v="1543.72"/>
    <n v="3"/>
    <n v="2.75E-2"/>
  </r>
  <r>
    <x v="4"/>
    <x v="4"/>
    <x v="9"/>
    <x v="0"/>
    <n v="15"/>
    <n v="460.2"/>
    <n v="4"/>
    <n v="0.26666666666666666"/>
    <n v="980.1"/>
    <n v="2"/>
    <n v="3.7900000000000003E-2"/>
  </r>
  <r>
    <x v="5"/>
    <x v="4"/>
    <x v="9"/>
    <x v="22"/>
    <n v="8"/>
    <n v="540.79999999999995"/>
    <n v="3"/>
    <n v="0.375"/>
    <n v="3928.71"/>
    <n v="1"/>
    <n v="1.09E-2"/>
  </r>
  <r>
    <x v="6"/>
    <x v="4"/>
    <x v="9"/>
    <x v="76"/>
    <n v="21"/>
    <n v="319.62"/>
    <n v="3"/>
    <n v="0.14285714285714285"/>
    <n v="2486.2199999999998"/>
    <n v="3"/>
    <n v="0.1036"/>
  </r>
  <r>
    <x v="7"/>
    <x v="4"/>
    <x v="9"/>
    <x v="82"/>
    <n v="7"/>
    <n v="248.37"/>
    <n v="7"/>
    <n v="1"/>
    <n v="3946.23"/>
    <n v="2"/>
    <n v="4.2699999999999995E-2"/>
  </r>
  <r>
    <x v="8"/>
    <x v="4"/>
    <x v="9"/>
    <x v="77"/>
    <n v="16"/>
    <n v="393.04"/>
    <n v="7"/>
    <n v="0.4375"/>
    <n v="1286.18"/>
    <n v="1"/>
    <n v="5.6399999999999999E-2"/>
  </r>
  <r>
    <x v="9"/>
    <x v="4"/>
    <x v="9"/>
    <x v="71"/>
    <n v="16"/>
    <n v="323.56"/>
    <n v="9"/>
    <n v="0.5625"/>
    <n v="957.05"/>
    <n v="3"/>
    <n v="3.1099999999999999E-2"/>
  </r>
  <r>
    <x v="10"/>
    <x v="4"/>
    <x v="9"/>
    <x v="53"/>
    <n v="7"/>
    <n v="205.3"/>
    <n v="4"/>
    <n v="0.5714285714285714"/>
    <n v="762.2"/>
    <n v="2"/>
    <n v="7.2300000000000003E-2"/>
  </r>
  <r>
    <x v="11"/>
    <x v="4"/>
    <x v="9"/>
    <x v="31"/>
    <n v="6"/>
    <n v="544.78"/>
    <n v="5"/>
    <n v="0.83333333333333337"/>
    <n v="3420.99"/>
    <n v="3"/>
    <n v="4.0500000000000001E-2"/>
  </r>
  <r>
    <x v="12"/>
    <x v="4"/>
    <x v="9"/>
    <x v="16"/>
    <n v="17"/>
    <n v="557.29999999999995"/>
    <n v="3"/>
    <n v="0.17647058823529413"/>
    <n v="376.66"/>
    <n v="2"/>
    <n v="3.4700000000000002E-2"/>
  </r>
  <r>
    <x v="13"/>
    <x v="4"/>
    <x v="9"/>
    <x v="86"/>
    <n v="6"/>
    <n v="202.37"/>
    <n v="1"/>
    <n v="0.16666666666666666"/>
    <n v="3781.81"/>
    <n v="1"/>
    <n v="4.3099999999999999E-2"/>
  </r>
  <r>
    <x v="14"/>
    <x v="4"/>
    <x v="9"/>
    <x v="65"/>
    <n v="7"/>
    <n v="204.14"/>
    <n v="3"/>
    <n v="0.42857142857142855"/>
    <n v="636.65"/>
    <n v="3"/>
    <n v="2.9500000000000002E-2"/>
  </r>
  <r>
    <x v="15"/>
    <x v="4"/>
    <x v="9"/>
    <x v="80"/>
    <n v="5"/>
    <n v="163.38"/>
    <n v="1"/>
    <n v="0.2"/>
    <n v="1148.1400000000001"/>
    <n v="2"/>
    <n v="7.8799999999999995E-2"/>
  </r>
  <r>
    <x v="16"/>
    <x v="4"/>
    <x v="9"/>
    <x v="87"/>
    <n v="5"/>
    <n v="86.37"/>
    <n v="5"/>
    <n v="1"/>
    <n v="3851.19"/>
    <n v="1"/>
    <n v="8.3800000000000013E-2"/>
  </r>
  <r>
    <x v="17"/>
    <x v="4"/>
    <x v="9"/>
    <x v="34"/>
    <n v="14"/>
    <n v="537.36"/>
    <n v="7"/>
    <n v="0.5"/>
    <n v="3767.78"/>
    <n v="3"/>
    <n v="3.44E-2"/>
  </r>
  <r>
    <x v="18"/>
    <x v="4"/>
    <x v="9"/>
    <x v="61"/>
    <n v="20"/>
    <n v="181.9"/>
    <n v="4"/>
    <n v="0.2"/>
    <n v="400.92"/>
    <n v="2"/>
    <n v="0.10009999999999999"/>
  </r>
  <r>
    <x v="19"/>
    <x v="4"/>
    <x v="9"/>
    <x v="47"/>
    <n v="15"/>
    <n v="514.38"/>
    <n v="0"/>
    <n v="0"/>
    <n v="1220.5899999999999"/>
    <n v="1"/>
    <n v="1E-3"/>
  </r>
  <r>
    <x v="20"/>
    <x v="4"/>
    <x v="9"/>
    <x v="34"/>
    <n v="15"/>
    <n v="309.75"/>
    <n v="2"/>
    <n v="0.13333333333333333"/>
    <n v="1649.09"/>
    <n v="3"/>
    <n v="5.0999999999999997E-2"/>
  </r>
  <r>
    <x v="21"/>
    <x v="4"/>
    <x v="9"/>
    <x v="49"/>
    <n v="6"/>
    <n v="515.27"/>
    <n v="2"/>
    <n v="0.33333333333333331"/>
    <n v="3183.87"/>
    <n v="2"/>
    <n v="3.04E-2"/>
  </r>
  <r>
    <x v="22"/>
    <x v="4"/>
    <x v="9"/>
    <x v="19"/>
    <n v="10"/>
    <n v="194.21"/>
    <n v="7"/>
    <n v="0.7"/>
    <n v="508.84"/>
    <n v="1"/>
    <n v="9.3900000000000011E-2"/>
  </r>
  <r>
    <x v="23"/>
    <x v="4"/>
    <x v="9"/>
    <x v="64"/>
    <n v="15"/>
    <n v="400.65"/>
    <n v="0"/>
    <n v="0"/>
    <n v="2890.62"/>
    <n v="1"/>
    <n v="2.4700000000000003E-2"/>
  </r>
  <r>
    <x v="24"/>
    <x v="4"/>
    <x v="9"/>
    <x v="10"/>
    <n v="10"/>
    <n v="535.44000000000005"/>
    <n v="4"/>
    <n v="0.4"/>
    <n v="241.26"/>
    <n v="3"/>
    <n v="6.3E-2"/>
  </r>
  <r>
    <x v="25"/>
    <x v="4"/>
    <x v="9"/>
    <x v="8"/>
    <n v="12"/>
    <n v="356.4"/>
    <n v="8"/>
    <n v="0.66666666666666663"/>
    <n v="4111.76"/>
    <n v="2"/>
    <n v="8.4700000000000011E-2"/>
  </r>
  <r>
    <x v="0"/>
    <x v="4"/>
    <x v="10"/>
    <x v="11"/>
    <n v="12"/>
    <n v="352.6"/>
    <n v="6"/>
    <n v="0.5"/>
    <n v="4402.41"/>
    <n v="1"/>
    <n v="2.8999999999999998E-2"/>
  </r>
  <r>
    <x v="1"/>
    <x v="4"/>
    <x v="10"/>
    <x v="54"/>
    <n v="14"/>
    <n v="351.42"/>
    <n v="4"/>
    <n v="0.2857142857142857"/>
    <n v="3917.99"/>
    <n v="3"/>
    <n v="4.2999999999999997E-2"/>
  </r>
  <r>
    <x v="2"/>
    <x v="4"/>
    <x v="10"/>
    <x v="75"/>
    <n v="17"/>
    <n v="404.22"/>
    <n v="2"/>
    <n v="0.11764705882352941"/>
    <n v="3669.4"/>
    <n v="2"/>
    <n v="4.4500000000000005E-2"/>
  </r>
  <r>
    <x v="3"/>
    <x v="4"/>
    <x v="10"/>
    <x v="24"/>
    <n v="6"/>
    <n v="80.02"/>
    <n v="3"/>
    <n v="0.5"/>
    <n v="1476.69"/>
    <n v="1"/>
    <n v="2.9300000000000003E-2"/>
  </r>
  <r>
    <x v="4"/>
    <x v="4"/>
    <x v="10"/>
    <x v="40"/>
    <n v="16"/>
    <n v="502.41"/>
    <n v="5"/>
    <n v="0.3125"/>
    <n v="1093.75"/>
    <n v="3"/>
    <n v="3.8399999999999997E-2"/>
  </r>
  <r>
    <x v="5"/>
    <x v="4"/>
    <x v="10"/>
    <x v="23"/>
    <n v="6"/>
    <n v="492.23"/>
    <n v="2"/>
    <n v="0.33333333333333331"/>
    <n v="3775.84"/>
    <n v="2"/>
    <n v="1.1000000000000001E-2"/>
  </r>
  <r>
    <x v="6"/>
    <x v="4"/>
    <x v="10"/>
    <x v="0"/>
    <n v="17"/>
    <n v="284.91000000000003"/>
    <n v="3"/>
    <n v="0.17647058823529413"/>
    <n v="2481.64"/>
    <n v="1"/>
    <n v="9.0500000000000011E-2"/>
  </r>
  <r>
    <x v="7"/>
    <x v="4"/>
    <x v="10"/>
    <x v="41"/>
    <n v="9"/>
    <n v="237.95"/>
    <n v="5"/>
    <n v="0.55555555555555558"/>
    <n v="3982.36"/>
    <n v="3"/>
    <n v="4.4299999999999999E-2"/>
  </r>
  <r>
    <x v="8"/>
    <x v="4"/>
    <x v="10"/>
    <x v="32"/>
    <n v="21"/>
    <n v="372.34"/>
    <n v="7"/>
    <n v="0.33333333333333331"/>
    <n v="1172.04"/>
    <n v="2"/>
    <n v="5.4800000000000001E-2"/>
  </r>
  <r>
    <x v="9"/>
    <x v="4"/>
    <x v="10"/>
    <x v="0"/>
    <n v="13"/>
    <n v="324.77999999999997"/>
    <n v="7"/>
    <n v="0.53846153846153844"/>
    <n v="995.6"/>
    <n v="1"/>
    <n v="3.0699999999999998E-2"/>
  </r>
  <r>
    <x v="10"/>
    <x v="4"/>
    <x v="10"/>
    <x v="88"/>
    <n v="7"/>
    <n v="190.12"/>
    <n v="4"/>
    <n v="0.5714285714285714"/>
    <n v="788.65"/>
    <n v="3"/>
    <n v="7.2000000000000008E-2"/>
  </r>
  <r>
    <x v="11"/>
    <x v="4"/>
    <x v="10"/>
    <x v="77"/>
    <n v="7"/>
    <n v="563.41999999999996"/>
    <n v="6"/>
    <n v="0.8571428571428571"/>
    <n v="3543.71"/>
    <n v="2"/>
    <n v="4.3799999999999999E-2"/>
  </r>
  <r>
    <x v="12"/>
    <x v="4"/>
    <x v="10"/>
    <x v="5"/>
    <n v="21"/>
    <n v="633.37"/>
    <n v="2"/>
    <n v="9.5238095238095233E-2"/>
    <n v="358.29"/>
    <n v="1"/>
    <n v="3.27E-2"/>
  </r>
  <r>
    <x v="13"/>
    <x v="4"/>
    <x v="10"/>
    <x v="32"/>
    <n v="6"/>
    <n v="209.84"/>
    <n v="1"/>
    <n v="0.16666666666666666"/>
    <n v="3534.1"/>
    <n v="3"/>
    <n v="4.2000000000000003E-2"/>
  </r>
  <r>
    <x v="14"/>
    <x v="4"/>
    <x v="10"/>
    <x v="26"/>
    <n v="9"/>
    <n v="220.46"/>
    <n v="3"/>
    <n v="0.33333333333333331"/>
    <n v="707.75"/>
    <n v="2"/>
    <n v="2.76E-2"/>
  </r>
  <r>
    <x v="15"/>
    <x v="4"/>
    <x v="10"/>
    <x v="60"/>
    <n v="6"/>
    <n v="153.34"/>
    <n v="3"/>
    <n v="0.5"/>
    <n v="1248.54"/>
    <n v="1"/>
    <n v="7.9000000000000001E-2"/>
  </r>
  <r>
    <x v="16"/>
    <x v="4"/>
    <x v="10"/>
    <x v="4"/>
    <n v="7"/>
    <n v="79.62"/>
    <n v="7"/>
    <n v="1"/>
    <n v="3892.76"/>
    <n v="3"/>
    <n v="9.74E-2"/>
  </r>
  <r>
    <x v="17"/>
    <x v="4"/>
    <x v="10"/>
    <x v="58"/>
    <n v="17"/>
    <n v="504.54"/>
    <n v="8"/>
    <n v="0.47058823529411764"/>
    <n v="3359.77"/>
    <n v="2"/>
    <n v="3.2000000000000001E-2"/>
  </r>
  <r>
    <x v="18"/>
    <x v="4"/>
    <x v="10"/>
    <x v="18"/>
    <n v="16"/>
    <n v="161.69"/>
    <n v="5"/>
    <n v="0.3125"/>
    <n v="392.05"/>
    <n v="1"/>
    <n v="9.5700000000000007E-2"/>
  </r>
  <r>
    <x v="19"/>
    <x v="4"/>
    <x v="10"/>
    <x v="55"/>
    <n v="12"/>
    <n v="474.28"/>
    <n v="1"/>
    <n v="8.3333333333333329E-2"/>
    <n v="1097.5999999999999"/>
    <n v="3"/>
    <n v="1E-3"/>
  </r>
  <r>
    <x v="20"/>
    <x v="4"/>
    <x v="10"/>
    <x v="9"/>
    <n v="15"/>
    <n v="268.94"/>
    <n v="1"/>
    <n v="6.6666666666666666E-2"/>
    <n v="1469.71"/>
    <n v="2"/>
    <n v="5.0900000000000001E-2"/>
  </r>
  <r>
    <x v="21"/>
    <x v="4"/>
    <x v="10"/>
    <x v="83"/>
    <n v="5"/>
    <n v="601.28"/>
    <n v="2"/>
    <n v="0.4"/>
    <n v="3491.19"/>
    <n v="1"/>
    <n v="2.9700000000000001E-2"/>
  </r>
  <r>
    <x v="22"/>
    <x v="4"/>
    <x v="10"/>
    <x v="16"/>
    <n v="8"/>
    <n v="182.48"/>
    <n v="8"/>
    <n v="1"/>
    <n v="548.46"/>
    <n v="1"/>
    <n v="8.8200000000000001E-2"/>
  </r>
  <r>
    <x v="23"/>
    <x v="4"/>
    <x v="10"/>
    <x v="68"/>
    <n v="14"/>
    <n v="368.16"/>
    <n v="0"/>
    <n v="0"/>
    <n v="3020.19"/>
    <n v="3"/>
    <n v="2.5099999999999997E-2"/>
  </r>
  <r>
    <x v="24"/>
    <x v="4"/>
    <x v="10"/>
    <x v="50"/>
    <n v="12"/>
    <n v="565.51"/>
    <n v="4"/>
    <n v="0.33333333333333331"/>
    <n v="231.16"/>
    <n v="2"/>
    <n v="6.2699999999999992E-2"/>
  </r>
  <r>
    <x v="25"/>
    <x v="4"/>
    <x v="10"/>
    <x v="52"/>
    <n v="13"/>
    <n v="370.44"/>
    <n v="9"/>
    <n v="0.69230769230769229"/>
    <n v="4484.96"/>
    <n v="1"/>
    <n v="8.5199999999999998E-2"/>
  </r>
  <r>
    <x v="0"/>
    <x v="4"/>
    <x v="11"/>
    <x v="45"/>
    <n v="13"/>
    <n v="356.61"/>
    <n v="7"/>
    <n v="0.53846153846153844"/>
    <n v="4099.6400000000003"/>
    <n v="3"/>
    <n v="2.9600000000000001E-2"/>
  </r>
  <r>
    <x v="1"/>
    <x v="4"/>
    <x v="11"/>
    <x v="79"/>
    <n v="13"/>
    <n v="369.46"/>
    <n v="4"/>
    <n v="0.30769230769230771"/>
    <n v="3996.04"/>
    <n v="2"/>
    <n v="3.7499999999999999E-2"/>
  </r>
  <r>
    <x v="2"/>
    <x v="4"/>
    <x v="11"/>
    <x v="82"/>
    <n v="14"/>
    <n v="419.93"/>
    <n v="2"/>
    <n v="0.14285714285714285"/>
    <n v="3543.6"/>
    <n v="1"/>
    <n v="4.6300000000000001E-2"/>
  </r>
  <r>
    <x v="3"/>
    <x v="4"/>
    <x v="11"/>
    <x v="30"/>
    <n v="5"/>
    <n v="71.41"/>
    <n v="3"/>
    <n v="0.6"/>
    <n v="1527.27"/>
    <n v="3"/>
    <n v="2.7000000000000003E-2"/>
  </r>
  <r>
    <x v="4"/>
    <x v="4"/>
    <x v="11"/>
    <x v="89"/>
    <n v="14"/>
    <n v="503.93"/>
    <n v="5"/>
    <n v="0.35714285714285715"/>
    <n v="1116.6099999999999"/>
    <n v="2"/>
    <n v="3.7000000000000005E-2"/>
  </r>
  <r>
    <x v="5"/>
    <x v="4"/>
    <x v="11"/>
    <x v="76"/>
    <n v="6"/>
    <n v="488.97"/>
    <n v="3"/>
    <n v="0.5"/>
    <n v="3767.09"/>
    <n v="1"/>
    <n v="1.0800000000000001E-2"/>
  </r>
  <r>
    <x v="6"/>
    <x v="4"/>
    <x v="11"/>
    <x v="46"/>
    <n v="19"/>
    <n v="301.2"/>
    <n v="2"/>
    <n v="0.10526315789473684"/>
    <n v="2608.4699999999998"/>
    <n v="3"/>
    <n v="0.1032"/>
  </r>
  <r>
    <x v="7"/>
    <x v="4"/>
    <x v="11"/>
    <x v="41"/>
    <n v="6"/>
    <n v="219.19"/>
    <n v="4"/>
    <n v="0.66666666666666663"/>
    <n v="3836.95"/>
    <n v="2"/>
    <n v="3.8699999999999998E-2"/>
  </r>
  <r>
    <x v="8"/>
    <x v="4"/>
    <x v="11"/>
    <x v="50"/>
    <n v="19"/>
    <n v="352.06"/>
    <n v="9"/>
    <n v="0.47368421052631576"/>
    <n v="1107.51"/>
    <n v="3"/>
    <n v="5.5E-2"/>
  </r>
  <r>
    <x v="9"/>
    <x v="4"/>
    <x v="11"/>
    <x v="33"/>
    <n v="16"/>
    <n v="337.7"/>
    <n v="9"/>
    <n v="0.5625"/>
    <n v="947.47"/>
    <n v="2"/>
    <n v="3.56E-2"/>
  </r>
  <r>
    <x v="10"/>
    <x v="4"/>
    <x v="11"/>
    <x v="9"/>
    <n v="6"/>
    <n v="212.39"/>
    <n v="3"/>
    <n v="0.5"/>
    <n v="730.81"/>
    <n v="1"/>
    <n v="8.6699999999999999E-2"/>
  </r>
  <r>
    <x v="11"/>
    <x v="4"/>
    <x v="11"/>
    <x v="72"/>
    <n v="7"/>
    <n v="486.93"/>
    <n v="7"/>
    <n v="1"/>
    <n v="3643.63"/>
    <n v="3"/>
    <n v="4.0199999999999993E-2"/>
  </r>
  <r>
    <x v="12"/>
    <x v="4"/>
    <x v="11"/>
    <x v="40"/>
    <n v="16"/>
    <n v="539.26"/>
    <n v="3"/>
    <n v="0.1875"/>
    <n v="379.83"/>
    <n v="2"/>
    <n v="3.7999999999999999E-2"/>
  </r>
  <r>
    <x v="13"/>
    <x v="4"/>
    <x v="11"/>
    <x v="14"/>
    <n v="6"/>
    <n v="191.66"/>
    <n v="2"/>
    <n v="0.33333333333333331"/>
    <n v="3753.06"/>
    <n v="1"/>
    <n v="3.8300000000000001E-2"/>
  </r>
  <r>
    <x v="14"/>
    <x v="4"/>
    <x v="11"/>
    <x v="36"/>
    <n v="7"/>
    <n v="190.08"/>
    <n v="2"/>
    <n v="0.2857142857142857"/>
    <n v="649.97"/>
    <n v="3"/>
    <n v="2.8799999999999999E-2"/>
  </r>
  <r>
    <x v="15"/>
    <x v="4"/>
    <x v="11"/>
    <x v="42"/>
    <n v="5"/>
    <n v="168.89"/>
    <n v="3"/>
    <n v="0.6"/>
    <n v="1153.93"/>
    <n v="2"/>
    <n v="8.2500000000000004E-2"/>
  </r>
  <r>
    <x v="16"/>
    <x v="4"/>
    <x v="11"/>
    <x v="0"/>
    <n v="6"/>
    <n v="87.83"/>
    <n v="6"/>
    <n v="1"/>
    <n v="3741.27"/>
    <n v="1"/>
    <n v="9.9700000000000011E-2"/>
  </r>
  <r>
    <x v="17"/>
    <x v="4"/>
    <x v="11"/>
    <x v="58"/>
    <n v="13"/>
    <n v="543.15"/>
    <n v="6"/>
    <n v="0.46153846153846156"/>
    <n v="3793.56"/>
    <n v="3"/>
    <n v="3.56E-2"/>
  </r>
  <r>
    <x v="18"/>
    <x v="4"/>
    <x v="11"/>
    <x v="90"/>
    <n v="15"/>
    <n v="181.12"/>
    <n v="5"/>
    <n v="0.33333333333333331"/>
    <n v="454.09"/>
    <n v="2"/>
    <n v="9.3599999999999989E-2"/>
  </r>
  <r>
    <x v="19"/>
    <x v="4"/>
    <x v="11"/>
    <x v="0"/>
    <n v="14"/>
    <n v="508.85"/>
    <n v="1"/>
    <n v="7.1428571428571425E-2"/>
    <n v="1182.6300000000001"/>
    <n v="1"/>
    <n v="8.9999999999999998E-4"/>
  </r>
  <r>
    <x v="20"/>
    <x v="4"/>
    <x v="11"/>
    <x v="34"/>
    <n v="17"/>
    <n v="297.83999999999997"/>
    <n v="1"/>
    <n v="5.8823529411764705E-2"/>
    <n v="1553.7"/>
    <n v="1"/>
    <n v="5.0700000000000002E-2"/>
  </r>
  <r>
    <x v="21"/>
    <x v="4"/>
    <x v="11"/>
    <x v="91"/>
    <n v="6"/>
    <n v="537.26"/>
    <n v="1"/>
    <n v="0.16666666666666666"/>
    <n v="3665.55"/>
    <n v="3"/>
    <n v="3.0800000000000001E-2"/>
  </r>
  <r>
    <x v="22"/>
    <x v="4"/>
    <x v="11"/>
    <x v="35"/>
    <n v="9"/>
    <n v="188.49"/>
    <n v="7"/>
    <n v="0.77777777777777779"/>
    <n v="545.09"/>
    <n v="2"/>
    <n v="8.5600000000000009E-2"/>
  </r>
  <r>
    <x v="23"/>
    <x v="4"/>
    <x v="11"/>
    <x v="46"/>
    <n v="14"/>
    <n v="370.36"/>
    <n v="0"/>
    <n v="0"/>
    <n v="2605.02"/>
    <n v="1"/>
    <n v="2.5499999999999998E-2"/>
  </r>
  <r>
    <x v="24"/>
    <x v="4"/>
    <x v="11"/>
    <x v="77"/>
    <n v="10"/>
    <n v="500.83"/>
    <n v="4"/>
    <n v="0.4"/>
    <n v="239.13"/>
    <n v="3"/>
    <n v="6.1900000000000004E-2"/>
  </r>
  <r>
    <x v="25"/>
    <x v="4"/>
    <x v="11"/>
    <x v="51"/>
    <n v="15"/>
    <n v="319.08999999999997"/>
    <n v="7"/>
    <n v="0.46666666666666667"/>
    <n v="4573.5"/>
    <n v="2"/>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42B57-15F8-4F74-A6A2-F1BA7AB24CC5}" name="PivotTable3"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D4:E9"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compact="0" outline="0" showAll="0">
      <items count="6">
        <item x="4"/>
        <item x="3"/>
        <item x="0"/>
        <item x="1"/>
        <item x="2"/>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numFmtId="9" outline="0" showAll="0"/>
    <pivotField compact="0" outline="0" showAll="0"/>
    <pivotField dataField="1" compact="0" outline="0" showAll="0"/>
    <pivotField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x v="4"/>
    </i>
  </rowItems>
  <colItems count="1">
    <i/>
  </colItems>
  <dataFields count="1">
    <dataField name=" Service Leve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8C74E2-1FF6-4479-8F47-8D8E443C49DB}" name="PivotTable2"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10:B22"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items count="6">
        <item x="4"/>
        <item x="3"/>
        <item x="0"/>
        <item x="1"/>
        <item x="2"/>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numFmtId="9" outline="0" showAll="0"/>
    <pivotField dataField="1" compact="0" outline="0" showAll="0"/>
    <pivotField compact="0" outline="0" showAll="0"/>
    <pivotField compact="0" numFmtId="9"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2">
    <i>
      <x v="1"/>
    </i>
    <i>
      <x v="2"/>
    </i>
    <i>
      <x v="3"/>
    </i>
    <i>
      <x v="4"/>
    </i>
    <i>
      <x v="5"/>
    </i>
    <i>
      <x v="6"/>
    </i>
    <i>
      <x v="7"/>
    </i>
    <i>
      <x v="8"/>
    </i>
    <i>
      <x v="9"/>
    </i>
    <i>
      <x v="10"/>
    </i>
    <i>
      <x v="11"/>
    </i>
    <i>
      <x v="12"/>
    </i>
  </rowItems>
  <colItems count="1">
    <i/>
  </colItems>
  <dataFields count="1">
    <dataField name=" Deal Value ($)" fld="8" baseField="0" baseItem="0" numFmtId="44"/>
  </dataFields>
  <formats count="1">
    <format dxfId="1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68F6B-2AA3-4EA1-8C56-C0237D7CFA3A}" name="PivotTable1"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7"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pivotField dataField="1" compact="0" outline="0" showAll="0"/>
    <pivotField compact="0" outline="0" showAll="0"/>
    <pivotField dataField="1" compact="0" outline="0" showAll="0"/>
    <pivotField compact="0" numFmtId="9" outline="0" showAll="0"/>
    <pivotField dataField="1" compact="0" outline="0" showAll="0"/>
    <pivotField compact="0" outline="0" showAll="0"/>
    <pivotField compact="0" numFmtId="9"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 Total Calls" fld="3" baseField="0" baseItem="0"/>
    <dataField name=" Calls Reached" fld="4" baseField="0" baseItem="0"/>
    <dataField name=" Deals Closed" fld="6" baseField="0" baseItem="0"/>
    <dataField name=" Deal Value ($)" fld="8" baseField="0" baseItem="0" numFmtId="44"/>
  </dataFields>
  <formats count="1">
    <format dxfId="135">
      <pivotArea outline="0"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05C9C-91BD-4B11-8D6F-29B6FC98A04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9:F36" firstHeaderRow="1" firstDataRow="1" firstDataCol="0"/>
  <pivotFields count="12">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pivotField showAll="0"/>
    <pivotField showAll="0"/>
    <pivotField showAll="0"/>
    <pivotField showAll="0"/>
    <pivotField numFmtId="9" showAll="0"/>
    <pivotField showAll="0"/>
    <pivotField showAll="0"/>
    <pivotField numFmtId="9"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6FE3A8-E0B2-4A4B-A121-087205AF87B5}"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B8:F34" firstHeaderRow="0" firstDataRow="1" firstDataCol="1"/>
  <pivotFields count="12">
    <pivotField axis="axisRow"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items count="6">
        <item x="4"/>
        <item x="3"/>
        <item x="0"/>
        <item x="1"/>
        <item x="2"/>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items count="93">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 t="default"/>
      </items>
    </pivotField>
    <pivotField dataField="1" compact="0" outline="0" showAll="0"/>
    <pivotField compact="0" outline="0" showAll="0"/>
    <pivotField dataField="1" compact="0" outline="0" showAll="0"/>
    <pivotField compact="0" numFmtId="9" outline="0" showAll="0"/>
    <pivotField dataField="1" compact="0" outline="0" showAll="0"/>
    <pivotField compact="0" outline="0" showAll="0"/>
    <pivotField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formats count="5">
    <format dxfId="133">
      <pivotArea dataOnly="0" labelOnly="1" outline="0" fieldPosition="0">
        <references count="1">
          <reference field="0" count="0"/>
        </references>
      </pivotArea>
    </format>
    <format dxfId="132">
      <pivotArea field="0" type="button" dataOnly="0" labelOnly="1" outline="0" axis="axisRow" fieldPosition="0"/>
    </format>
    <format dxfId="131">
      <pivotArea dataOnly="0" labelOnly="1" outline="0" fieldPosition="0">
        <references count="1">
          <reference field="4294967294" count="4">
            <x v="0"/>
            <x v="1"/>
            <x v="2"/>
            <x v="3"/>
          </reference>
        </references>
      </pivotArea>
    </format>
    <format dxfId="130">
      <pivotArea field="0" type="button" dataOnly="0" labelOnly="1" outline="0" axis="axisRow" fieldPosition="0"/>
    </format>
    <format dxfId="129">
      <pivotArea dataOnly="0" labelOnly="1" outline="0" fieldPosition="0">
        <references count="1">
          <reference field="4294967294" count="4">
            <x v="0"/>
            <x v="1"/>
            <x v="2"/>
            <x v="3"/>
          </reference>
        </references>
      </pivotArea>
    </format>
  </formats>
  <conditionalFormats count="4">
    <conditionalFormat priority="1">
      <pivotAreas count="1">
        <pivotArea type="data" outline="0" collapsedLevelsAreSubtotals="1" fieldPosition="0">
          <references count="1">
            <reference field="4294967294" count="1" selected="0">
              <x v="3"/>
            </reference>
          </references>
        </pivotArea>
      </pivotAreas>
    </conditionalFormat>
    <conditionalFormat priority="2">
      <pivotAreas count="1">
        <pivotArea type="data" outline="0" collapsedLevelsAreSubtotals="1" fieldPosition="0">
          <references count="1">
            <reference field="4294967294" count="1" selected="0">
              <x v="2"/>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CD7B13-3A01-41FB-858D-AB8C6BAF4826}" name="PivotTable5"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6">
  <location ref="B12:C24"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numFmtId="9" outline="0" showAll="0"/>
    <pivotField dataField="1" compact="0" outline="0" showAll="0"/>
    <pivotField compact="0" outline="0" showAll="0"/>
    <pivotField compact="0" numFmtId="9"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2">
    <i>
      <x v="1"/>
    </i>
    <i>
      <x v="2"/>
    </i>
    <i>
      <x v="3"/>
    </i>
    <i>
      <x v="4"/>
    </i>
    <i>
      <x v="5"/>
    </i>
    <i>
      <x v="6"/>
    </i>
    <i>
      <x v="7"/>
    </i>
    <i>
      <x v="8"/>
    </i>
    <i>
      <x v="9"/>
    </i>
    <i>
      <x v="10"/>
    </i>
    <i>
      <x v="11"/>
    </i>
    <i>
      <x v="12"/>
    </i>
  </rowItems>
  <colItems count="1">
    <i/>
  </colItems>
  <dataFields count="1">
    <dataField name=" Deal Value ($)"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4E02C7-851F-407B-80B3-947A62B0B00B}" name="PivotTable4"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B5:C9"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compact="0" outline="0" showAll="0"/>
    <pivotField dataField="1" compact="0" outline="0" showAll="0"/>
    <pivotField compact="0" outline="0" showAll="0"/>
    <pivotField dataField="1" compact="0" outline="0" showAll="0"/>
    <pivotField compact="0" numFmtId="9" outline="0" showAll="0"/>
    <pivotField dataField="1" compact="0" outline="0" showAll="0"/>
    <pivotField compact="0" outline="0" showAll="0"/>
    <pivotField compact="0" numFmtId="9" outline="0" showAll="0"/>
    <pivotField compact="0" outline="0"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 Total Calls" fld="3" baseField="0" baseItem="0"/>
    <dataField name=" Calls Reached" fld="4" baseField="0" baseItem="0"/>
    <dataField name=" Deals Closed" fld="6" baseField="0" baseItem="0"/>
    <dataField name=" Deal Value ($)" fld="8" baseField="0" baseItem="0" numFmtId="44"/>
  </dataFields>
  <formats count="1">
    <format dxfId="128">
      <pivotArea outline="0"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03009B-B68B-412C-B19B-ABFE698884C7}" name="PivotTable6"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H12:I17" firstHeaderRow="1" firstDataRow="1" firstDataCol="1"/>
  <pivotFields count="12">
    <pivotField compact="0" outline="0"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compact="0" outline="0" showAll="0">
      <items count="6">
        <item x="4"/>
        <item x="3"/>
        <item x="0"/>
        <item x="1"/>
        <item x="2"/>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numFmtId="9" outline="0" showAll="0"/>
    <pivotField compact="0" outline="0" showAll="0"/>
    <pivotField dataField="1" compact="0" outline="0" showAll="0"/>
    <pivotField compact="0" numFmtId="9"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5">
    <i>
      <x/>
    </i>
    <i>
      <x v="1"/>
    </i>
    <i>
      <x v="2"/>
    </i>
    <i>
      <x v="3"/>
    </i>
    <i>
      <x v="4"/>
    </i>
  </rowItems>
  <colItems count="1">
    <i/>
  </colItems>
  <dataFields count="1">
    <dataField name=" Service Leve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70109CCC-2A09-4D46-AA7C-03BEB5186E6D}" sourceName="Name">
  <pivotTables>
    <pivotTable tabId="3" name="PivotTable7"/>
    <pivotTable tabId="2" name="PivotTable1"/>
    <pivotTable tabId="2" name="PivotTable2"/>
    <pivotTable tabId="2" name="PivotTable3"/>
    <pivotTable tabId="2" name="PivotTable8"/>
    <pivotTable tabId="4" name="PivotTable4"/>
    <pivotTable tabId="4" name="PivotTable5"/>
    <pivotTable tabId="4" name="PivotTable6"/>
  </pivotTables>
  <data>
    <tabular pivotCacheId="1626081285">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FA1767EA-6788-4F72-BB19-AA706BD6CCCE}" cache="Slicer_Name" caption="Name" startItem="9"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138F33-F265-4D6B-BB5E-321A6543BED9}" name="SalesData3" displayName="SalesData3" ref="A1:K313" totalsRowShown="0">
  <autoFilter ref="A1:K313" xr:uid="{22E27091-0100-4112-848F-82C7015AE15F}"/>
  <tableColumns count="11">
    <tableColumn id="1" xr3:uid="{49F5DABD-C5A2-4AC4-9543-B4E25F59D1C1}" name="Name"/>
    <tableColumn id="11" xr3:uid="{B32CC7F6-AF87-440E-96C5-76E596EE205C}" name="Region"/>
    <tableColumn id="2" xr3:uid="{E5B87058-62F9-43F0-BA97-F5F43810F828}" name="Date" dataDxfId="138"/>
    <tableColumn id="3" xr3:uid="{4CB307FF-6E0F-4102-9DE0-A882EE5ABAFD}" name="Total Calls"/>
    <tableColumn id="4" xr3:uid="{AA472805-3362-4F2E-9E38-0765C208C96B}" name="Calls Reached"/>
    <tableColumn id="5" xr3:uid="{4C4A5E7F-4B98-48FA-9628-F20E1A221BEC}" name="Average Duration (sec)"/>
    <tableColumn id="6" xr3:uid="{530CE97C-46A6-4B08-9E2E-CD6281E48E9E}" name="Deals Closed"/>
    <tableColumn id="7" xr3:uid="{77AFBD45-CF78-4CC6-90E8-1E604445B199}" name="Call Conversion Rate (%)" dataDxfId="137"/>
    <tableColumn id="8" xr3:uid="{A0562AEB-1A75-40FD-BE22-6863555035DA}" name="Deal Value ($)"/>
    <tableColumn id="10" xr3:uid="{1AF0933B-ED89-4026-B082-3DD522F6ABD0}" name="Service Level"/>
    <tableColumn id="9" xr3:uid="{8BD8035F-8401-4060-B4FD-FCE797803B26}" name="Call Drop Rate (%)" dataDxfId="1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5.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2AF51-0F6D-4DA1-A5B6-EE0FE399B67E}">
  <dimension ref="A1:K313"/>
  <sheetViews>
    <sheetView topLeftCell="A64" workbookViewId="0"/>
  </sheetViews>
  <sheetFormatPr defaultRowHeight="15" x14ac:dyDescent="0.25"/>
  <cols>
    <col min="2" max="2" width="10.5703125" bestFit="1" customWidth="1"/>
    <col min="3" max="3" width="9.7109375" bestFit="1" customWidth="1"/>
    <col min="4" max="4" width="12.28515625" bestFit="1" customWidth="1"/>
    <col min="5" max="5" width="15.5703125" bestFit="1" customWidth="1"/>
    <col min="6" max="6" width="23.85546875" bestFit="1" customWidth="1"/>
    <col min="7" max="7" width="14.5703125" bestFit="1" customWidth="1"/>
    <col min="8" max="8" width="25.28515625" bestFit="1" customWidth="1"/>
    <col min="9" max="9" width="15.85546875" bestFit="1" customWidth="1"/>
    <col min="10" max="10" width="14.85546875" bestFit="1" customWidth="1"/>
    <col min="11" max="11" width="19.28515625" bestFit="1" customWidth="1"/>
  </cols>
  <sheetData>
    <row r="1" spans="1:11" x14ac:dyDescent="0.25">
      <c r="A1" t="s">
        <v>0</v>
      </c>
      <c r="B1" t="s">
        <v>1</v>
      </c>
      <c r="C1" s="1" t="s">
        <v>2</v>
      </c>
      <c r="D1" t="s">
        <v>3</v>
      </c>
      <c r="E1" t="s">
        <v>4</v>
      </c>
      <c r="F1" t="s">
        <v>5</v>
      </c>
      <c r="G1" t="s">
        <v>6</v>
      </c>
      <c r="H1" s="2" t="s">
        <v>7</v>
      </c>
      <c r="I1" t="s">
        <v>8</v>
      </c>
      <c r="J1" t="s">
        <v>9</v>
      </c>
      <c r="K1" t="s">
        <v>10</v>
      </c>
    </row>
    <row r="2" spans="1:11" x14ac:dyDescent="0.25">
      <c r="A2" t="s">
        <v>11</v>
      </c>
      <c r="B2" t="s">
        <v>12</v>
      </c>
      <c r="C2" s="1">
        <v>45292</v>
      </c>
      <c r="D2">
        <v>74</v>
      </c>
      <c r="E2">
        <v>12</v>
      </c>
      <c r="F2">
        <v>330.42</v>
      </c>
      <c r="G2">
        <v>7</v>
      </c>
      <c r="H2" s="2">
        <v>0.58333333333333337</v>
      </c>
      <c r="I2">
        <v>4276.3100000000004</v>
      </c>
      <c r="J2">
        <v>3</v>
      </c>
      <c r="K2" s="2">
        <v>2.9500000000000002E-2</v>
      </c>
    </row>
    <row r="3" spans="1:11" x14ac:dyDescent="0.25">
      <c r="A3" t="s">
        <v>13</v>
      </c>
      <c r="B3" t="s">
        <v>12</v>
      </c>
      <c r="C3" s="1">
        <v>45292</v>
      </c>
      <c r="D3">
        <v>78</v>
      </c>
      <c r="E3">
        <v>12</v>
      </c>
      <c r="F3">
        <v>377.5</v>
      </c>
      <c r="G3">
        <v>4</v>
      </c>
      <c r="H3" s="2">
        <v>0.33333333333333331</v>
      </c>
      <c r="I3">
        <v>3880.98</v>
      </c>
      <c r="J3">
        <v>2</v>
      </c>
      <c r="K3" s="2">
        <v>4.3400000000000001E-2</v>
      </c>
    </row>
    <row r="4" spans="1:11" x14ac:dyDescent="0.25">
      <c r="A4" t="s">
        <v>14</v>
      </c>
      <c r="B4" t="s">
        <v>12</v>
      </c>
      <c r="C4" s="1">
        <v>45292</v>
      </c>
      <c r="D4">
        <v>47</v>
      </c>
      <c r="E4">
        <v>14</v>
      </c>
      <c r="F4">
        <v>418.92</v>
      </c>
      <c r="G4">
        <v>2</v>
      </c>
      <c r="H4" s="2">
        <v>0.14285714285714285</v>
      </c>
      <c r="I4">
        <v>3716</v>
      </c>
      <c r="J4">
        <v>1</v>
      </c>
      <c r="K4" s="2">
        <v>4.3899999999999995E-2</v>
      </c>
    </row>
    <row r="5" spans="1:11" x14ac:dyDescent="0.25">
      <c r="A5" t="s">
        <v>15</v>
      </c>
      <c r="B5" t="s">
        <v>12</v>
      </c>
      <c r="C5" s="1">
        <v>45292</v>
      </c>
      <c r="D5">
        <v>24</v>
      </c>
      <c r="E5">
        <v>6</v>
      </c>
      <c r="F5">
        <v>76.930000000000007</v>
      </c>
      <c r="G5">
        <v>4</v>
      </c>
      <c r="H5" s="2">
        <v>0.66666666666666663</v>
      </c>
      <c r="I5">
        <v>1552.35</v>
      </c>
      <c r="J5">
        <v>3</v>
      </c>
      <c r="K5" s="2">
        <v>3.0800000000000001E-2</v>
      </c>
    </row>
    <row r="6" spans="1:11" x14ac:dyDescent="0.25">
      <c r="A6" t="s">
        <v>16</v>
      </c>
      <c r="B6" t="s">
        <v>12</v>
      </c>
      <c r="C6" s="1">
        <v>45292</v>
      </c>
      <c r="D6">
        <v>81</v>
      </c>
      <c r="E6">
        <v>16</v>
      </c>
      <c r="F6">
        <v>516.23</v>
      </c>
      <c r="G6">
        <v>5</v>
      </c>
      <c r="H6" s="2">
        <v>0.3125</v>
      </c>
      <c r="I6">
        <v>1030.68</v>
      </c>
      <c r="J6">
        <v>2</v>
      </c>
      <c r="K6" s="2">
        <v>4.1100000000000005E-2</v>
      </c>
    </row>
    <row r="7" spans="1:11" x14ac:dyDescent="0.25">
      <c r="A7" t="s">
        <v>17</v>
      </c>
      <c r="B7" t="s">
        <v>12</v>
      </c>
      <c r="C7" s="1">
        <v>45292</v>
      </c>
      <c r="D7">
        <v>59</v>
      </c>
      <c r="E7">
        <v>5</v>
      </c>
      <c r="F7">
        <v>520.05999999999995</v>
      </c>
      <c r="G7">
        <v>3</v>
      </c>
      <c r="H7" s="2">
        <v>0.6</v>
      </c>
      <c r="I7">
        <v>3546.72</v>
      </c>
      <c r="J7">
        <v>1</v>
      </c>
      <c r="K7" s="2">
        <v>1.2699999999999999E-2</v>
      </c>
    </row>
    <row r="8" spans="1:11" x14ac:dyDescent="0.25">
      <c r="A8" t="s">
        <v>18</v>
      </c>
      <c r="B8" t="s">
        <v>12</v>
      </c>
      <c r="C8" s="1">
        <v>45292</v>
      </c>
      <c r="D8">
        <v>68</v>
      </c>
      <c r="E8">
        <v>19</v>
      </c>
      <c r="F8">
        <v>290.39</v>
      </c>
      <c r="G8">
        <v>3</v>
      </c>
      <c r="H8" s="2">
        <v>0.15789473684210525</v>
      </c>
      <c r="I8">
        <v>2472.2399999999998</v>
      </c>
      <c r="J8">
        <v>3</v>
      </c>
      <c r="K8" s="2">
        <v>9.5399999999999985E-2</v>
      </c>
    </row>
    <row r="9" spans="1:11" x14ac:dyDescent="0.25">
      <c r="A9" t="s">
        <v>19</v>
      </c>
      <c r="B9" t="s">
        <v>12</v>
      </c>
      <c r="C9" s="1">
        <v>45292</v>
      </c>
      <c r="D9">
        <v>60</v>
      </c>
      <c r="E9">
        <v>7</v>
      </c>
      <c r="F9">
        <v>251.7</v>
      </c>
      <c r="G9">
        <v>5</v>
      </c>
      <c r="H9" s="2">
        <v>0.7142857142857143</v>
      </c>
      <c r="I9">
        <v>3956.69</v>
      </c>
      <c r="J9">
        <v>2</v>
      </c>
      <c r="K9" s="2">
        <v>4.1100000000000005E-2</v>
      </c>
    </row>
    <row r="10" spans="1:11" x14ac:dyDescent="0.25">
      <c r="A10" t="s">
        <v>20</v>
      </c>
      <c r="B10" t="s">
        <v>12</v>
      </c>
      <c r="C10" s="1">
        <v>45292</v>
      </c>
      <c r="D10">
        <v>34</v>
      </c>
      <c r="E10">
        <v>21</v>
      </c>
      <c r="F10">
        <v>362.62</v>
      </c>
      <c r="G10">
        <v>9</v>
      </c>
      <c r="H10" s="2">
        <v>0.42857142857142855</v>
      </c>
      <c r="I10">
        <v>1140.08</v>
      </c>
      <c r="J10">
        <v>1</v>
      </c>
      <c r="K10" s="2">
        <v>5.4600000000000003E-2</v>
      </c>
    </row>
    <row r="11" spans="1:11" x14ac:dyDescent="0.25">
      <c r="A11" t="s">
        <v>21</v>
      </c>
      <c r="B11" t="s">
        <v>12</v>
      </c>
      <c r="C11" s="1">
        <v>45292</v>
      </c>
      <c r="D11">
        <v>59</v>
      </c>
      <c r="E11">
        <v>13</v>
      </c>
      <c r="F11">
        <v>307.49</v>
      </c>
      <c r="G11">
        <v>10</v>
      </c>
      <c r="H11" s="2">
        <v>0.76923076923076927</v>
      </c>
      <c r="I11">
        <v>979.09</v>
      </c>
      <c r="J11">
        <v>3</v>
      </c>
      <c r="K11" s="2">
        <v>3.27E-2</v>
      </c>
    </row>
    <row r="12" spans="1:11" x14ac:dyDescent="0.25">
      <c r="A12" t="s">
        <v>22</v>
      </c>
      <c r="B12" t="s">
        <v>12</v>
      </c>
      <c r="C12" s="1">
        <v>45292</v>
      </c>
      <c r="D12">
        <v>18</v>
      </c>
      <c r="E12">
        <v>8</v>
      </c>
      <c r="F12">
        <v>206.81</v>
      </c>
      <c r="G12">
        <v>7</v>
      </c>
      <c r="H12" s="2">
        <v>0.875</v>
      </c>
      <c r="I12">
        <v>720.56</v>
      </c>
      <c r="J12">
        <v>2</v>
      </c>
      <c r="K12" s="2">
        <v>7.8899999999999998E-2</v>
      </c>
    </row>
    <row r="13" spans="1:11" x14ac:dyDescent="0.25">
      <c r="A13" t="s">
        <v>23</v>
      </c>
      <c r="B13" t="s">
        <v>12</v>
      </c>
      <c r="C13" s="1">
        <v>45292</v>
      </c>
      <c r="D13">
        <v>36</v>
      </c>
      <c r="E13">
        <v>6</v>
      </c>
      <c r="F13">
        <v>547.6</v>
      </c>
      <c r="G13">
        <v>5</v>
      </c>
      <c r="H13" s="2">
        <v>0.83333333333333337</v>
      </c>
      <c r="I13">
        <v>3463.18</v>
      </c>
      <c r="J13">
        <v>1</v>
      </c>
      <c r="K13" s="2">
        <v>3.7599999999999995E-2</v>
      </c>
    </row>
    <row r="14" spans="1:11" x14ac:dyDescent="0.25">
      <c r="A14" t="s">
        <v>24</v>
      </c>
      <c r="B14" t="s">
        <v>12</v>
      </c>
      <c r="C14" s="1">
        <v>45292</v>
      </c>
      <c r="D14">
        <v>67</v>
      </c>
      <c r="E14">
        <v>17</v>
      </c>
      <c r="F14">
        <v>552.54999999999995</v>
      </c>
      <c r="G14">
        <v>2</v>
      </c>
      <c r="H14" s="2">
        <v>0.11764705882352941</v>
      </c>
      <c r="I14">
        <v>330.12</v>
      </c>
      <c r="J14">
        <v>1</v>
      </c>
      <c r="K14" s="2">
        <v>3.7200000000000004E-2</v>
      </c>
    </row>
    <row r="15" spans="1:11" x14ac:dyDescent="0.25">
      <c r="A15" t="s">
        <v>25</v>
      </c>
      <c r="B15" t="s">
        <v>12</v>
      </c>
      <c r="C15" s="1">
        <v>45292</v>
      </c>
      <c r="D15">
        <v>36</v>
      </c>
      <c r="E15">
        <v>9</v>
      </c>
      <c r="F15">
        <v>216.03</v>
      </c>
      <c r="G15">
        <v>2</v>
      </c>
      <c r="H15" s="2">
        <v>0.22222222222222221</v>
      </c>
      <c r="I15">
        <v>4072.07</v>
      </c>
      <c r="J15">
        <v>3</v>
      </c>
      <c r="K15" s="2">
        <v>4.1200000000000001E-2</v>
      </c>
    </row>
    <row r="16" spans="1:11" x14ac:dyDescent="0.25">
      <c r="A16" t="s">
        <v>26</v>
      </c>
      <c r="B16" t="s">
        <v>12</v>
      </c>
      <c r="C16" s="1">
        <v>45292</v>
      </c>
      <c r="D16">
        <v>54</v>
      </c>
      <c r="E16">
        <v>10</v>
      </c>
      <c r="F16">
        <v>208.23</v>
      </c>
      <c r="G16">
        <v>3</v>
      </c>
      <c r="H16" s="2">
        <v>0.3</v>
      </c>
      <c r="I16">
        <v>645.83000000000004</v>
      </c>
      <c r="J16">
        <v>2</v>
      </c>
      <c r="K16" s="2">
        <v>2.7999999999999997E-2</v>
      </c>
    </row>
    <row r="17" spans="1:11" x14ac:dyDescent="0.25">
      <c r="A17" t="s">
        <v>27</v>
      </c>
      <c r="B17" t="s">
        <v>12</v>
      </c>
      <c r="C17" s="1">
        <v>45292</v>
      </c>
      <c r="D17">
        <v>82</v>
      </c>
      <c r="E17">
        <v>4</v>
      </c>
      <c r="F17">
        <v>180.06</v>
      </c>
      <c r="G17">
        <v>4</v>
      </c>
      <c r="H17" s="2">
        <v>1</v>
      </c>
      <c r="I17">
        <v>1207.17</v>
      </c>
      <c r="J17">
        <v>1</v>
      </c>
      <c r="K17" s="2">
        <v>8.4199999999999997E-2</v>
      </c>
    </row>
    <row r="18" spans="1:11" x14ac:dyDescent="0.25">
      <c r="A18" t="s">
        <v>28</v>
      </c>
      <c r="B18" t="s">
        <v>12</v>
      </c>
      <c r="C18" s="1">
        <v>45292</v>
      </c>
      <c r="D18">
        <v>81</v>
      </c>
      <c r="E18">
        <v>7</v>
      </c>
      <c r="F18">
        <v>82.43</v>
      </c>
      <c r="G18">
        <v>7</v>
      </c>
      <c r="H18" s="2">
        <v>1</v>
      </c>
      <c r="I18">
        <v>3463.96</v>
      </c>
      <c r="J18">
        <v>3</v>
      </c>
      <c r="K18" s="2">
        <v>8.4900000000000003E-2</v>
      </c>
    </row>
    <row r="19" spans="1:11" x14ac:dyDescent="0.25">
      <c r="A19" t="s">
        <v>29</v>
      </c>
      <c r="B19" t="s">
        <v>12</v>
      </c>
      <c r="C19" s="1">
        <v>45292</v>
      </c>
      <c r="D19">
        <v>31</v>
      </c>
      <c r="E19">
        <v>17</v>
      </c>
      <c r="F19">
        <v>476.95</v>
      </c>
      <c r="G19">
        <v>7</v>
      </c>
      <c r="H19" s="2">
        <v>0.41176470588235292</v>
      </c>
      <c r="I19">
        <v>3945.43</v>
      </c>
      <c r="J19">
        <v>2</v>
      </c>
      <c r="K19" s="2">
        <v>3.6000000000000004E-2</v>
      </c>
    </row>
    <row r="20" spans="1:11" x14ac:dyDescent="0.25">
      <c r="A20" t="s">
        <v>30</v>
      </c>
      <c r="B20" t="s">
        <v>12</v>
      </c>
      <c r="C20" s="1">
        <v>45292</v>
      </c>
      <c r="D20">
        <v>92</v>
      </c>
      <c r="E20">
        <v>20</v>
      </c>
      <c r="F20">
        <v>161.41999999999999</v>
      </c>
      <c r="G20">
        <v>4</v>
      </c>
      <c r="H20" s="2">
        <v>0.2</v>
      </c>
      <c r="I20">
        <v>425.41</v>
      </c>
      <c r="J20">
        <v>1</v>
      </c>
      <c r="K20" s="2">
        <v>0.1045</v>
      </c>
    </row>
    <row r="21" spans="1:11" x14ac:dyDescent="0.25">
      <c r="A21" t="s">
        <v>31</v>
      </c>
      <c r="B21" t="s">
        <v>12</v>
      </c>
      <c r="C21" s="1">
        <v>45292</v>
      </c>
      <c r="D21">
        <v>73</v>
      </c>
      <c r="E21">
        <v>12</v>
      </c>
      <c r="F21">
        <v>507.45</v>
      </c>
      <c r="G21">
        <v>0</v>
      </c>
      <c r="H21" s="2">
        <v>0</v>
      </c>
      <c r="I21">
        <v>1123.8399999999999</v>
      </c>
      <c r="J21">
        <v>3</v>
      </c>
      <c r="K21" s="2">
        <v>8.9999999999999998E-4</v>
      </c>
    </row>
    <row r="22" spans="1:11" x14ac:dyDescent="0.25">
      <c r="A22" t="s">
        <v>32</v>
      </c>
      <c r="B22" t="s">
        <v>12</v>
      </c>
      <c r="C22" s="1">
        <v>45292</v>
      </c>
      <c r="D22">
        <v>25</v>
      </c>
      <c r="E22">
        <v>14</v>
      </c>
      <c r="F22">
        <v>279.95</v>
      </c>
      <c r="G22">
        <v>2</v>
      </c>
      <c r="H22" s="2">
        <v>0.14285714285714285</v>
      </c>
      <c r="I22">
        <v>1432.23</v>
      </c>
      <c r="J22">
        <v>2</v>
      </c>
      <c r="K22" s="2">
        <v>5.1699999999999996E-2</v>
      </c>
    </row>
    <row r="23" spans="1:11" x14ac:dyDescent="0.25">
      <c r="A23" t="s">
        <v>33</v>
      </c>
      <c r="B23" t="s">
        <v>12</v>
      </c>
      <c r="C23" s="1">
        <v>45292</v>
      </c>
      <c r="D23">
        <v>96</v>
      </c>
      <c r="E23">
        <v>6</v>
      </c>
      <c r="F23">
        <v>532.83000000000004</v>
      </c>
      <c r="G23">
        <v>1</v>
      </c>
      <c r="H23" s="2">
        <v>0.16666666666666666</v>
      </c>
      <c r="I23">
        <v>3173.13</v>
      </c>
      <c r="J23">
        <v>1</v>
      </c>
      <c r="K23" s="2">
        <v>2.8300000000000002E-2</v>
      </c>
    </row>
    <row r="24" spans="1:11" x14ac:dyDescent="0.25">
      <c r="A24" t="s">
        <v>34</v>
      </c>
      <c r="B24" t="s">
        <v>12</v>
      </c>
      <c r="C24" s="1">
        <v>45292</v>
      </c>
      <c r="D24">
        <v>63</v>
      </c>
      <c r="E24">
        <v>8</v>
      </c>
      <c r="F24">
        <v>170.49</v>
      </c>
      <c r="G24">
        <v>7</v>
      </c>
      <c r="H24" s="2">
        <v>0.875</v>
      </c>
      <c r="I24">
        <v>526.12</v>
      </c>
      <c r="J24">
        <v>3</v>
      </c>
      <c r="K24" s="2">
        <v>8.3499999999999991E-2</v>
      </c>
    </row>
    <row r="25" spans="1:11" x14ac:dyDescent="0.25">
      <c r="A25" t="s">
        <v>35</v>
      </c>
      <c r="B25" t="s">
        <v>36</v>
      </c>
      <c r="C25" s="1">
        <v>45292</v>
      </c>
      <c r="D25">
        <v>92</v>
      </c>
      <c r="E25">
        <v>13</v>
      </c>
      <c r="F25">
        <v>422.39</v>
      </c>
      <c r="G25">
        <v>1</v>
      </c>
      <c r="H25" s="2">
        <v>7.6923076923076927E-2</v>
      </c>
      <c r="I25">
        <v>2695.84</v>
      </c>
      <c r="J25">
        <v>2</v>
      </c>
      <c r="K25" s="2">
        <v>2.46E-2</v>
      </c>
    </row>
    <row r="26" spans="1:11" x14ac:dyDescent="0.25">
      <c r="A26" t="s">
        <v>37</v>
      </c>
      <c r="B26" t="s">
        <v>36</v>
      </c>
      <c r="C26" s="1">
        <v>45292</v>
      </c>
      <c r="D26">
        <v>38</v>
      </c>
      <c r="E26">
        <v>10</v>
      </c>
      <c r="F26">
        <v>514.25</v>
      </c>
      <c r="G26">
        <v>4</v>
      </c>
      <c r="H26" s="2">
        <v>0.4</v>
      </c>
      <c r="I26">
        <v>243.62</v>
      </c>
      <c r="J26">
        <v>1</v>
      </c>
      <c r="K26" s="2">
        <v>6.4399999999999999E-2</v>
      </c>
    </row>
    <row r="27" spans="1:11" x14ac:dyDescent="0.25">
      <c r="A27" t="s">
        <v>38</v>
      </c>
      <c r="B27" t="s">
        <v>36</v>
      </c>
      <c r="C27" s="1">
        <v>45292</v>
      </c>
      <c r="D27">
        <v>43</v>
      </c>
      <c r="E27">
        <v>15</v>
      </c>
      <c r="F27">
        <v>363.48</v>
      </c>
      <c r="G27">
        <v>7</v>
      </c>
      <c r="H27" s="2">
        <v>0.46666666666666667</v>
      </c>
      <c r="I27">
        <v>3843.52</v>
      </c>
      <c r="J27">
        <v>3</v>
      </c>
      <c r="K27" s="2">
        <v>8.3400000000000002E-2</v>
      </c>
    </row>
    <row r="28" spans="1:11" x14ac:dyDescent="0.25">
      <c r="A28" t="s">
        <v>11</v>
      </c>
      <c r="B28" t="s">
        <v>36</v>
      </c>
      <c r="C28" s="1">
        <v>45323</v>
      </c>
      <c r="D28">
        <v>62</v>
      </c>
      <c r="E28">
        <v>15</v>
      </c>
      <c r="F28">
        <v>361.38</v>
      </c>
      <c r="G28">
        <v>6</v>
      </c>
      <c r="H28" s="2">
        <v>0.4</v>
      </c>
      <c r="I28">
        <v>4195.1400000000003</v>
      </c>
      <c r="J28">
        <v>2</v>
      </c>
      <c r="K28" s="2">
        <v>2.75E-2</v>
      </c>
    </row>
    <row r="29" spans="1:11" x14ac:dyDescent="0.25">
      <c r="A29" t="s">
        <v>13</v>
      </c>
      <c r="B29" t="s">
        <v>36</v>
      </c>
      <c r="C29" s="1">
        <v>45323</v>
      </c>
      <c r="D29">
        <v>81</v>
      </c>
      <c r="E29">
        <v>14</v>
      </c>
      <c r="F29">
        <v>362.96</v>
      </c>
      <c r="G29">
        <v>5</v>
      </c>
      <c r="H29" s="2">
        <v>0.35714285714285715</v>
      </c>
      <c r="I29">
        <v>3620.19</v>
      </c>
      <c r="J29">
        <v>1</v>
      </c>
      <c r="K29" s="2">
        <v>4.0800000000000003E-2</v>
      </c>
    </row>
    <row r="30" spans="1:11" x14ac:dyDescent="0.25">
      <c r="A30" t="s">
        <v>14</v>
      </c>
      <c r="B30" t="s">
        <v>36</v>
      </c>
      <c r="C30" s="1">
        <v>45323</v>
      </c>
      <c r="D30">
        <v>52</v>
      </c>
      <c r="E30">
        <v>14</v>
      </c>
      <c r="F30">
        <v>382.59</v>
      </c>
      <c r="G30">
        <v>3</v>
      </c>
      <c r="H30" s="2">
        <v>0.21428571428571427</v>
      </c>
      <c r="I30">
        <v>3394.39</v>
      </c>
      <c r="J30">
        <v>3</v>
      </c>
      <c r="K30" s="2">
        <v>4.5599999999999995E-2</v>
      </c>
    </row>
    <row r="31" spans="1:11" x14ac:dyDescent="0.25">
      <c r="A31" t="s">
        <v>15</v>
      </c>
      <c r="B31" t="s">
        <v>36</v>
      </c>
      <c r="C31" s="1">
        <v>45323</v>
      </c>
      <c r="D31">
        <v>22</v>
      </c>
      <c r="E31">
        <v>7</v>
      </c>
      <c r="F31">
        <v>79.459999999999994</v>
      </c>
      <c r="G31">
        <v>3</v>
      </c>
      <c r="H31" s="2">
        <v>0.42857142857142855</v>
      </c>
      <c r="I31">
        <v>1638.74</v>
      </c>
      <c r="J31">
        <v>2</v>
      </c>
      <c r="K31" s="2">
        <v>3.04E-2</v>
      </c>
    </row>
    <row r="32" spans="1:11" x14ac:dyDescent="0.25">
      <c r="A32" t="s">
        <v>16</v>
      </c>
      <c r="B32" t="s">
        <v>36</v>
      </c>
      <c r="C32" s="1">
        <v>45323</v>
      </c>
      <c r="D32">
        <v>93</v>
      </c>
      <c r="E32">
        <v>11</v>
      </c>
      <c r="F32">
        <v>446.3</v>
      </c>
      <c r="G32">
        <v>5</v>
      </c>
      <c r="H32" s="2">
        <v>0.45454545454545453</v>
      </c>
      <c r="I32">
        <v>1057.1400000000001</v>
      </c>
      <c r="J32">
        <v>1</v>
      </c>
      <c r="K32" s="2">
        <v>3.6900000000000002E-2</v>
      </c>
    </row>
    <row r="33" spans="1:11" x14ac:dyDescent="0.25">
      <c r="A33" t="s">
        <v>17</v>
      </c>
      <c r="B33" t="s">
        <v>36</v>
      </c>
      <c r="C33" s="1">
        <v>45323</v>
      </c>
      <c r="D33">
        <v>65</v>
      </c>
      <c r="E33">
        <v>7</v>
      </c>
      <c r="F33">
        <v>461.67</v>
      </c>
      <c r="G33">
        <v>2</v>
      </c>
      <c r="H33" s="2">
        <v>0.2857142857142857</v>
      </c>
      <c r="I33">
        <v>3486.23</v>
      </c>
      <c r="J33">
        <v>3</v>
      </c>
      <c r="K33" s="2">
        <v>1.1200000000000002E-2</v>
      </c>
    </row>
    <row r="34" spans="1:11" x14ac:dyDescent="0.25">
      <c r="A34" t="s">
        <v>18</v>
      </c>
      <c r="B34" t="s">
        <v>36</v>
      </c>
      <c r="C34" s="1">
        <v>45323</v>
      </c>
      <c r="D34">
        <v>90</v>
      </c>
      <c r="E34">
        <v>20</v>
      </c>
      <c r="F34">
        <v>328.63</v>
      </c>
      <c r="G34">
        <v>3</v>
      </c>
      <c r="H34" s="2">
        <v>0.15</v>
      </c>
      <c r="I34">
        <v>2662.44</v>
      </c>
      <c r="J34">
        <v>2</v>
      </c>
      <c r="K34" s="2">
        <v>0.10640000000000001</v>
      </c>
    </row>
    <row r="35" spans="1:11" x14ac:dyDescent="0.25">
      <c r="A35" t="s">
        <v>19</v>
      </c>
      <c r="B35" t="s">
        <v>36</v>
      </c>
      <c r="C35" s="1">
        <v>45323</v>
      </c>
      <c r="D35">
        <v>48</v>
      </c>
      <c r="E35">
        <v>7</v>
      </c>
      <c r="F35">
        <v>247.66</v>
      </c>
      <c r="G35">
        <v>6</v>
      </c>
      <c r="H35" s="2">
        <v>0.8571428571428571</v>
      </c>
      <c r="I35">
        <v>4335.84</v>
      </c>
      <c r="J35">
        <v>1</v>
      </c>
      <c r="K35" s="2">
        <v>3.9900000000000005E-2</v>
      </c>
    </row>
    <row r="36" spans="1:11" x14ac:dyDescent="0.25">
      <c r="A36" t="s">
        <v>20</v>
      </c>
      <c r="B36" t="s">
        <v>36</v>
      </c>
      <c r="C36" s="1">
        <v>45323</v>
      </c>
      <c r="D36">
        <v>37</v>
      </c>
      <c r="E36">
        <v>17</v>
      </c>
      <c r="F36">
        <v>378.61</v>
      </c>
      <c r="G36">
        <v>10</v>
      </c>
      <c r="H36" s="2">
        <v>0.58823529411764708</v>
      </c>
      <c r="I36">
        <v>1295.07</v>
      </c>
      <c r="J36">
        <v>3</v>
      </c>
      <c r="K36" s="2">
        <v>5.6299999999999996E-2</v>
      </c>
    </row>
    <row r="37" spans="1:11" x14ac:dyDescent="0.25">
      <c r="A37" t="s">
        <v>21</v>
      </c>
      <c r="B37" t="s">
        <v>36</v>
      </c>
      <c r="C37" s="1">
        <v>45323</v>
      </c>
      <c r="D37">
        <v>68</v>
      </c>
      <c r="E37">
        <v>16</v>
      </c>
      <c r="F37">
        <v>299.58999999999997</v>
      </c>
      <c r="G37">
        <v>9</v>
      </c>
      <c r="H37" s="2">
        <v>0.5625</v>
      </c>
      <c r="I37">
        <v>979.47</v>
      </c>
      <c r="J37">
        <v>2</v>
      </c>
      <c r="K37" s="2">
        <v>3.6900000000000002E-2</v>
      </c>
    </row>
    <row r="38" spans="1:11" x14ac:dyDescent="0.25">
      <c r="A38" t="s">
        <v>22</v>
      </c>
      <c r="B38" t="s">
        <v>36</v>
      </c>
      <c r="C38" s="1">
        <v>45323</v>
      </c>
      <c r="D38">
        <v>20</v>
      </c>
      <c r="E38">
        <v>9</v>
      </c>
      <c r="F38">
        <v>202.4</v>
      </c>
      <c r="G38">
        <v>7</v>
      </c>
      <c r="H38" s="2">
        <v>0.77777777777777779</v>
      </c>
      <c r="I38">
        <v>732.99</v>
      </c>
      <c r="J38">
        <v>1</v>
      </c>
      <c r="K38" s="2">
        <v>7.9000000000000001E-2</v>
      </c>
    </row>
    <row r="39" spans="1:11" x14ac:dyDescent="0.25">
      <c r="A39" t="s">
        <v>23</v>
      </c>
      <c r="B39" t="s">
        <v>36</v>
      </c>
      <c r="C39" s="1">
        <v>45323</v>
      </c>
      <c r="D39">
        <v>35</v>
      </c>
      <c r="E39">
        <v>6</v>
      </c>
      <c r="F39">
        <v>568.38</v>
      </c>
      <c r="G39">
        <v>6</v>
      </c>
      <c r="H39" s="2">
        <v>1</v>
      </c>
      <c r="I39">
        <v>3949.69</v>
      </c>
      <c r="J39">
        <v>1</v>
      </c>
      <c r="K39" s="2">
        <v>3.7499999999999999E-2</v>
      </c>
    </row>
    <row r="40" spans="1:11" x14ac:dyDescent="0.25">
      <c r="A40" t="s">
        <v>24</v>
      </c>
      <c r="B40" t="s">
        <v>36</v>
      </c>
      <c r="C40" s="1">
        <v>45323</v>
      </c>
      <c r="D40">
        <v>68</v>
      </c>
      <c r="E40">
        <v>21</v>
      </c>
      <c r="F40">
        <v>553.08000000000004</v>
      </c>
      <c r="G40">
        <v>3</v>
      </c>
      <c r="H40" s="2">
        <v>0.14285714285714285</v>
      </c>
      <c r="I40">
        <v>360.7</v>
      </c>
      <c r="J40">
        <v>3</v>
      </c>
      <c r="K40" s="2">
        <v>3.3399999999999999E-2</v>
      </c>
    </row>
    <row r="41" spans="1:11" x14ac:dyDescent="0.25">
      <c r="A41" t="s">
        <v>25</v>
      </c>
      <c r="B41" t="s">
        <v>36</v>
      </c>
      <c r="C41" s="1">
        <v>45323</v>
      </c>
      <c r="D41">
        <v>30</v>
      </c>
      <c r="E41">
        <v>8</v>
      </c>
      <c r="F41">
        <v>223.22</v>
      </c>
      <c r="G41">
        <v>2</v>
      </c>
      <c r="H41" s="2">
        <v>0.25</v>
      </c>
      <c r="I41">
        <v>3595.12</v>
      </c>
      <c r="J41">
        <v>2</v>
      </c>
      <c r="K41" s="2">
        <v>4.3400000000000001E-2</v>
      </c>
    </row>
    <row r="42" spans="1:11" x14ac:dyDescent="0.25">
      <c r="A42" t="s">
        <v>26</v>
      </c>
      <c r="B42" t="s">
        <v>36</v>
      </c>
      <c r="C42" s="1">
        <v>45323</v>
      </c>
      <c r="D42">
        <v>69</v>
      </c>
      <c r="E42">
        <v>8</v>
      </c>
      <c r="F42">
        <v>199.93</v>
      </c>
      <c r="G42">
        <v>2</v>
      </c>
      <c r="H42" s="2">
        <v>0.25</v>
      </c>
      <c r="I42">
        <v>610.66</v>
      </c>
      <c r="J42">
        <v>1</v>
      </c>
      <c r="K42" s="2">
        <v>2.8199999999999999E-2</v>
      </c>
    </row>
    <row r="43" spans="1:11" x14ac:dyDescent="0.25">
      <c r="A43" t="s">
        <v>27</v>
      </c>
      <c r="B43" t="s">
        <v>36</v>
      </c>
      <c r="C43" s="1">
        <v>45323</v>
      </c>
      <c r="D43">
        <v>92</v>
      </c>
      <c r="E43">
        <v>6</v>
      </c>
      <c r="F43">
        <v>180.46</v>
      </c>
      <c r="G43">
        <v>5</v>
      </c>
      <c r="H43" s="2">
        <v>0.83333333333333337</v>
      </c>
      <c r="I43">
        <v>1173.27</v>
      </c>
      <c r="J43">
        <v>3</v>
      </c>
      <c r="K43" s="2">
        <v>7.5300000000000006E-2</v>
      </c>
    </row>
    <row r="44" spans="1:11" x14ac:dyDescent="0.25">
      <c r="A44" t="s">
        <v>28</v>
      </c>
      <c r="B44" t="s">
        <v>36</v>
      </c>
      <c r="C44" s="1">
        <v>45323</v>
      </c>
      <c r="D44">
        <v>92</v>
      </c>
      <c r="E44">
        <v>7</v>
      </c>
      <c r="F44">
        <v>80.12</v>
      </c>
      <c r="G44">
        <v>6</v>
      </c>
      <c r="H44" s="2">
        <v>0.8571428571428571</v>
      </c>
      <c r="I44">
        <v>3794.02</v>
      </c>
      <c r="J44">
        <v>2</v>
      </c>
      <c r="K44" s="2">
        <v>9.5000000000000001E-2</v>
      </c>
    </row>
    <row r="45" spans="1:11" x14ac:dyDescent="0.25">
      <c r="A45" t="s">
        <v>29</v>
      </c>
      <c r="B45" t="s">
        <v>36</v>
      </c>
      <c r="C45" s="1">
        <v>45323</v>
      </c>
      <c r="D45">
        <v>21</v>
      </c>
      <c r="E45">
        <v>14</v>
      </c>
      <c r="F45">
        <v>563.79</v>
      </c>
      <c r="G45">
        <v>8</v>
      </c>
      <c r="H45" s="2">
        <v>0.5714285714285714</v>
      </c>
      <c r="I45">
        <v>3616.21</v>
      </c>
      <c r="J45">
        <v>1</v>
      </c>
      <c r="K45" s="2">
        <v>3.61E-2</v>
      </c>
    </row>
    <row r="46" spans="1:11" x14ac:dyDescent="0.25">
      <c r="A46" t="s">
        <v>30</v>
      </c>
      <c r="B46" t="s">
        <v>36</v>
      </c>
      <c r="C46" s="1">
        <v>45323</v>
      </c>
      <c r="D46">
        <v>83</v>
      </c>
      <c r="E46">
        <v>20</v>
      </c>
      <c r="F46">
        <v>193.39</v>
      </c>
      <c r="G46">
        <v>5</v>
      </c>
      <c r="H46" s="2">
        <v>0.25</v>
      </c>
      <c r="I46">
        <v>402.53</v>
      </c>
      <c r="J46">
        <v>3</v>
      </c>
      <c r="K46" s="2">
        <v>0.1013</v>
      </c>
    </row>
    <row r="47" spans="1:11" x14ac:dyDescent="0.25">
      <c r="A47" t="s">
        <v>31</v>
      </c>
      <c r="B47" t="s">
        <v>36</v>
      </c>
      <c r="C47" s="1">
        <v>45323</v>
      </c>
      <c r="D47">
        <v>57</v>
      </c>
      <c r="E47">
        <v>11</v>
      </c>
      <c r="F47">
        <v>454.77</v>
      </c>
      <c r="G47">
        <v>1</v>
      </c>
      <c r="H47" s="2">
        <v>9.0909090909090912E-2</v>
      </c>
      <c r="I47">
        <v>1152.4100000000001</v>
      </c>
      <c r="J47">
        <v>2</v>
      </c>
      <c r="K47" s="2">
        <v>1E-3</v>
      </c>
    </row>
    <row r="48" spans="1:11" x14ac:dyDescent="0.25">
      <c r="A48" t="s">
        <v>32</v>
      </c>
      <c r="B48" t="s">
        <v>36</v>
      </c>
      <c r="C48" s="1">
        <v>45323</v>
      </c>
      <c r="D48">
        <v>22</v>
      </c>
      <c r="E48">
        <v>17</v>
      </c>
      <c r="F48">
        <v>291.97000000000003</v>
      </c>
      <c r="G48">
        <v>1</v>
      </c>
      <c r="H48" s="2">
        <v>5.8823529411764705E-2</v>
      </c>
      <c r="I48">
        <v>1703.6</v>
      </c>
      <c r="J48">
        <v>1</v>
      </c>
      <c r="K48" s="2">
        <v>5.21E-2</v>
      </c>
    </row>
    <row r="49" spans="1:11" x14ac:dyDescent="0.25">
      <c r="A49" t="s">
        <v>33</v>
      </c>
      <c r="B49" t="s">
        <v>36</v>
      </c>
      <c r="C49" s="1">
        <v>45323</v>
      </c>
      <c r="D49">
        <v>78</v>
      </c>
      <c r="E49">
        <v>5</v>
      </c>
      <c r="F49">
        <v>553.86</v>
      </c>
      <c r="G49">
        <v>1</v>
      </c>
      <c r="H49" s="2">
        <v>0.2</v>
      </c>
      <c r="I49">
        <v>3503.57</v>
      </c>
      <c r="J49">
        <v>3</v>
      </c>
      <c r="K49" s="2">
        <v>3.1300000000000001E-2</v>
      </c>
    </row>
    <row r="50" spans="1:11" x14ac:dyDescent="0.25">
      <c r="A50" t="s">
        <v>34</v>
      </c>
      <c r="B50" t="s">
        <v>36</v>
      </c>
      <c r="C50" s="1">
        <v>45323</v>
      </c>
      <c r="D50">
        <v>68</v>
      </c>
      <c r="E50">
        <v>7</v>
      </c>
      <c r="F50">
        <v>171.76</v>
      </c>
      <c r="G50">
        <v>7</v>
      </c>
      <c r="H50" s="2">
        <v>1</v>
      </c>
      <c r="I50">
        <v>548.36</v>
      </c>
      <c r="J50">
        <v>2</v>
      </c>
      <c r="K50" s="2">
        <v>8.2500000000000004E-2</v>
      </c>
    </row>
    <row r="51" spans="1:11" x14ac:dyDescent="0.25">
      <c r="A51" t="s">
        <v>35</v>
      </c>
      <c r="B51" t="s">
        <v>36</v>
      </c>
      <c r="C51" s="1">
        <v>45323</v>
      </c>
      <c r="D51">
        <v>83</v>
      </c>
      <c r="E51">
        <v>16</v>
      </c>
      <c r="F51">
        <v>382.21</v>
      </c>
      <c r="G51">
        <v>1</v>
      </c>
      <c r="H51" s="2">
        <v>6.25E-2</v>
      </c>
      <c r="I51">
        <v>3017.43</v>
      </c>
      <c r="J51">
        <v>3</v>
      </c>
      <c r="K51" s="2">
        <v>2.4199999999999999E-2</v>
      </c>
    </row>
    <row r="52" spans="1:11" x14ac:dyDescent="0.25">
      <c r="A52" t="s">
        <v>37</v>
      </c>
      <c r="B52" t="s">
        <v>36</v>
      </c>
      <c r="C52" s="1">
        <v>45323</v>
      </c>
      <c r="D52">
        <v>31</v>
      </c>
      <c r="E52">
        <v>11</v>
      </c>
      <c r="F52">
        <v>562.73</v>
      </c>
      <c r="G52">
        <v>4</v>
      </c>
      <c r="H52" s="2">
        <v>0.36363636363636365</v>
      </c>
      <c r="I52">
        <v>221.94</v>
      </c>
      <c r="J52">
        <v>2</v>
      </c>
      <c r="K52" s="2">
        <v>6.7400000000000002E-2</v>
      </c>
    </row>
    <row r="53" spans="1:11" x14ac:dyDescent="0.25">
      <c r="A53" t="s">
        <v>38</v>
      </c>
      <c r="B53" t="s">
        <v>36</v>
      </c>
      <c r="C53" s="1">
        <v>45323</v>
      </c>
      <c r="D53">
        <v>34</v>
      </c>
      <c r="E53">
        <v>17</v>
      </c>
      <c r="F53">
        <v>380.37</v>
      </c>
      <c r="G53">
        <v>7</v>
      </c>
      <c r="H53" s="2">
        <v>0.41176470588235292</v>
      </c>
      <c r="I53">
        <v>4183.2700000000004</v>
      </c>
      <c r="J53">
        <v>1</v>
      </c>
      <c r="K53" s="2">
        <v>8.8699999999999987E-2</v>
      </c>
    </row>
    <row r="54" spans="1:11" x14ac:dyDescent="0.25">
      <c r="A54" t="s">
        <v>11</v>
      </c>
      <c r="B54" t="s">
        <v>36</v>
      </c>
      <c r="C54" s="1">
        <v>45352</v>
      </c>
      <c r="D54">
        <v>55</v>
      </c>
      <c r="E54">
        <v>17</v>
      </c>
      <c r="F54">
        <v>315.62</v>
      </c>
      <c r="G54">
        <v>5</v>
      </c>
      <c r="H54" s="2">
        <v>0.29411764705882354</v>
      </c>
      <c r="I54">
        <v>3890.73</v>
      </c>
      <c r="J54">
        <v>3</v>
      </c>
      <c r="K54" s="2">
        <v>2.8799999999999999E-2</v>
      </c>
    </row>
    <row r="55" spans="1:11" x14ac:dyDescent="0.25">
      <c r="A55" t="s">
        <v>13</v>
      </c>
      <c r="B55" t="s">
        <v>36</v>
      </c>
      <c r="C55" s="1">
        <v>45352</v>
      </c>
      <c r="D55">
        <v>91</v>
      </c>
      <c r="E55">
        <v>10</v>
      </c>
      <c r="F55">
        <v>361.58</v>
      </c>
      <c r="G55">
        <v>4</v>
      </c>
      <c r="H55" s="2">
        <v>0.4</v>
      </c>
      <c r="I55">
        <v>3674.37</v>
      </c>
      <c r="J55">
        <v>2</v>
      </c>
      <c r="K55" s="2">
        <v>4.0800000000000003E-2</v>
      </c>
    </row>
    <row r="56" spans="1:11" x14ac:dyDescent="0.25">
      <c r="A56" t="s">
        <v>14</v>
      </c>
      <c r="B56" t="s">
        <v>36</v>
      </c>
      <c r="C56" s="1">
        <v>45352</v>
      </c>
      <c r="D56">
        <v>59</v>
      </c>
      <c r="E56">
        <v>13</v>
      </c>
      <c r="F56">
        <v>402.9</v>
      </c>
      <c r="G56">
        <v>2</v>
      </c>
      <c r="H56" s="2">
        <v>0.15384615384615385</v>
      </c>
      <c r="I56">
        <v>3357.27</v>
      </c>
      <c r="J56">
        <v>1</v>
      </c>
      <c r="K56" s="2">
        <v>4.2599999999999999E-2</v>
      </c>
    </row>
    <row r="57" spans="1:11" x14ac:dyDescent="0.25">
      <c r="A57" t="s">
        <v>15</v>
      </c>
      <c r="B57" t="s">
        <v>36</v>
      </c>
      <c r="C57" s="1">
        <v>45352</v>
      </c>
      <c r="D57">
        <v>19</v>
      </c>
      <c r="E57">
        <v>6</v>
      </c>
      <c r="F57">
        <v>82.65</v>
      </c>
      <c r="G57">
        <v>3</v>
      </c>
      <c r="H57" s="2">
        <v>0.5</v>
      </c>
      <c r="I57">
        <v>1469.62</v>
      </c>
      <c r="J57">
        <v>3</v>
      </c>
      <c r="K57" s="2">
        <v>3.0699999999999998E-2</v>
      </c>
    </row>
    <row r="58" spans="1:11" x14ac:dyDescent="0.25">
      <c r="A58" t="s">
        <v>16</v>
      </c>
      <c r="B58" t="s">
        <v>36</v>
      </c>
      <c r="C58" s="1">
        <v>45352</v>
      </c>
      <c r="D58">
        <v>77</v>
      </c>
      <c r="E58">
        <v>14</v>
      </c>
      <c r="F58">
        <v>494.43</v>
      </c>
      <c r="G58">
        <v>4</v>
      </c>
      <c r="H58" s="2">
        <v>0.2857142857142857</v>
      </c>
      <c r="I58">
        <v>963.35</v>
      </c>
      <c r="J58">
        <v>2</v>
      </c>
      <c r="K58" s="2">
        <v>3.6699999999999997E-2</v>
      </c>
    </row>
    <row r="59" spans="1:11" x14ac:dyDescent="0.25">
      <c r="A59" t="s">
        <v>17</v>
      </c>
      <c r="B59" t="s">
        <v>36</v>
      </c>
      <c r="C59" s="1">
        <v>45352</v>
      </c>
      <c r="D59">
        <v>50</v>
      </c>
      <c r="E59">
        <v>8</v>
      </c>
      <c r="F59">
        <v>512.92999999999995</v>
      </c>
      <c r="G59">
        <v>3</v>
      </c>
      <c r="H59" s="2">
        <v>0.375</v>
      </c>
      <c r="I59">
        <v>3725.66</v>
      </c>
      <c r="J59">
        <v>1</v>
      </c>
      <c r="K59" s="2">
        <v>1.1599999999999999E-2</v>
      </c>
    </row>
    <row r="60" spans="1:11" x14ac:dyDescent="0.25">
      <c r="A60" t="s">
        <v>18</v>
      </c>
      <c r="B60" t="s">
        <v>36</v>
      </c>
      <c r="C60" s="1">
        <v>45352</v>
      </c>
      <c r="D60">
        <v>88</v>
      </c>
      <c r="E60">
        <v>18</v>
      </c>
      <c r="F60">
        <v>291.04000000000002</v>
      </c>
      <c r="G60">
        <v>2</v>
      </c>
      <c r="H60" s="2">
        <v>0.1111111111111111</v>
      </c>
      <c r="I60">
        <v>2619.84</v>
      </c>
      <c r="J60">
        <v>3</v>
      </c>
      <c r="K60" s="2">
        <v>0.10550000000000001</v>
      </c>
    </row>
    <row r="61" spans="1:11" x14ac:dyDescent="0.25">
      <c r="A61" t="s">
        <v>19</v>
      </c>
      <c r="B61" t="s">
        <v>36</v>
      </c>
      <c r="C61" s="1">
        <v>45352</v>
      </c>
      <c r="D61">
        <v>62</v>
      </c>
      <c r="E61">
        <v>9</v>
      </c>
      <c r="F61">
        <v>252.77</v>
      </c>
      <c r="G61">
        <v>7</v>
      </c>
      <c r="H61" s="2">
        <v>0.77777777777777779</v>
      </c>
      <c r="I61">
        <v>4641.6099999999997</v>
      </c>
      <c r="J61">
        <v>2</v>
      </c>
      <c r="K61" s="2">
        <v>4.0800000000000003E-2</v>
      </c>
    </row>
    <row r="62" spans="1:11" x14ac:dyDescent="0.25">
      <c r="A62" t="s">
        <v>20</v>
      </c>
      <c r="B62" t="s">
        <v>36</v>
      </c>
      <c r="C62" s="1">
        <v>45352</v>
      </c>
      <c r="D62">
        <v>33</v>
      </c>
      <c r="E62">
        <v>18</v>
      </c>
      <c r="F62">
        <v>348.57</v>
      </c>
      <c r="G62">
        <v>8</v>
      </c>
      <c r="H62" s="2">
        <v>0.44444444444444442</v>
      </c>
      <c r="I62">
        <v>1169.6400000000001</v>
      </c>
      <c r="J62">
        <v>1</v>
      </c>
      <c r="K62" s="2">
        <v>5.4800000000000001E-2</v>
      </c>
    </row>
    <row r="63" spans="1:11" x14ac:dyDescent="0.25">
      <c r="A63" t="s">
        <v>21</v>
      </c>
      <c r="B63" t="s">
        <v>36</v>
      </c>
      <c r="C63" s="1">
        <v>45352</v>
      </c>
      <c r="D63">
        <v>54</v>
      </c>
      <c r="E63">
        <v>15</v>
      </c>
      <c r="F63">
        <v>321.99</v>
      </c>
      <c r="G63">
        <v>8</v>
      </c>
      <c r="H63" s="2">
        <v>0.53333333333333333</v>
      </c>
      <c r="I63">
        <v>1080.0899999999999</v>
      </c>
      <c r="J63">
        <v>1</v>
      </c>
      <c r="K63" s="2">
        <v>3.5499999999999997E-2</v>
      </c>
    </row>
    <row r="64" spans="1:11" x14ac:dyDescent="0.25">
      <c r="A64" t="s">
        <v>22</v>
      </c>
      <c r="B64" t="s">
        <v>36</v>
      </c>
      <c r="C64" s="1">
        <v>45352</v>
      </c>
      <c r="D64">
        <v>16</v>
      </c>
      <c r="E64">
        <v>9</v>
      </c>
      <c r="F64">
        <v>199.87</v>
      </c>
      <c r="G64">
        <v>9</v>
      </c>
      <c r="H64" s="2">
        <v>1</v>
      </c>
      <c r="I64">
        <v>818.64</v>
      </c>
      <c r="J64">
        <v>3</v>
      </c>
      <c r="K64" s="2">
        <v>7.46E-2</v>
      </c>
    </row>
    <row r="65" spans="1:11" x14ac:dyDescent="0.25">
      <c r="A65" t="s">
        <v>23</v>
      </c>
      <c r="B65" t="s">
        <v>36</v>
      </c>
      <c r="C65" s="1">
        <v>45352</v>
      </c>
      <c r="D65">
        <v>30</v>
      </c>
      <c r="E65">
        <v>5</v>
      </c>
      <c r="F65">
        <v>565.19000000000005</v>
      </c>
      <c r="G65">
        <v>4</v>
      </c>
      <c r="H65" s="2">
        <v>0.8</v>
      </c>
      <c r="I65">
        <v>3621.51</v>
      </c>
      <c r="J65">
        <v>2</v>
      </c>
      <c r="K65" s="2">
        <v>4.3099999999999999E-2</v>
      </c>
    </row>
    <row r="66" spans="1:11" x14ac:dyDescent="0.25">
      <c r="A66" t="s">
        <v>24</v>
      </c>
      <c r="B66" t="s">
        <v>36</v>
      </c>
      <c r="C66" s="1">
        <v>45352</v>
      </c>
      <c r="D66">
        <v>68</v>
      </c>
      <c r="E66">
        <v>19</v>
      </c>
      <c r="F66">
        <v>623.25</v>
      </c>
      <c r="G66">
        <v>3</v>
      </c>
      <c r="H66" s="2">
        <v>0.15789473684210525</v>
      </c>
      <c r="I66">
        <v>355.96</v>
      </c>
      <c r="J66">
        <v>1</v>
      </c>
      <c r="K66" s="2">
        <v>3.6299999999999999E-2</v>
      </c>
    </row>
    <row r="67" spans="1:11" x14ac:dyDescent="0.25">
      <c r="A67" t="s">
        <v>25</v>
      </c>
      <c r="B67" t="s">
        <v>36</v>
      </c>
      <c r="C67" s="1">
        <v>45352</v>
      </c>
      <c r="D67">
        <v>31</v>
      </c>
      <c r="E67">
        <v>9</v>
      </c>
      <c r="F67">
        <v>209.18</v>
      </c>
      <c r="G67">
        <v>2</v>
      </c>
      <c r="H67" s="2">
        <v>0.22222222222222221</v>
      </c>
      <c r="I67">
        <v>4153.3100000000004</v>
      </c>
      <c r="J67">
        <v>3</v>
      </c>
      <c r="K67" s="2">
        <v>4.0399999999999998E-2</v>
      </c>
    </row>
    <row r="68" spans="1:11" x14ac:dyDescent="0.25">
      <c r="A68" t="s">
        <v>26</v>
      </c>
      <c r="B68" t="s">
        <v>36</v>
      </c>
      <c r="C68" s="1">
        <v>45352</v>
      </c>
      <c r="D68">
        <v>61</v>
      </c>
      <c r="E68">
        <v>7</v>
      </c>
      <c r="F68">
        <v>190.5</v>
      </c>
      <c r="G68">
        <v>3</v>
      </c>
      <c r="H68" s="2">
        <v>0.42857142857142855</v>
      </c>
      <c r="I68">
        <v>661.2</v>
      </c>
      <c r="J68">
        <v>2</v>
      </c>
      <c r="K68" s="2">
        <v>2.7699999999999999E-2</v>
      </c>
    </row>
    <row r="69" spans="1:11" x14ac:dyDescent="0.25">
      <c r="A69" t="s">
        <v>27</v>
      </c>
      <c r="B69" t="s">
        <v>36</v>
      </c>
      <c r="C69" s="1">
        <v>45352</v>
      </c>
      <c r="D69">
        <v>83</v>
      </c>
      <c r="E69">
        <v>5</v>
      </c>
      <c r="F69">
        <v>170.12</v>
      </c>
      <c r="G69">
        <v>3</v>
      </c>
      <c r="H69" s="2">
        <v>0.6</v>
      </c>
      <c r="I69">
        <v>1171.95</v>
      </c>
      <c r="J69">
        <v>1</v>
      </c>
      <c r="K69" s="2">
        <v>7.690000000000001E-2</v>
      </c>
    </row>
    <row r="70" spans="1:11" x14ac:dyDescent="0.25">
      <c r="A70" t="s">
        <v>28</v>
      </c>
      <c r="B70" t="s">
        <v>36</v>
      </c>
      <c r="C70" s="1">
        <v>45352</v>
      </c>
      <c r="D70">
        <v>74</v>
      </c>
      <c r="E70">
        <v>7</v>
      </c>
      <c r="F70">
        <v>87.89</v>
      </c>
      <c r="G70">
        <v>7</v>
      </c>
      <c r="H70" s="2">
        <v>1</v>
      </c>
      <c r="I70">
        <v>3848.14</v>
      </c>
      <c r="J70">
        <v>3</v>
      </c>
      <c r="K70" s="2">
        <v>8.6699999999999999E-2</v>
      </c>
    </row>
    <row r="71" spans="1:11" x14ac:dyDescent="0.25">
      <c r="A71" t="s">
        <v>29</v>
      </c>
      <c r="B71" t="s">
        <v>36</v>
      </c>
      <c r="C71" s="1">
        <v>45352</v>
      </c>
      <c r="D71">
        <v>21</v>
      </c>
      <c r="E71">
        <v>14</v>
      </c>
      <c r="F71">
        <v>498.82</v>
      </c>
      <c r="G71">
        <v>5</v>
      </c>
      <c r="H71" s="2">
        <v>0.35714285714285715</v>
      </c>
      <c r="I71">
        <v>4039.26</v>
      </c>
      <c r="J71">
        <v>2</v>
      </c>
      <c r="K71" s="2">
        <v>3.4000000000000002E-2</v>
      </c>
    </row>
    <row r="72" spans="1:11" x14ac:dyDescent="0.25">
      <c r="A72" t="s">
        <v>30</v>
      </c>
      <c r="B72" t="s">
        <v>39</v>
      </c>
      <c r="C72" s="1">
        <v>45352</v>
      </c>
      <c r="D72">
        <v>84</v>
      </c>
      <c r="E72">
        <v>15</v>
      </c>
      <c r="F72">
        <v>163.21</v>
      </c>
      <c r="G72">
        <v>5</v>
      </c>
      <c r="H72" s="2">
        <v>0.33333333333333331</v>
      </c>
      <c r="I72">
        <v>411.36</v>
      </c>
      <c r="J72">
        <v>1</v>
      </c>
      <c r="K72" s="2">
        <v>0.1014</v>
      </c>
    </row>
    <row r="73" spans="1:11" x14ac:dyDescent="0.25">
      <c r="A73" t="s">
        <v>31</v>
      </c>
      <c r="B73" t="s">
        <v>39</v>
      </c>
      <c r="C73" s="1">
        <v>45352</v>
      </c>
      <c r="D73">
        <v>64</v>
      </c>
      <c r="E73">
        <v>13</v>
      </c>
      <c r="F73">
        <v>496.4</v>
      </c>
      <c r="G73">
        <v>0</v>
      </c>
      <c r="H73" s="2">
        <v>0</v>
      </c>
      <c r="I73">
        <v>1306.3800000000001</v>
      </c>
      <c r="J73">
        <v>3</v>
      </c>
      <c r="K73" s="2">
        <v>1.1000000000000001E-3</v>
      </c>
    </row>
    <row r="74" spans="1:11" x14ac:dyDescent="0.25">
      <c r="A74" t="s">
        <v>32</v>
      </c>
      <c r="B74" t="s">
        <v>39</v>
      </c>
      <c r="C74" s="1">
        <v>45352</v>
      </c>
      <c r="D74">
        <v>21</v>
      </c>
      <c r="E74">
        <v>13</v>
      </c>
      <c r="F74">
        <v>315.41000000000003</v>
      </c>
      <c r="G74">
        <v>1</v>
      </c>
      <c r="H74" s="2">
        <v>7.6923076923076927E-2</v>
      </c>
      <c r="I74">
        <v>1692.59</v>
      </c>
      <c r="J74">
        <v>2</v>
      </c>
      <c r="K74" s="2">
        <v>5.0999999999999997E-2</v>
      </c>
    </row>
    <row r="75" spans="1:11" x14ac:dyDescent="0.25">
      <c r="A75" t="s">
        <v>33</v>
      </c>
      <c r="B75" t="s">
        <v>39</v>
      </c>
      <c r="C75" s="1">
        <v>45352</v>
      </c>
      <c r="D75">
        <v>110</v>
      </c>
      <c r="E75">
        <v>6</v>
      </c>
      <c r="F75">
        <v>535.37</v>
      </c>
      <c r="G75">
        <v>2</v>
      </c>
      <c r="H75" s="2">
        <v>0.33333333333333331</v>
      </c>
      <c r="I75">
        <v>3113.29</v>
      </c>
      <c r="J75">
        <v>1</v>
      </c>
      <c r="K75" s="2">
        <v>3.2099999999999997E-2</v>
      </c>
    </row>
    <row r="76" spans="1:11" x14ac:dyDescent="0.25">
      <c r="A76" t="s">
        <v>34</v>
      </c>
      <c r="B76" t="s">
        <v>39</v>
      </c>
      <c r="C76" s="1">
        <v>45352</v>
      </c>
      <c r="D76">
        <v>62</v>
      </c>
      <c r="E76">
        <v>8</v>
      </c>
      <c r="F76">
        <v>198.84</v>
      </c>
      <c r="G76">
        <v>8</v>
      </c>
      <c r="H76" s="2">
        <v>1</v>
      </c>
      <c r="I76">
        <v>534.58000000000004</v>
      </c>
      <c r="J76">
        <v>3</v>
      </c>
      <c r="K76" s="2">
        <v>8.8000000000000009E-2</v>
      </c>
    </row>
    <row r="77" spans="1:11" x14ac:dyDescent="0.25">
      <c r="A77" t="s">
        <v>35</v>
      </c>
      <c r="B77" t="s">
        <v>39</v>
      </c>
      <c r="C77" s="1">
        <v>45352</v>
      </c>
      <c r="D77">
        <v>108</v>
      </c>
      <c r="E77">
        <v>14</v>
      </c>
      <c r="F77">
        <v>416.78</v>
      </c>
      <c r="G77">
        <v>1</v>
      </c>
      <c r="H77" s="2">
        <v>7.1428571428571425E-2</v>
      </c>
      <c r="I77">
        <v>2989.69</v>
      </c>
      <c r="J77">
        <v>2</v>
      </c>
      <c r="K77" s="2">
        <v>2.5499999999999998E-2</v>
      </c>
    </row>
    <row r="78" spans="1:11" x14ac:dyDescent="0.25">
      <c r="A78" t="s">
        <v>37</v>
      </c>
      <c r="B78" t="s">
        <v>39</v>
      </c>
      <c r="C78" s="1">
        <v>45352</v>
      </c>
      <c r="D78">
        <v>28</v>
      </c>
      <c r="E78">
        <v>12</v>
      </c>
      <c r="F78">
        <v>533.85</v>
      </c>
      <c r="G78">
        <v>5</v>
      </c>
      <c r="H78" s="2">
        <v>0.41666666666666669</v>
      </c>
      <c r="I78">
        <v>224.87</v>
      </c>
      <c r="J78">
        <v>1</v>
      </c>
      <c r="K78" s="2">
        <v>6.480000000000001E-2</v>
      </c>
    </row>
    <row r="79" spans="1:11" x14ac:dyDescent="0.25">
      <c r="A79" t="s">
        <v>38</v>
      </c>
      <c r="B79" t="s">
        <v>39</v>
      </c>
      <c r="C79" s="1">
        <v>45352</v>
      </c>
      <c r="D79">
        <v>39</v>
      </c>
      <c r="E79">
        <v>16</v>
      </c>
      <c r="F79">
        <v>312.8</v>
      </c>
      <c r="G79">
        <v>8</v>
      </c>
      <c r="H79" s="2">
        <v>0.5</v>
      </c>
      <c r="I79">
        <v>4592.09</v>
      </c>
      <c r="J79">
        <v>3</v>
      </c>
      <c r="K79" s="2">
        <v>8.5500000000000007E-2</v>
      </c>
    </row>
    <row r="80" spans="1:11" x14ac:dyDescent="0.25">
      <c r="A80" t="s">
        <v>11</v>
      </c>
      <c r="B80" t="s">
        <v>39</v>
      </c>
      <c r="C80" s="1">
        <v>45383</v>
      </c>
      <c r="D80">
        <v>69</v>
      </c>
      <c r="E80">
        <v>17</v>
      </c>
      <c r="F80">
        <v>342.81</v>
      </c>
      <c r="G80">
        <v>6</v>
      </c>
      <c r="H80" s="2">
        <v>0.35294117647058826</v>
      </c>
      <c r="I80">
        <v>3728.2</v>
      </c>
      <c r="J80">
        <v>2</v>
      </c>
      <c r="K80" s="2">
        <v>2.9600000000000001E-2</v>
      </c>
    </row>
    <row r="81" spans="1:11" x14ac:dyDescent="0.25">
      <c r="A81" t="s">
        <v>13</v>
      </c>
      <c r="B81" t="s">
        <v>39</v>
      </c>
      <c r="C81" s="1">
        <v>45383</v>
      </c>
      <c r="D81">
        <v>83</v>
      </c>
      <c r="E81">
        <v>11</v>
      </c>
      <c r="F81">
        <v>365.12</v>
      </c>
      <c r="G81">
        <v>5</v>
      </c>
      <c r="H81" s="2">
        <v>0.45454545454545453</v>
      </c>
      <c r="I81">
        <v>3682.69</v>
      </c>
      <c r="J81">
        <v>1</v>
      </c>
      <c r="K81" s="2">
        <v>3.8199999999999998E-2</v>
      </c>
    </row>
    <row r="82" spans="1:11" x14ac:dyDescent="0.25">
      <c r="A82" t="s">
        <v>14</v>
      </c>
      <c r="B82" t="s">
        <v>39</v>
      </c>
      <c r="C82" s="1">
        <v>45383</v>
      </c>
      <c r="D82">
        <v>41</v>
      </c>
      <c r="E82">
        <v>14</v>
      </c>
      <c r="F82">
        <v>416.88</v>
      </c>
      <c r="G82">
        <v>2</v>
      </c>
      <c r="H82" s="2">
        <v>0.14285714285714285</v>
      </c>
      <c r="I82">
        <v>3638.83</v>
      </c>
      <c r="J82">
        <v>3</v>
      </c>
      <c r="K82" s="2">
        <v>4.41E-2</v>
      </c>
    </row>
    <row r="83" spans="1:11" x14ac:dyDescent="0.25">
      <c r="A83" t="s">
        <v>15</v>
      </c>
      <c r="B83" t="s">
        <v>39</v>
      </c>
      <c r="C83" s="1">
        <v>45383</v>
      </c>
      <c r="D83">
        <v>17</v>
      </c>
      <c r="E83">
        <v>7</v>
      </c>
      <c r="F83">
        <v>81.14</v>
      </c>
      <c r="G83">
        <v>3</v>
      </c>
      <c r="H83" s="2">
        <v>0.42857142857142855</v>
      </c>
      <c r="I83">
        <v>1419.04</v>
      </c>
      <c r="J83">
        <v>2</v>
      </c>
      <c r="K83" s="2">
        <v>2.9399999999999999E-2</v>
      </c>
    </row>
    <row r="84" spans="1:11" x14ac:dyDescent="0.25">
      <c r="A84" t="s">
        <v>16</v>
      </c>
      <c r="B84" t="s">
        <v>39</v>
      </c>
      <c r="C84" s="1">
        <v>45383</v>
      </c>
      <c r="D84">
        <v>76</v>
      </c>
      <c r="E84">
        <v>16</v>
      </c>
      <c r="F84">
        <v>449.04</v>
      </c>
      <c r="G84">
        <v>4</v>
      </c>
      <c r="H84" s="2">
        <v>0.25</v>
      </c>
      <c r="I84">
        <v>1019.97</v>
      </c>
      <c r="J84">
        <v>1</v>
      </c>
      <c r="K84" s="2">
        <v>3.8100000000000002E-2</v>
      </c>
    </row>
    <row r="85" spans="1:11" x14ac:dyDescent="0.25">
      <c r="A85" t="s">
        <v>17</v>
      </c>
      <c r="B85" t="s">
        <v>39</v>
      </c>
      <c r="C85" s="1">
        <v>45383</v>
      </c>
      <c r="D85">
        <v>72</v>
      </c>
      <c r="E85">
        <v>6</v>
      </c>
      <c r="F85">
        <v>508.55</v>
      </c>
      <c r="G85">
        <v>3</v>
      </c>
      <c r="H85" s="2">
        <v>0.5</v>
      </c>
      <c r="I85">
        <v>3633.75</v>
      </c>
      <c r="J85">
        <v>3</v>
      </c>
      <c r="K85" s="2">
        <v>1.1399999999999999E-2</v>
      </c>
    </row>
    <row r="86" spans="1:11" x14ac:dyDescent="0.25">
      <c r="A86" t="s">
        <v>18</v>
      </c>
      <c r="B86" t="s">
        <v>39</v>
      </c>
      <c r="C86" s="1">
        <v>45383</v>
      </c>
      <c r="D86">
        <v>72</v>
      </c>
      <c r="E86">
        <v>18</v>
      </c>
      <c r="F86">
        <v>299.08999999999997</v>
      </c>
      <c r="G86">
        <v>2</v>
      </c>
      <c r="H86" s="2">
        <v>0.1111111111111111</v>
      </c>
      <c r="I86">
        <v>2378.29</v>
      </c>
      <c r="J86">
        <v>2</v>
      </c>
      <c r="K86" s="2">
        <v>0.1052</v>
      </c>
    </row>
    <row r="87" spans="1:11" x14ac:dyDescent="0.25">
      <c r="A87" t="s">
        <v>19</v>
      </c>
      <c r="B87" t="s">
        <v>39</v>
      </c>
      <c r="C87" s="1">
        <v>45383</v>
      </c>
      <c r="D87">
        <v>44</v>
      </c>
      <c r="E87">
        <v>6</v>
      </c>
      <c r="F87">
        <v>246.21</v>
      </c>
      <c r="G87">
        <v>5</v>
      </c>
      <c r="H87" s="2">
        <v>0.83333333333333337</v>
      </c>
      <c r="I87">
        <v>4155.8</v>
      </c>
      <c r="J87">
        <v>1</v>
      </c>
      <c r="K87" s="2">
        <v>4.3299999999999998E-2</v>
      </c>
    </row>
    <row r="88" spans="1:11" x14ac:dyDescent="0.25">
      <c r="A88" t="s">
        <v>20</v>
      </c>
      <c r="B88" t="s">
        <v>39</v>
      </c>
      <c r="C88" s="1">
        <v>45383</v>
      </c>
      <c r="D88">
        <v>29</v>
      </c>
      <c r="E88">
        <v>16</v>
      </c>
      <c r="F88">
        <v>412.07</v>
      </c>
      <c r="G88">
        <v>10</v>
      </c>
      <c r="H88" s="2">
        <v>0.625</v>
      </c>
      <c r="I88">
        <v>1075.94</v>
      </c>
      <c r="J88">
        <v>1</v>
      </c>
      <c r="K88" s="2">
        <v>6.2400000000000004E-2</v>
      </c>
    </row>
    <row r="89" spans="1:11" x14ac:dyDescent="0.25">
      <c r="A89" t="s">
        <v>21</v>
      </c>
      <c r="B89" t="s">
        <v>39</v>
      </c>
      <c r="C89" s="1">
        <v>45383</v>
      </c>
      <c r="D89">
        <v>64</v>
      </c>
      <c r="E89">
        <v>13</v>
      </c>
      <c r="F89">
        <v>317.58</v>
      </c>
      <c r="G89">
        <v>8</v>
      </c>
      <c r="H89" s="2">
        <v>0.61538461538461542</v>
      </c>
      <c r="I89">
        <v>1088.22</v>
      </c>
      <c r="J89">
        <v>3</v>
      </c>
      <c r="K89" s="2">
        <v>3.49E-2</v>
      </c>
    </row>
    <row r="90" spans="1:11" x14ac:dyDescent="0.25">
      <c r="A90" t="s">
        <v>22</v>
      </c>
      <c r="B90" t="s">
        <v>39</v>
      </c>
      <c r="C90" s="1">
        <v>45383</v>
      </c>
      <c r="D90">
        <v>16</v>
      </c>
      <c r="E90">
        <v>7</v>
      </c>
      <c r="F90">
        <v>181.58</v>
      </c>
      <c r="G90">
        <v>6</v>
      </c>
      <c r="H90" s="2">
        <v>0.8571428571428571</v>
      </c>
      <c r="I90">
        <v>868.4</v>
      </c>
      <c r="J90">
        <v>2</v>
      </c>
      <c r="K90" s="2">
        <v>8.4100000000000008E-2</v>
      </c>
    </row>
    <row r="91" spans="1:11" x14ac:dyDescent="0.25">
      <c r="A91" t="s">
        <v>23</v>
      </c>
      <c r="B91" t="s">
        <v>39</v>
      </c>
      <c r="C91" s="1">
        <v>45383</v>
      </c>
      <c r="D91">
        <v>37</v>
      </c>
      <c r="E91">
        <v>7</v>
      </c>
      <c r="F91">
        <v>470.85</v>
      </c>
      <c r="G91">
        <v>7</v>
      </c>
      <c r="H91" s="2">
        <v>1</v>
      </c>
      <c r="I91">
        <v>3483.6</v>
      </c>
      <c r="J91">
        <v>1</v>
      </c>
      <c r="K91" s="2">
        <v>4.2599999999999999E-2</v>
      </c>
    </row>
    <row r="92" spans="1:11" x14ac:dyDescent="0.25">
      <c r="A92" t="s">
        <v>24</v>
      </c>
      <c r="B92" t="s">
        <v>39</v>
      </c>
      <c r="C92" s="1">
        <v>45383</v>
      </c>
      <c r="D92">
        <v>81</v>
      </c>
      <c r="E92">
        <v>16</v>
      </c>
      <c r="F92">
        <v>584.29999999999995</v>
      </c>
      <c r="G92">
        <v>3</v>
      </c>
      <c r="H92" s="2">
        <v>0.1875</v>
      </c>
      <c r="I92">
        <v>377.45</v>
      </c>
      <c r="J92">
        <v>3</v>
      </c>
      <c r="K92" s="2">
        <v>3.32E-2</v>
      </c>
    </row>
    <row r="93" spans="1:11" x14ac:dyDescent="0.25">
      <c r="A93" t="s">
        <v>25</v>
      </c>
      <c r="B93" t="s">
        <v>39</v>
      </c>
      <c r="C93" s="1">
        <v>45383</v>
      </c>
      <c r="D93">
        <v>26</v>
      </c>
      <c r="E93">
        <v>6</v>
      </c>
      <c r="F93">
        <v>231.59</v>
      </c>
      <c r="G93">
        <v>2</v>
      </c>
      <c r="H93" s="2">
        <v>0.33333333333333331</v>
      </c>
      <c r="I93">
        <v>3988.15</v>
      </c>
      <c r="J93">
        <v>2</v>
      </c>
      <c r="K93" s="2">
        <v>3.8399999999999997E-2</v>
      </c>
    </row>
    <row r="94" spans="1:11" x14ac:dyDescent="0.25">
      <c r="A94" t="s">
        <v>26</v>
      </c>
      <c r="B94" t="s">
        <v>40</v>
      </c>
      <c r="C94" s="1">
        <v>45383</v>
      </c>
      <c r="D94">
        <v>69</v>
      </c>
      <c r="E94">
        <v>9</v>
      </c>
      <c r="F94">
        <v>221.01</v>
      </c>
      <c r="G94">
        <v>3</v>
      </c>
      <c r="H94" s="2">
        <v>0.33333333333333331</v>
      </c>
      <c r="I94">
        <v>643.44000000000005</v>
      </c>
      <c r="J94">
        <v>1</v>
      </c>
      <c r="K94" s="2">
        <v>3.2000000000000001E-2</v>
      </c>
    </row>
    <row r="95" spans="1:11" x14ac:dyDescent="0.25">
      <c r="A95" t="s">
        <v>27</v>
      </c>
      <c r="B95" t="s">
        <v>40</v>
      </c>
      <c r="C95" s="1">
        <v>45383</v>
      </c>
      <c r="D95">
        <v>103</v>
      </c>
      <c r="E95">
        <v>6</v>
      </c>
      <c r="F95">
        <v>165.74</v>
      </c>
      <c r="G95">
        <v>6</v>
      </c>
      <c r="H95" s="2">
        <v>1</v>
      </c>
      <c r="I95">
        <v>1169.3800000000001</v>
      </c>
      <c r="J95">
        <v>3</v>
      </c>
      <c r="K95" s="2">
        <v>7.7699999999999991E-2</v>
      </c>
    </row>
    <row r="96" spans="1:11" x14ac:dyDescent="0.25">
      <c r="A96" t="s">
        <v>28</v>
      </c>
      <c r="B96" t="s">
        <v>40</v>
      </c>
      <c r="C96" s="1">
        <v>45383</v>
      </c>
      <c r="D96">
        <v>100</v>
      </c>
      <c r="E96">
        <v>7</v>
      </c>
      <c r="F96">
        <v>82.62</v>
      </c>
      <c r="G96">
        <v>6</v>
      </c>
      <c r="H96" s="2">
        <v>0.8571428571428571</v>
      </c>
      <c r="I96">
        <v>4085.91</v>
      </c>
      <c r="J96">
        <v>2</v>
      </c>
      <c r="K96" s="2">
        <v>9.0500000000000011E-2</v>
      </c>
    </row>
    <row r="97" spans="1:11" x14ac:dyDescent="0.25">
      <c r="A97" t="s">
        <v>29</v>
      </c>
      <c r="B97" t="s">
        <v>40</v>
      </c>
      <c r="C97" s="1">
        <v>45383</v>
      </c>
      <c r="D97">
        <v>26</v>
      </c>
      <c r="E97">
        <v>17</v>
      </c>
      <c r="F97">
        <v>526.34</v>
      </c>
      <c r="G97">
        <v>6</v>
      </c>
      <c r="H97" s="2">
        <v>0.35294117647058826</v>
      </c>
      <c r="I97">
        <v>3360.11</v>
      </c>
      <c r="J97">
        <v>1</v>
      </c>
      <c r="K97" s="2">
        <v>3.0600000000000002E-2</v>
      </c>
    </row>
    <row r="98" spans="1:11" x14ac:dyDescent="0.25">
      <c r="A98" t="s">
        <v>30</v>
      </c>
      <c r="B98" t="s">
        <v>40</v>
      </c>
      <c r="C98" s="1">
        <v>45383</v>
      </c>
      <c r="D98">
        <v>104</v>
      </c>
      <c r="E98">
        <v>22</v>
      </c>
      <c r="F98">
        <v>190.87</v>
      </c>
      <c r="G98">
        <v>4</v>
      </c>
      <c r="H98" s="2">
        <v>0.18181818181818182</v>
      </c>
      <c r="I98">
        <v>433.41</v>
      </c>
      <c r="J98">
        <v>3</v>
      </c>
      <c r="K98" s="2">
        <v>9.3599999999999989E-2</v>
      </c>
    </row>
    <row r="99" spans="1:11" x14ac:dyDescent="0.25">
      <c r="A99" t="s">
        <v>31</v>
      </c>
      <c r="B99" t="s">
        <v>40</v>
      </c>
      <c r="C99" s="1">
        <v>45383</v>
      </c>
      <c r="D99">
        <v>63</v>
      </c>
      <c r="E99">
        <v>11</v>
      </c>
      <c r="F99">
        <v>554.51</v>
      </c>
      <c r="G99">
        <v>1</v>
      </c>
      <c r="H99" s="2">
        <v>9.0909090909090912E-2</v>
      </c>
      <c r="I99">
        <v>1138.51</v>
      </c>
      <c r="J99">
        <v>2</v>
      </c>
      <c r="K99" s="2">
        <v>1E-3</v>
      </c>
    </row>
    <row r="100" spans="1:11" x14ac:dyDescent="0.25">
      <c r="A100" t="s">
        <v>32</v>
      </c>
      <c r="B100" t="s">
        <v>40</v>
      </c>
      <c r="C100" s="1">
        <v>45383</v>
      </c>
      <c r="D100">
        <v>22</v>
      </c>
      <c r="E100">
        <v>13</v>
      </c>
      <c r="F100">
        <v>302.49</v>
      </c>
      <c r="G100">
        <v>2</v>
      </c>
      <c r="H100" s="2">
        <v>0.15384615384615385</v>
      </c>
      <c r="I100">
        <v>1591.45</v>
      </c>
      <c r="J100">
        <v>3</v>
      </c>
      <c r="K100" s="2">
        <v>4.9599999999999998E-2</v>
      </c>
    </row>
    <row r="101" spans="1:11" x14ac:dyDescent="0.25">
      <c r="A101" t="s">
        <v>33</v>
      </c>
      <c r="B101" t="s">
        <v>40</v>
      </c>
      <c r="C101" s="1">
        <v>45383</v>
      </c>
      <c r="D101">
        <v>91</v>
      </c>
      <c r="E101">
        <v>5</v>
      </c>
      <c r="F101">
        <v>605.11</v>
      </c>
      <c r="G101">
        <v>2</v>
      </c>
      <c r="H101" s="2">
        <v>0.4</v>
      </c>
      <c r="I101">
        <v>3499.88</v>
      </c>
      <c r="J101">
        <v>2</v>
      </c>
      <c r="K101" s="2">
        <v>3.0200000000000001E-2</v>
      </c>
    </row>
    <row r="102" spans="1:11" x14ac:dyDescent="0.25">
      <c r="A102" t="s">
        <v>34</v>
      </c>
      <c r="B102" t="s">
        <v>40</v>
      </c>
      <c r="C102" s="1">
        <v>45383</v>
      </c>
      <c r="D102">
        <v>77</v>
      </c>
      <c r="E102">
        <v>8</v>
      </c>
      <c r="F102">
        <v>173.88</v>
      </c>
      <c r="G102">
        <v>6</v>
      </c>
      <c r="H102" s="2">
        <v>0.75</v>
      </c>
      <c r="I102">
        <v>462.44</v>
      </c>
      <c r="J102">
        <v>1</v>
      </c>
      <c r="K102" s="2">
        <v>7.9899999999999999E-2</v>
      </c>
    </row>
    <row r="103" spans="1:11" x14ac:dyDescent="0.25">
      <c r="A103" t="s">
        <v>35</v>
      </c>
      <c r="B103" t="s">
        <v>40</v>
      </c>
      <c r="C103" s="1">
        <v>45383</v>
      </c>
      <c r="D103">
        <v>90</v>
      </c>
      <c r="E103">
        <v>17</v>
      </c>
      <c r="F103">
        <v>366.84</v>
      </c>
      <c r="G103">
        <v>0</v>
      </c>
      <c r="H103" s="2">
        <v>0</v>
      </c>
      <c r="I103">
        <v>3153.56</v>
      </c>
      <c r="J103">
        <v>3</v>
      </c>
      <c r="K103" s="2">
        <v>2.4500000000000001E-2</v>
      </c>
    </row>
    <row r="104" spans="1:11" x14ac:dyDescent="0.25">
      <c r="A104" t="s">
        <v>37</v>
      </c>
      <c r="B104" t="s">
        <v>40</v>
      </c>
      <c r="C104" s="1">
        <v>45383</v>
      </c>
      <c r="D104">
        <v>33</v>
      </c>
      <c r="E104">
        <v>9</v>
      </c>
      <c r="F104">
        <v>578.41999999999996</v>
      </c>
      <c r="G104">
        <v>4</v>
      </c>
      <c r="H104" s="2">
        <v>0.44444444444444442</v>
      </c>
      <c r="I104">
        <v>229.72</v>
      </c>
      <c r="J104">
        <v>2</v>
      </c>
      <c r="K104" s="2">
        <v>7.46E-2</v>
      </c>
    </row>
    <row r="105" spans="1:11" x14ac:dyDescent="0.25">
      <c r="A105" t="s">
        <v>38</v>
      </c>
      <c r="B105" t="s">
        <v>40</v>
      </c>
      <c r="C105" s="1">
        <v>45383</v>
      </c>
      <c r="D105">
        <v>42</v>
      </c>
      <c r="E105">
        <v>14</v>
      </c>
      <c r="F105">
        <v>321.29000000000002</v>
      </c>
      <c r="G105">
        <v>7</v>
      </c>
      <c r="H105" s="2">
        <v>0.5</v>
      </c>
      <c r="I105">
        <v>4298.2700000000004</v>
      </c>
      <c r="J105">
        <v>1</v>
      </c>
      <c r="K105" s="2">
        <v>7.4499999999999997E-2</v>
      </c>
    </row>
    <row r="106" spans="1:11" x14ac:dyDescent="0.25">
      <c r="A106" t="s">
        <v>11</v>
      </c>
      <c r="B106" t="s">
        <v>40</v>
      </c>
      <c r="C106" s="1">
        <v>45413</v>
      </c>
      <c r="D106">
        <v>69</v>
      </c>
      <c r="E106">
        <v>16</v>
      </c>
      <c r="F106">
        <v>299.22000000000003</v>
      </c>
      <c r="G106">
        <v>6</v>
      </c>
      <c r="H106" s="2">
        <v>0.375</v>
      </c>
      <c r="I106">
        <v>3716.14</v>
      </c>
      <c r="J106">
        <v>3</v>
      </c>
      <c r="K106" s="2">
        <v>2.63E-2</v>
      </c>
    </row>
    <row r="107" spans="1:11" x14ac:dyDescent="0.25">
      <c r="A107" t="s">
        <v>13</v>
      </c>
      <c r="B107" t="s">
        <v>40</v>
      </c>
      <c r="C107" s="1">
        <v>45413</v>
      </c>
      <c r="D107">
        <v>68</v>
      </c>
      <c r="E107">
        <v>11</v>
      </c>
      <c r="F107">
        <v>345.62</v>
      </c>
      <c r="G107">
        <v>4</v>
      </c>
      <c r="H107" s="2">
        <v>0.36363636363636365</v>
      </c>
      <c r="I107">
        <v>3558.13</v>
      </c>
      <c r="J107">
        <v>2</v>
      </c>
      <c r="K107" s="2">
        <v>4.0800000000000003E-2</v>
      </c>
    </row>
    <row r="108" spans="1:11" x14ac:dyDescent="0.25">
      <c r="A108" t="s">
        <v>14</v>
      </c>
      <c r="B108" t="s">
        <v>40</v>
      </c>
      <c r="C108" s="1">
        <v>45413</v>
      </c>
      <c r="D108">
        <v>45</v>
      </c>
      <c r="E108">
        <v>17</v>
      </c>
      <c r="F108">
        <v>416.96</v>
      </c>
      <c r="G108">
        <v>3</v>
      </c>
      <c r="H108" s="2">
        <v>0.17647058823529413</v>
      </c>
      <c r="I108">
        <v>3327.07</v>
      </c>
      <c r="J108">
        <v>1</v>
      </c>
      <c r="K108" s="2">
        <v>4.0999999999999995E-2</v>
      </c>
    </row>
    <row r="109" spans="1:11" x14ac:dyDescent="0.25">
      <c r="A109" t="s">
        <v>15</v>
      </c>
      <c r="B109" t="s">
        <v>40</v>
      </c>
      <c r="C109" s="1">
        <v>45413</v>
      </c>
      <c r="D109">
        <v>17</v>
      </c>
      <c r="E109">
        <v>8</v>
      </c>
      <c r="F109">
        <v>72.05</v>
      </c>
      <c r="G109">
        <v>3</v>
      </c>
      <c r="H109" s="2">
        <v>0.375</v>
      </c>
      <c r="I109">
        <v>1672.82</v>
      </c>
      <c r="J109">
        <v>3</v>
      </c>
      <c r="K109" s="2">
        <v>3.0299999999999997E-2</v>
      </c>
    </row>
    <row r="110" spans="1:11" x14ac:dyDescent="0.25">
      <c r="A110" t="s">
        <v>16</v>
      </c>
      <c r="B110" t="s">
        <v>40</v>
      </c>
      <c r="C110" s="1">
        <v>45413</v>
      </c>
      <c r="D110">
        <v>85</v>
      </c>
      <c r="E110">
        <v>13</v>
      </c>
      <c r="F110">
        <v>475.61</v>
      </c>
      <c r="G110">
        <v>5</v>
      </c>
      <c r="H110" s="2">
        <v>0.38461538461538464</v>
      </c>
      <c r="I110">
        <v>939.32</v>
      </c>
      <c r="J110">
        <v>2</v>
      </c>
      <c r="K110" s="2">
        <v>3.6400000000000002E-2</v>
      </c>
    </row>
    <row r="111" spans="1:11" x14ac:dyDescent="0.25">
      <c r="A111" t="s">
        <v>17</v>
      </c>
      <c r="B111" t="s">
        <v>40</v>
      </c>
      <c r="C111" s="1">
        <v>45413</v>
      </c>
      <c r="D111">
        <v>49</v>
      </c>
      <c r="E111">
        <v>7</v>
      </c>
      <c r="F111">
        <v>469.53</v>
      </c>
      <c r="G111">
        <v>3</v>
      </c>
      <c r="H111" s="2">
        <v>0.42857142857142855</v>
      </c>
      <c r="I111">
        <v>3623.32</v>
      </c>
      <c r="J111">
        <v>1</v>
      </c>
      <c r="K111" s="2">
        <v>1.21E-2</v>
      </c>
    </row>
    <row r="112" spans="1:11" x14ac:dyDescent="0.25">
      <c r="A112" t="s">
        <v>18</v>
      </c>
      <c r="B112" t="s">
        <v>40</v>
      </c>
      <c r="C112" s="1">
        <v>45413</v>
      </c>
      <c r="D112">
        <v>66</v>
      </c>
      <c r="E112">
        <v>15</v>
      </c>
      <c r="F112">
        <v>333.1</v>
      </c>
      <c r="G112">
        <v>2</v>
      </c>
      <c r="H112" s="2">
        <v>0.13333333333333333</v>
      </c>
      <c r="I112">
        <v>2631.58</v>
      </c>
      <c r="J112">
        <v>1</v>
      </c>
      <c r="K112" s="2">
        <v>0.10249999999999999</v>
      </c>
    </row>
    <row r="113" spans="1:11" x14ac:dyDescent="0.25">
      <c r="A113" t="s">
        <v>19</v>
      </c>
      <c r="B113" t="s">
        <v>40</v>
      </c>
      <c r="C113" s="1">
        <v>45413</v>
      </c>
      <c r="D113">
        <v>63</v>
      </c>
      <c r="E113">
        <v>9</v>
      </c>
      <c r="F113">
        <v>258.11</v>
      </c>
      <c r="G113">
        <v>7</v>
      </c>
      <c r="H113" s="2">
        <v>0.77777777777777779</v>
      </c>
      <c r="I113">
        <v>4064.36</v>
      </c>
      <c r="J113">
        <v>3</v>
      </c>
      <c r="K113" s="2">
        <v>4.1599999999999998E-2</v>
      </c>
    </row>
    <row r="114" spans="1:11" x14ac:dyDescent="0.25">
      <c r="A114" t="s">
        <v>20</v>
      </c>
      <c r="B114" t="s">
        <v>40</v>
      </c>
      <c r="C114" s="1">
        <v>45413</v>
      </c>
      <c r="D114">
        <v>31</v>
      </c>
      <c r="E114">
        <v>20</v>
      </c>
      <c r="F114">
        <v>400.8</v>
      </c>
      <c r="G114">
        <v>8</v>
      </c>
      <c r="H114" s="2">
        <v>0.4</v>
      </c>
      <c r="I114">
        <v>1294.3599999999999</v>
      </c>
      <c r="J114">
        <v>2</v>
      </c>
      <c r="K114" s="2">
        <v>5.6399999999999999E-2</v>
      </c>
    </row>
    <row r="115" spans="1:11" x14ac:dyDescent="0.25">
      <c r="A115" t="s">
        <v>21</v>
      </c>
      <c r="B115" t="s">
        <v>40</v>
      </c>
      <c r="C115" s="1">
        <v>45413</v>
      </c>
      <c r="D115">
        <v>75</v>
      </c>
      <c r="E115">
        <v>19</v>
      </c>
      <c r="F115">
        <v>343.28</v>
      </c>
      <c r="G115">
        <v>9</v>
      </c>
      <c r="H115" s="2">
        <v>0.47368421052631576</v>
      </c>
      <c r="I115">
        <v>899.46</v>
      </c>
      <c r="J115">
        <v>1</v>
      </c>
      <c r="K115" s="2">
        <v>3.2199999999999999E-2</v>
      </c>
    </row>
    <row r="116" spans="1:11" x14ac:dyDescent="0.25">
      <c r="A116" t="s">
        <v>22</v>
      </c>
      <c r="B116" t="s">
        <v>40</v>
      </c>
      <c r="C116" s="1">
        <v>45413</v>
      </c>
      <c r="D116">
        <v>18</v>
      </c>
      <c r="E116">
        <v>7</v>
      </c>
      <c r="F116">
        <v>204.63</v>
      </c>
      <c r="G116">
        <v>7</v>
      </c>
      <c r="H116" s="2">
        <v>1</v>
      </c>
      <c r="I116">
        <v>789.77</v>
      </c>
      <c r="J116">
        <v>3</v>
      </c>
      <c r="K116" s="2">
        <v>7.4499999999999997E-2</v>
      </c>
    </row>
    <row r="117" spans="1:11" x14ac:dyDescent="0.25">
      <c r="A117" t="s">
        <v>23</v>
      </c>
      <c r="B117" t="s">
        <v>40</v>
      </c>
      <c r="C117" s="1">
        <v>45413</v>
      </c>
      <c r="D117">
        <v>35</v>
      </c>
      <c r="E117">
        <v>6</v>
      </c>
      <c r="F117">
        <v>553.11</v>
      </c>
      <c r="G117">
        <v>4</v>
      </c>
      <c r="H117" s="2">
        <v>0.66666666666666663</v>
      </c>
      <c r="I117">
        <v>3867.67</v>
      </c>
      <c r="J117">
        <v>2</v>
      </c>
      <c r="K117" s="2">
        <v>3.8300000000000001E-2</v>
      </c>
    </row>
    <row r="118" spans="1:11" x14ac:dyDescent="0.25">
      <c r="A118" t="s">
        <v>24</v>
      </c>
      <c r="B118" t="s">
        <v>40</v>
      </c>
      <c r="C118" s="1">
        <v>45413</v>
      </c>
      <c r="D118">
        <v>74</v>
      </c>
      <c r="E118">
        <v>20</v>
      </c>
      <c r="F118">
        <v>623.33000000000004</v>
      </c>
      <c r="G118">
        <v>2</v>
      </c>
      <c r="H118" s="2">
        <v>0.1</v>
      </c>
      <c r="I118">
        <v>359.97</v>
      </c>
      <c r="J118">
        <v>1</v>
      </c>
      <c r="K118" s="2">
        <v>3.8399999999999997E-2</v>
      </c>
    </row>
    <row r="119" spans="1:11" x14ac:dyDescent="0.25">
      <c r="A119" t="s">
        <v>25</v>
      </c>
      <c r="B119" t="s">
        <v>40</v>
      </c>
      <c r="C119" s="1">
        <v>45413</v>
      </c>
      <c r="D119">
        <v>26</v>
      </c>
      <c r="E119">
        <v>7</v>
      </c>
      <c r="F119">
        <v>200.45</v>
      </c>
      <c r="G119">
        <v>1</v>
      </c>
      <c r="H119" s="2">
        <v>0.14285714285714285</v>
      </c>
      <c r="I119">
        <v>3797.35</v>
      </c>
      <c r="J119">
        <v>3</v>
      </c>
      <c r="K119" s="2">
        <v>4.1399999999999999E-2</v>
      </c>
    </row>
    <row r="120" spans="1:11" x14ac:dyDescent="0.25">
      <c r="A120" t="s">
        <v>26</v>
      </c>
      <c r="B120" t="s">
        <v>40</v>
      </c>
      <c r="C120" s="1">
        <v>45413</v>
      </c>
      <c r="D120">
        <v>50</v>
      </c>
      <c r="E120">
        <v>7</v>
      </c>
      <c r="F120">
        <v>196.2</v>
      </c>
      <c r="G120">
        <v>2</v>
      </c>
      <c r="H120" s="2">
        <v>0.2857142857142857</v>
      </c>
      <c r="I120">
        <v>592.71</v>
      </c>
      <c r="J120">
        <v>2</v>
      </c>
      <c r="K120" s="2">
        <v>2.76E-2</v>
      </c>
    </row>
    <row r="121" spans="1:11" x14ac:dyDescent="0.25">
      <c r="A121" t="s">
        <v>27</v>
      </c>
      <c r="B121" t="s">
        <v>40</v>
      </c>
      <c r="C121" s="1">
        <v>45413</v>
      </c>
      <c r="D121">
        <v>97</v>
      </c>
      <c r="E121">
        <v>5</v>
      </c>
      <c r="F121">
        <v>185.62</v>
      </c>
      <c r="G121">
        <v>4</v>
      </c>
      <c r="H121" s="2">
        <v>0.8</v>
      </c>
      <c r="I121">
        <v>1282.81</v>
      </c>
      <c r="J121">
        <v>1</v>
      </c>
      <c r="K121" s="2">
        <v>7.22E-2</v>
      </c>
    </row>
    <row r="122" spans="1:11" x14ac:dyDescent="0.25">
      <c r="A122" t="s">
        <v>28</v>
      </c>
      <c r="B122" t="s">
        <v>40</v>
      </c>
      <c r="C122" s="1">
        <v>45413</v>
      </c>
      <c r="D122">
        <v>91</v>
      </c>
      <c r="E122">
        <v>7</v>
      </c>
      <c r="F122">
        <v>89.39</v>
      </c>
      <c r="G122">
        <v>6</v>
      </c>
      <c r="H122" s="2">
        <v>0.8571428571428571</v>
      </c>
      <c r="I122">
        <v>3971.59</v>
      </c>
      <c r="J122">
        <v>3</v>
      </c>
      <c r="K122" s="2">
        <v>9.0700000000000003E-2</v>
      </c>
    </row>
    <row r="123" spans="1:11" x14ac:dyDescent="0.25">
      <c r="A123" t="s">
        <v>29</v>
      </c>
      <c r="B123" t="s">
        <v>40</v>
      </c>
      <c r="C123" s="1">
        <v>45413</v>
      </c>
      <c r="D123">
        <v>21</v>
      </c>
      <c r="E123">
        <v>14</v>
      </c>
      <c r="F123">
        <v>472.79</v>
      </c>
      <c r="G123">
        <v>8</v>
      </c>
      <c r="H123" s="2">
        <v>0.5714285714285714</v>
      </c>
      <c r="I123">
        <v>3830.32</v>
      </c>
      <c r="J123">
        <v>2</v>
      </c>
      <c r="K123" s="2">
        <v>3.5200000000000002E-2</v>
      </c>
    </row>
    <row r="124" spans="1:11" x14ac:dyDescent="0.25">
      <c r="A124" t="s">
        <v>30</v>
      </c>
      <c r="B124" t="s">
        <v>40</v>
      </c>
      <c r="C124" s="1">
        <v>45413</v>
      </c>
      <c r="D124">
        <v>91</v>
      </c>
      <c r="E124">
        <v>15</v>
      </c>
      <c r="F124">
        <v>173.03</v>
      </c>
      <c r="G124">
        <v>4</v>
      </c>
      <c r="H124" s="2">
        <v>0.26666666666666666</v>
      </c>
      <c r="I124">
        <v>386.08</v>
      </c>
      <c r="J124">
        <v>1</v>
      </c>
      <c r="K124" s="2">
        <v>9.820000000000001E-2</v>
      </c>
    </row>
    <row r="125" spans="1:11" x14ac:dyDescent="0.25">
      <c r="A125" t="s">
        <v>31</v>
      </c>
      <c r="B125" t="s">
        <v>40</v>
      </c>
      <c r="C125" s="1">
        <v>45413</v>
      </c>
      <c r="D125">
        <v>67</v>
      </c>
      <c r="E125">
        <v>15</v>
      </c>
      <c r="F125">
        <v>499.68</v>
      </c>
      <c r="G125">
        <v>0</v>
      </c>
      <c r="H125" s="2">
        <v>0</v>
      </c>
      <c r="I125">
        <v>1287.1300000000001</v>
      </c>
      <c r="J125">
        <v>3</v>
      </c>
      <c r="K125" s="2">
        <v>1E-3</v>
      </c>
    </row>
    <row r="126" spans="1:11" x14ac:dyDescent="0.25">
      <c r="A126" t="s">
        <v>32</v>
      </c>
      <c r="B126" t="s">
        <v>40</v>
      </c>
      <c r="C126" s="1">
        <v>45413</v>
      </c>
      <c r="D126">
        <v>19</v>
      </c>
      <c r="E126">
        <v>13</v>
      </c>
      <c r="F126">
        <v>316.23</v>
      </c>
      <c r="G126">
        <v>1</v>
      </c>
      <c r="H126" s="2">
        <v>7.6923076923076927E-2</v>
      </c>
      <c r="I126">
        <v>1598.49</v>
      </c>
      <c r="J126">
        <v>2</v>
      </c>
      <c r="K126" s="2">
        <v>5.8299999999999998E-2</v>
      </c>
    </row>
    <row r="127" spans="1:11" x14ac:dyDescent="0.25">
      <c r="A127" t="s">
        <v>33</v>
      </c>
      <c r="B127" t="s">
        <v>40</v>
      </c>
      <c r="C127" s="1">
        <v>45413</v>
      </c>
      <c r="D127">
        <v>105</v>
      </c>
      <c r="E127">
        <v>6</v>
      </c>
      <c r="F127">
        <v>567.03</v>
      </c>
      <c r="G127">
        <v>1</v>
      </c>
      <c r="H127" s="2">
        <v>0.16666666666666666</v>
      </c>
      <c r="I127">
        <v>3496.65</v>
      </c>
      <c r="J127">
        <v>1</v>
      </c>
      <c r="K127" s="2">
        <v>3.0600000000000002E-2</v>
      </c>
    </row>
    <row r="128" spans="1:11" x14ac:dyDescent="0.25">
      <c r="A128" t="s">
        <v>34</v>
      </c>
      <c r="B128" t="s">
        <v>40</v>
      </c>
      <c r="C128" s="1">
        <v>45413</v>
      </c>
      <c r="D128">
        <v>73</v>
      </c>
      <c r="E128">
        <v>8</v>
      </c>
      <c r="F128">
        <v>175.52</v>
      </c>
      <c r="G128">
        <v>7</v>
      </c>
      <c r="H128" s="2">
        <v>0.875</v>
      </c>
      <c r="I128">
        <v>455.32</v>
      </c>
      <c r="J128">
        <v>3</v>
      </c>
      <c r="K128" s="2">
        <v>9.35E-2</v>
      </c>
    </row>
    <row r="129" spans="1:11" x14ac:dyDescent="0.25">
      <c r="A129" t="s">
        <v>35</v>
      </c>
      <c r="B129" t="s">
        <v>40</v>
      </c>
      <c r="C129" s="1">
        <v>45413</v>
      </c>
      <c r="D129">
        <v>111</v>
      </c>
      <c r="E129">
        <v>13</v>
      </c>
      <c r="F129">
        <v>358.31</v>
      </c>
      <c r="G129">
        <v>0</v>
      </c>
      <c r="H129" s="2">
        <v>0</v>
      </c>
      <c r="I129">
        <v>2811.77</v>
      </c>
      <c r="J129">
        <v>2</v>
      </c>
      <c r="K129" s="2">
        <v>2.7099999999999999E-2</v>
      </c>
    </row>
    <row r="130" spans="1:11" x14ac:dyDescent="0.25">
      <c r="A130" t="s">
        <v>37</v>
      </c>
      <c r="B130" t="s">
        <v>40</v>
      </c>
      <c r="C130" s="1">
        <v>45413</v>
      </c>
      <c r="D130">
        <v>38</v>
      </c>
      <c r="E130">
        <v>12</v>
      </c>
      <c r="F130">
        <v>556.33000000000004</v>
      </c>
      <c r="G130">
        <v>4</v>
      </c>
      <c r="H130" s="2">
        <v>0.33333333333333331</v>
      </c>
      <c r="I130">
        <v>241.08</v>
      </c>
      <c r="J130">
        <v>1</v>
      </c>
      <c r="K130" s="2">
        <v>7.0599999999999996E-2</v>
      </c>
    </row>
    <row r="131" spans="1:11" x14ac:dyDescent="0.25">
      <c r="A131" t="s">
        <v>38</v>
      </c>
      <c r="B131" t="s">
        <v>40</v>
      </c>
      <c r="C131" s="1">
        <v>45413</v>
      </c>
      <c r="D131">
        <v>33</v>
      </c>
      <c r="E131">
        <v>17</v>
      </c>
      <c r="F131">
        <v>371.65</v>
      </c>
      <c r="G131">
        <v>9</v>
      </c>
      <c r="H131" s="2">
        <v>0.52941176470588236</v>
      </c>
      <c r="I131">
        <v>4068.75</v>
      </c>
      <c r="J131">
        <v>3</v>
      </c>
      <c r="K131" s="2">
        <v>8.5500000000000007E-2</v>
      </c>
    </row>
    <row r="132" spans="1:11" x14ac:dyDescent="0.25">
      <c r="A132" t="s">
        <v>11</v>
      </c>
      <c r="B132" t="s">
        <v>40</v>
      </c>
      <c r="C132" s="1">
        <v>45444</v>
      </c>
      <c r="D132">
        <v>59</v>
      </c>
      <c r="E132">
        <v>16</v>
      </c>
      <c r="F132">
        <v>359.47</v>
      </c>
      <c r="G132">
        <v>7</v>
      </c>
      <c r="H132" s="2">
        <v>0.4375</v>
      </c>
      <c r="I132">
        <v>3958.94</v>
      </c>
      <c r="J132">
        <v>2</v>
      </c>
      <c r="K132" s="2">
        <v>2.46E-2</v>
      </c>
    </row>
    <row r="133" spans="1:11" x14ac:dyDescent="0.25">
      <c r="A133" t="s">
        <v>13</v>
      </c>
      <c r="B133" t="s">
        <v>40</v>
      </c>
      <c r="C133" s="1">
        <v>45444</v>
      </c>
      <c r="D133">
        <v>71</v>
      </c>
      <c r="E133">
        <v>11</v>
      </c>
      <c r="F133">
        <v>379.33</v>
      </c>
      <c r="G133">
        <v>4</v>
      </c>
      <c r="H133" s="2">
        <v>0.36363636363636365</v>
      </c>
      <c r="I133">
        <v>4003.52</v>
      </c>
      <c r="J133">
        <v>1</v>
      </c>
      <c r="K133" s="2">
        <v>4.2900000000000001E-2</v>
      </c>
    </row>
    <row r="134" spans="1:11" x14ac:dyDescent="0.25">
      <c r="A134" t="s">
        <v>14</v>
      </c>
      <c r="B134" t="s">
        <v>40</v>
      </c>
      <c r="C134" s="1">
        <v>45444</v>
      </c>
      <c r="D134">
        <v>48</v>
      </c>
      <c r="E134">
        <v>14</v>
      </c>
      <c r="F134">
        <v>383.94</v>
      </c>
      <c r="G134">
        <v>3</v>
      </c>
      <c r="H134" s="2">
        <v>0.21428571428571427</v>
      </c>
      <c r="I134">
        <v>3173.36</v>
      </c>
      <c r="J134">
        <v>3</v>
      </c>
      <c r="K134" s="2">
        <v>4.0999999999999995E-2</v>
      </c>
    </row>
    <row r="135" spans="1:11" x14ac:dyDescent="0.25">
      <c r="A135" t="s">
        <v>15</v>
      </c>
      <c r="B135" t="s">
        <v>40</v>
      </c>
      <c r="C135" s="1">
        <v>45444</v>
      </c>
      <c r="D135">
        <v>18</v>
      </c>
      <c r="E135">
        <v>7</v>
      </c>
      <c r="F135">
        <v>85.32</v>
      </c>
      <c r="G135">
        <v>3</v>
      </c>
      <c r="H135" s="2">
        <v>0.42857142857142855</v>
      </c>
      <c r="I135">
        <v>1431.69</v>
      </c>
      <c r="J135">
        <v>2</v>
      </c>
      <c r="K135" s="2">
        <v>3.1600000000000003E-2</v>
      </c>
    </row>
    <row r="136" spans="1:11" x14ac:dyDescent="0.25">
      <c r="A136" t="s">
        <v>16</v>
      </c>
      <c r="B136" t="s">
        <v>40</v>
      </c>
      <c r="C136" s="1">
        <v>45444</v>
      </c>
      <c r="D136">
        <v>93</v>
      </c>
      <c r="E136">
        <v>14</v>
      </c>
      <c r="F136">
        <v>466.81</v>
      </c>
      <c r="G136">
        <v>5</v>
      </c>
      <c r="H136" s="2">
        <v>0.35714285714285715</v>
      </c>
      <c r="I136">
        <v>988.98</v>
      </c>
      <c r="J136">
        <v>1</v>
      </c>
      <c r="K136" s="2">
        <v>4.2300000000000004E-2</v>
      </c>
    </row>
    <row r="137" spans="1:11" x14ac:dyDescent="0.25">
      <c r="A137" t="s">
        <v>17</v>
      </c>
      <c r="B137" t="s">
        <v>41</v>
      </c>
      <c r="C137" s="1">
        <v>45444</v>
      </c>
      <c r="D137">
        <v>49</v>
      </c>
      <c r="E137">
        <v>7</v>
      </c>
      <c r="F137">
        <v>512.88</v>
      </c>
      <c r="G137">
        <v>2</v>
      </c>
      <c r="H137" s="2">
        <v>0.2857142857142857</v>
      </c>
      <c r="I137">
        <v>3545.66</v>
      </c>
      <c r="J137">
        <v>1</v>
      </c>
      <c r="K137" s="2">
        <v>1.2699999999999999E-2</v>
      </c>
    </row>
    <row r="138" spans="1:11" x14ac:dyDescent="0.25">
      <c r="A138" t="s">
        <v>18</v>
      </c>
      <c r="B138" t="s">
        <v>41</v>
      </c>
      <c r="C138" s="1">
        <v>45444</v>
      </c>
      <c r="D138">
        <v>85</v>
      </c>
      <c r="E138">
        <v>17</v>
      </c>
      <c r="F138">
        <v>324.56</v>
      </c>
      <c r="G138">
        <v>3</v>
      </c>
      <c r="H138" s="2">
        <v>0.17647058823529413</v>
      </c>
      <c r="I138">
        <v>2420.5300000000002</v>
      </c>
      <c r="J138">
        <v>3</v>
      </c>
      <c r="K138" s="2">
        <v>8.929999999999999E-2</v>
      </c>
    </row>
    <row r="139" spans="1:11" x14ac:dyDescent="0.25">
      <c r="A139" t="s">
        <v>19</v>
      </c>
      <c r="B139" t="s">
        <v>41</v>
      </c>
      <c r="C139" s="1">
        <v>45444</v>
      </c>
      <c r="D139">
        <v>61</v>
      </c>
      <c r="E139">
        <v>7</v>
      </c>
      <c r="F139">
        <v>219.53</v>
      </c>
      <c r="G139">
        <v>7</v>
      </c>
      <c r="H139" s="2">
        <v>1</v>
      </c>
      <c r="I139">
        <v>3860.12</v>
      </c>
      <c r="J139">
        <v>2</v>
      </c>
      <c r="K139" s="2">
        <v>4.3499999999999997E-2</v>
      </c>
    </row>
    <row r="140" spans="1:11" x14ac:dyDescent="0.25">
      <c r="A140" t="s">
        <v>20</v>
      </c>
      <c r="B140" t="s">
        <v>41</v>
      </c>
      <c r="C140" s="1">
        <v>45444</v>
      </c>
      <c r="D140">
        <v>30</v>
      </c>
      <c r="E140">
        <v>16</v>
      </c>
      <c r="F140">
        <v>353.65</v>
      </c>
      <c r="G140">
        <v>9</v>
      </c>
      <c r="H140" s="2">
        <v>0.5625</v>
      </c>
      <c r="I140">
        <v>1213.5899999999999</v>
      </c>
      <c r="J140">
        <v>1</v>
      </c>
      <c r="K140" s="2">
        <v>6.2E-2</v>
      </c>
    </row>
    <row r="141" spans="1:11" x14ac:dyDescent="0.25">
      <c r="A141" t="s">
        <v>21</v>
      </c>
      <c r="B141" t="s">
        <v>41</v>
      </c>
      <c r="C141" s="1">
        <v>45444</v>
      </c>
      <c r="D141">
        <v>54</v>
      </c>
      <c r="E141">
        <v>16</v>
      </c>
      <c r="F141">
        <v>334.41</v>
      </c>
      <c r="G141">
        <v>9</v>
      </c>
      <c r="H141" s="2">
        <v>0.5625</v>
      </c>
      <c r="I141">
        <v>1056.98</v>
      </c>
      <c r="J141">
        <v>3</v>
      </c>
      <c r="K141" s="2">
        <v>3.5200000000000002E-2</v>
      </c>
    </row>
    <row r="142" spans="1:11" x14ac:dyDescent="0.25">
      <c r="A142" t="s">
        <v>22</v>
      </c>
      <c r="B142" t="s">
        <v>41</v>
      </c>
      <c r="C142" s="1">
        <v>45444</v>
      </c>
      <c r="D142">
        <v>19</v>
      </c>
      <c r="E142">
        <v>7</v>
      </c>
      <c r="F142">
        <v>199.46</v>
      </c>
      <c r="G142">
        <v>7</v>
      </c>
      <c r="H142" s="2">
        <v>1</v>
      </c>
      <c r="I142">
        <v>809.56</v>
      </c>
      <c r="J142">
        <v>2</v>
      </c>
      <c r="K142" s="2">
        <v>7.1399999999999991E-2</v>
      </c>
    </row>
    <row r="143" spans="1:11" x14ac:dyDescent="0.25">
      <c r="A143" t="s">
        <v>23</v>
      </c>
      <c r="B143" t="s">
        <v>41</v>
      </c>
      <c r="C143" s="1">
        <v>45444</v>
      </c>
      <c r="D143">
        <v>40</v>
      </c>
      <c r="E143">
        <v>6</v>
      </c>
      <c r="F143">
        <v>509.67</v>
      </c>
      <c r="G143">
        <v>4</v>
      </c>
      <c r="H143" s="2">
        <v>0.66666666666666663</v>
      </c>
      <c r="I143">
        <v>3330.44</v>
      </c>
      <c r="J143">
        <v>1</v>
      </c>
      <c r="K143" s="2">
        <v>3.8300000000000001E-2</v>
      </c>
    </row>
    <row r="144" spans="1:11" x14ac:dyDescent="0.25">
      <c r="A144" t="s">
        <v>24</v>
      </c>
      <c r="B144" t="s">
        <v>41</v>
      </c>
      <c r="C144" s="1">
        <v>45444</v>
      </c>
      <c r="D144">
        <v>73</v>
      </c>
      <c r="E144">
        <v>21</v>
      </c>
      <c r="F144">
        <v>601.02</v>
      </c>
      <c r="G144">
        <v>2</v>
      </c>
      <c r="H144" s="2">
        <v>9.5238095238095233E-2</v>
      </c>
      <c r="I144">
        <v>364.56</v>
      </c>
      <c r="J144">
        <v>3</v>
      </c>
      <c r="K144" s="2">
        <v>3.4300000000000004E-2</v>
      </c>
    </row>
    <row r="145" spans="1:11" x14ac:dyDescent="0.25">
      <c r="A145" t="s">
        <v>25</v>
      </c>
      <c r="B145" t="s">
        <v>41</v>
      </c>
      <c r="C145" s="1">
        <v>45444</v>
      </c>
      <c r="D145">
        <v>36</v>
      </c>
      <c r="E145">
        <v>9</v>
      </c>
      <c r="F145">
        <v>196.74</v>
      </c>
      <c r="G145">
        <v>1</v>
      </c>
      <c r="H145" s="2">
        <v>0.1111111111111111</v>
      </c>
      <c r="I145">
        <v>3760.57</v>
      </c>
      <c r="J145">
        <v>2</v>
      </c>
      <c r="K145" s="2">
        <v>3.9800000000000002E-2</v>
      </c>
    </row>
    <row r="146" spans="1:11" x14ac:dyDescent="0.25">
      <c r="A146" t="s">
        <v>26</v>
      </c>
      <c r="B146" t="s">
        <v>41</v>
      </c>
      <c r="C146" s="1">
        <v>45444</v>
      </c>
      <c r="D146">
        <v>58</v>
      </c>
      <c r="E146">
        <v>8</v>
      </c>
      <c r="F146">
        <v>196.58</v>
      </c>
      <c r="G146">
        <v>3</v>
      </c>
      <c r="H146" s="2">
        <v>0.375</v>
      </c>
      <c r="I146">
        <v>692.47</v>
      </c>
      <c r="J146">
        <v>1</v>
      </c>
      <c r="K146" s="2">
        <v>3.27E-2</v>
      </c>
    </row>
    <row r="147" spans="1:11" x14ac:dyDescent="0.25">
      <c r="A147" t="s">
        <v>27</v>
      </c>
      <c r="B147" t="s">
        <v>41</v>
      </c>
      <c r="C147" s="1">
        <v>45444</v>
      </c>
      <c r="D147">
        <v>100</v>
      </c>
      <c r="E147">
        <v>5</v>
      </c>
      <c r="F147">
        <v>153.87</v>
      </c>
      <c r="G147">
        <v>2</v>
      </c>
      <c r="H147" s="2">
        <v>0.4</v>
      </c>
      <c r="I147">
        <v>1190.24</v>
      </c>
      <c r="J147">
        <v>3</v>
      </c>
      <c r="K147" s="2">
        <v>8.0600000000000005E-2</v>
      </c>
    </row>
    <row r="148" spans="1:11" x14ac:dyDescent="0.25">
      <c r="A148" t="s">
        <v>28</v>
      </c>
      <c r="B148" t="s">
        <v>41</v>
      </c>
      <c r="C148" s="1">
        <v>45444</v>
      </c>
      <c r="D148">
        <v>93</v>
      </c>
      <c r="E148">
        <v>5</v>
      </c>
      <c r="F148">
        <v>85.65</v>
      </c>
      <c r="G148">
        <v>5</v>
      </c>
      <c r="H148" s="2">
        <v>1</v>
      </c>
      <c r="I148">
        <v>3913.17</v>
      </c>
      <c r="J148">
        <v>2</v>
      </c>
      <c r="K148" s="2">
        <v>9.5700000000000007E-2</v>
      </c>
    </row>
    <row r="149" spans="1:11" x14ac:dyDescent="0.25">
      <c r="A149" t="s">
        <v>29</v>
      </c>
      <c r="B149" t="s">
        <v>41</v>
      </c>
      <c r="C149" s="1">
        <v>45444</v>
      </c>
      <c r="D149">
        <v>28</v>
      </c>
      <c r="E149">
        <v>16</v>
      </c>
      <c r="F149">
        <v>506.95</v>
      </c>
      <c r="G149">
        <v>6</v>
      </c>
      <c r="H149" s="2">
        <v>0.375</v>
      </c>
      <c r="I149">
        <v>3993.03</v>
      </c>
      <c r="J149">
        <v>3</v>
      </c>
      <c r="K149" s="2">
        <v>3.0600000000000002E-2</v>
      </c>
    </row>
    <row r="150" spans="1:11" x14ac:dyDescent="0.25">
      <c r="A150" t="s">
        <v>30</v>
      </c>
      <c r="B150" t="s">
        <v>41</v>
      </c>
      <c r="C150" s="1">
        <v>45444</v>
      </c>
      <c r="D150">
        <v>88</v>
      </c>
      <c r="E150">
        <v>18</v>
      </c>
      <c r="F150">
        <v>181.21</v>
      </c>
      <c r="G150">
        <v>4</v>
      </c>
      <c r="H150" s="2">
        <v>0.22222222222222221</v>
      </c>
      <c r="I150">
        <v>377.13</v>
      </c>
      <c r="J150">
        <v>2</v>
      </c>
      <c r="K150" s="2">
        <v>0.10009999999999999</v>
      </c>
    </row>
    <row r="151" spans="1:11" x14ac:dyDescent="0.25">
      <c r="A151" t="s">
        <v>31</v>
      </c>
      <c r="B151" t="s">
        <v>41</v>
      </c>
      <c r="C151" s="1">
        <v>45444</v>
      </c>
      <c r="D151">
        <v>69</v>
      </c>
      <c r="E151">
        <v>16</v>
      </c>
      <c r="F151">
        <v>495.32</v>
      </c>
      <c r="G151">
        <v>0</v>
      </c>
      <c r="H151" s="2">
        <v>0</v>
      </c>
      <c r="I151">
        <v>1262.99</v>
      </c>
      <c r="J151">
        <v>1</v>
      </c>
      <c r="K151" s="2">
        <v>1E-3</v>
      </c>
    </row>
    <row r="152" spans="1:11" x14ac:dyDescent="0.25">
      <c r="A152" t="s">
        <v>32</v>
      </c>
      <c r="B152" t="s">
        <v>41</v>
      </c>
      <c r="C152" s="1">
        <v>45444</v>
      </c>
      <c r="D152">
        <v>21</v>
      </c>
      <c r="E152">
        <v>16</v>
      </c>
      <c r="F152">
        <v>315.91000000000003</v>
      </c>
      <c r="G152">
        <v>1</v>
      </c>
      <c r="H152" s="2">
        <v>6.25E-2</v>
      </c>
      <c r="I152">
        <v>1455.83</v>
      </c>
      <c r="J152">
        <v>3</v>
      </c>
      <c r="K152" s="2">
        <v>5.1299999999999998E-2</v>
      </c>
    </row>
    <row r="153" spans="1:11" x14ac:dyDescent="0.25">
      <c r="A153" t="s">
        <v>33</v>
      </c>
      <c r="B153" t="s">
        <v>41</v>
      </c>
      <c r="C153" s="1">
        <v>45444</v>
      </c>
      <c r="D153">
        <v>92</v>
      </c>
      <c r="E153">
        <v>5</v>
      </c>
      <c r="F153">
        <v>569.75</v>
      </c>
      <c r="G153">
        <v>2</v>
      </c>
      <c r="H153" s="2">
        <v>0.4</v>
      </c>
      <c r="I153">
        <v>3734.43</v>
      </c>
      <c r="J153">
        <v>2</v>
      </c>
      <c r="K153" s="2">
        <v>2.76E-2</v>
      </c>
    </row>
    <row r="154" spans="1:11" x14ac:dyDescent="0.25">
      <c r="A154" t="s">
        <v>34</v>
      </c>
      <c r="B154" t="s">
        <v>41</v>
      </c>
      <c r="C154" s="1">
        <v>45444</v>
      </c>
      <c r="D154">
        <v>58</v>
      </c>
      <c r="E154">
        <v>7</v>
      </c>
      <c r="F154">
        <v>173.24</v>
      </c>
      <c r="G154">
        <v>7</v>
      </c>
      <c r="H154" s="2">
        <v>1</v>
      </c>
      <c r="I154">
        <v>525.73</v>
      </c>
      <c r="J154">
        <v>1</v>
      </c>
      <c r="K154" s="2">
        <v>8.2299999999999998E-2</v>
      </c>
    </row>
    <row r="155" spans="1:11" x14ac:dyDescent="0.25">
      <c r="A155" t="s">
        <v>35</v>
      </c>
      <c r="B155" t="s">
        <v>41</v>
      </c>
      <c r="C155" s="1">
        <v>45444</v>
      </c>
      <c r="D155">
        <v>114</v>
      </c>
      <c r="E155">
        <v>13</v>
      </c>
      <c r="F155">
        <v>364.35</v>
      </c>
      <c r="G155">
        <v>0</v>
      </c>
      <c r="H155" s="2">
        <v>0</v>
      </c>
      <c r="I155">
        <v>2988.28</v>
      </c>
      <c r="J155">
        <v>3</v>
      </c>
      <c r="K155" s="2">
        <v>2.58E-2</v>
      </c>
    </row>
    <row r="156" spans="1:11" x14ac:dyDescent="0.25">
      <c r="A156" t="s">
        <v>37</v>
      </c>
      <c r="B156" t="s">
        <v>41</v>
      </c>
      <c r="C156" s="1">
        <v>45444</v>
      </c>
      <c r="D156">
        <v>35</v>
      </c>
      <c r="E156">
        <v>12</v>
      </c>
      <c r="F156">
        <v>515.24</v>
      </c>
      <c r="G156">
        <v>5</v>
      </c>
      <c r="H156" s="2">
        <v>0.41666666666666669</v>
      </c>
      <c r="I156">
        <v>224.24</v>
      </c>
      <c r="J156">
        <v>2</v>
      </c>
      <c r="K156" s="2">
        <v>6.9800000000000001E-2</v>
      </c>
    </row>
    <row r="157" spans="1:11" x14ac:dyDescent="0.25">
      <c r="A157" t="s">
        <v>38</v>
      </c>
      <c r="B157" t="s">
        <v>41</v>
      </c>
      <c r="C157" s="1">
        <v>45444</v>
      </c>
      <c r="D157">
        <v>35</v>
      </c>
      <c r="E157">
        <v>16</v>
      </c>
      <c r="F157">
        <v>351.71</v>
      </c>
      <c r="G157">
        <v>9</v>
      </c>
      <c r="H157" s="2">
        <v>0.5625</v>
      </c>
      <c r="I157">
        <v>3984.69</v>
      </c>
      <c r="J157">
        <v>1</v>
      </c>
      <c r="K157" s="2">
        <v>7.4099999999999999E-2</v>
      </c>
    </row>
    <row r="158" spans="1:11" x14ac:dyDescent="0.25">
      <c r="A158" t="s">
        <v>11</v>
      </c>
      <c r="B158" t="s">
        <v>41</v>
      </c>
      <c r="C158" s="1">
        <v>45474</v>
      </c>
      <c r="D158">
        <v>71</v>
      </c>
      <c r="E158">
        <v>17</v>
      </c>
      <c r="F158">
        <v>360.1</v>
      </c>
      <c r="G158">
        <v>6</v>
      </c>
      <c r="H158" s="2">
        <v>0.35294117647058826</v>
      </c>
      <c r="I158">
        <v>4444.83</v>
      </c>
      <c r="J158">
        <v>3</v>
      </c>
      <c r="K158" s="2">
        <v>2.9500000000000002E-2</v>
      </c>
    </row>
    <row r="159" spans="1:11" x14ac:dyDescent="0.25">
      <c r="A159" t="s">
        <v>13</v>
      </c>
      <c r="B159" t="s">
        <v>41</v>
      </c>
      <c r="C159" s="1">
        <v>45474</v>
      </c>
      <c r="D159">
        <v>62</v>
      </c>
      <c r="E159">
        <v>13</v>
      </c>
      <c r="F159">
        <v>364.64</v>
      </c>
      <c r="G159">
        <v>4</v>
      </c>
      <c r="H159" s="2">
        <v>0.30769230769230771</v>
      </c>
      <c r="I159">
        <v>3704.33</v>
      </c>
      <c r="J159">
        <v>2</v>
      </c>
      <c r="K159" s="2">
        <v>3.7499999999999999E-2</v>
      </c>
    </row>
    <row r="160" spans="1:11" x14ac:dyDescent="0.25">
      <c r="A160" t="s">
        <v>14</v>
      </c>
      <c r="B160" t="s">
        <v>41</v>
      </c>
      <c r="C160" s="1">
        <v>45474</v>
      </c>
      <c r="D160">
        <v>53</v>
      </c>
      <c r="E160">
        <v>14</v>
      </c>
      <c r="F160">
        <v>367.56</v>
      </c>
      <c r="G160">
        <v>2</v>
      </c>
      <c r="H160" s="2">
        <v>0.14285714285714285</v>
      </c>
      <c r="I160">
        <v>3514.07</v>
      </c>
      <c r="J160">
        <v>1</v>
      </c>
      <c r="K160" s="2">
        <v>4.0099999999999997E-2</v>
      </c>
    </row>
    <row r="161" spans="1:11" x14ac:dyDescent="0.25">
      <c r="A161" t="s">
        <v>15</v>
      </c>
      <c r="B161" t="s">
        <v>41</v>
      </c>
      <c r="C161" s="1">
        <v>45474</v>
      </c>
      <c r="D161">
        <v>18</v>
      </c>
      <c r="E161">
        <v>6</v>
      </c>
      <c r="F161">
        <v>76.27</v>
      </c>
      <c r="G161">
        <v>4</v>
      </c>
      <c r="H161" s="2">
        <v>0.66666666666666663</v>
      </c>
      <c r="I161">
        <v>1597.98</v>
      </c>
      <c r="J161">
        <v>1</v>
      </c>
      <c r="K161" s="2">
        <v>2.81E-2</v>
      </c>
    </row>
    <row r="162" spans="1:11" x14ac:dyDescent="0.25">
      <c r="A162" t="s">
        <v>16</v>
      </c>
      <c r="B162" t="s">
        <v>41</v>
      </c>
      <c r="C162" s="1">
        <v>45474</v>
      </c>
      <c r="D162">
        <v>71</v>
      </c>
      <c r="E162">
        <v>12</v>
      </c>
      <c r="F162">
        <v>487.04</v>
      </c>
      <c r="G162">
        <v>5</v>
      </c>
      <c r="H162" s="2">
        <v>0.41666666666666669</v>
      </c>
      <c r="I162">
        <v>1004.9</v>
      </c>
      <c r="J162">
        <v>3</v>
      </c>
      <c r="K162" s="2">
        <v>4.2099999999999999E-2</v>
      </c>
    </row>
    <row r="163" spans="1:11" x14ac:dyDescent="0.25">
      <c r="A163" t="s">
        <v>17</v>
      </c>
      <c r="B163" t="s">
        <v>41</v>
      </c>
      <c r="C163" s="1">
        <v>45474</v>
      </c>
      <c r="D163">
        <v>70</v>
      </c>
      <c r="E163">
        <v>5</v>
      </c>
      <c r="F163">
        <v>491.31</v>
      </c>
      <c r="G163">
        <v>3</v>
      </c>
      <c r="H163" s="2">
        <v>0.6</v>
      </c>
      <c r="I163">
        <v>3289.06</v>
      </c>
      <c r="J163">
        <v>2</v>
      </c>
      <c r="K163" s="2">
        <v>1.1299999999999999E-2</v>
      </c>
    </row>
    <row r="164" spans="1:11" x14ac:dyDescent="0.25">
      <c r="A164" t="s">
        <v>18</v>
      </c>
      <c r="B164" t="s">
        <v>41</v>
      </c>
      <c r="C164" s="1">
        <v>45474</v>
      </c>
      <c r="D164">
        <v>77</v>
      </c>
      <c r="E164">
        <v>15</v>
      </c>
      <c r="F164">
        <v>282.58999999999997</v>
      </c>
      <c r="G164">
        <v>2</v>
      </c>
      <c r="H164" s="2">
        <v>0.13333333333333333</v>
      </c>
      <c r="I164">
        <v>2296.14</v>
      </c>
      <c r="J164">
        <v>1</v>
      </c>
      <c r="K164" s="2">
        <v>9.5799999999999996E-2</v>
      </c>
    </row>
    <row r="165" spans="1:11" x14ac:dyDescent="0.25">
      <c r="A165" t="s">
        <v>19</v>
      </c>
      <c r="B165" t="s">
        <v>41</v>
      </c>
      <c r="C165" s="1">
        <v>45474</v>
      </c>
      <c r="D165">
        <v>50</v>
      </c>
      <c r="E165">
        <v>9</v>
      </c>
      <c r="F165">
        <v>246.06</v>
      </c>
      <c r="G165">
        <v>5</v>
      </c>
      <c r="H165" s="2">
        <v>0.55555555555555558</v>
      </c>
      <c r="I165">
        <v>4227.22</v>
      </c>
      <c r="J165">
        <v>3</v>
      </c>
      <c r="K165" s="2">
        <v>3.7200000000000004E-2</v>
      </c>
    </row>
    <row r="166" spans="1:11" x14ac:dyDescent="0.25">
      <c r="A166" t="s">
        <v>20</v>
      </c>
      <c r="B166" t="s">
        <v>41</v>
      </c>
      <c r="C166" s="1">
        <v>45474</v>
      </c>
      <c r="D166">
        <v>31</v>
      </c>
      <c r="E166">
        <v>15</v>
      </c>
      <c r="F166">
        <v>347.38</v>
      </c>
      <c r="G166">
        <v>10</v>
      </c>
      <c r="H166" s="2">
        <v>0.66666666666666663</v>
      </c>
      <c r="I166">
        <v>1101.06</v>
      </c>
      <c r="J166">
        <v>2</v>
      </c>
      <c r="K166" s="2">
        <v>6.0100000000000001E-2</v>
      </c>
    </row>
    <row r="167" spans="1:11" x14ac:dyDescent="0.25">
      <c r="A167" t="s">
        <v>21</v>
      </c>
      <c r="B167" t="s">
        <v>41</v>
      </c>
      <c r="C167" s="1">
        <v>45474</v>
      </c>
      <c r="D167">
        <v>77</v>
      </c>
      <c r="E167">
        <v>16</v>
      </c>
      <c r="F167">
        <v>335.59</v>
      </c>
      <c r="G167">
        <v>7</v>
      </c>
      <c r="H167" s="2">
        <v>0.4375</v>
      </c>
      <c r="I167">
        <v>1087.4100000000001</v>
      </c>
      <c r="J167">
        <v>1</v>
      </c>
      <c r="K167" s="2">
        <v>3.6900000000000002E-2</v>
      </c>
    </row>
    <row r="168" spans="1:11" x14ac:dyDescent="0.25">
      <c r="A168" t="s">
        <v>22</v>
      </c>
      <c r="B168" t="s">
        <v>41</v>
      </c>
      <c r="C168" s="1">
        <v>45474</v>
      </c>
      <c r="D168">
        <v>17</v>
      </c>
      <c r="E168">
        <v>8</v>
      </c>
      <c r="F168">
        <v>208.21</v>
      </c>
      <c r="G168">
        <v>4</v>
      </c>
      <c r="H168" s="2">
        <v>0.5</v>
      </c>
      <c r="I168">
        <v>828.73</v>
      </c>
      <c r="J168">
        <v>3</v>
      </c>
      <c r="K168" s="2">
        <v>7.4200000000000002E-2</v>
      </c>
    </row>
    <row r="169" spans="1:11" x14ac:dyDescent="0.25">
      <c r="A169" t="s">
        <v>23</v>
      </c>
      <c r="B169" t="s">
        <v>41</v>
      </c>
      <c r="C169" s="1">
        <v>45474</v>
      </c>
      <c r="D169">
        <v>32</v>
      </c>
      <c r="E169">
        <v>6</v>
      </c>
      <c r="F169">
        <v>553.58000000000004</v>
      </c>
      <c r="G169">
        <v>3</v>
      </c>
      <c r="H169" s="2">
        <v>0.5</v>
      </c>
      <c r="I169">
        <v>3939.56</v>
      </c>
      <c r="J169">
        <v>2</v>
      </c>
      <c r="K169" s="2">
        <v>3.78E-2</v>
      </c>
    </row>
    <row r="170" spans="1:11" x14ac:dyDescent="0.25">
      <c r="A170" t="s">
        <v>24</v>
      </c>
      <c r="B170" t="s">
        <v>41</v>
      </c>
      <c r="C170" s="1">
        <v>45474</v>
      </c>
      <c r="D170">
        <v>72</v>
      </c>
      <c r="E170">
        <v>21</v>
      </c>
      <c r="F170">
        <v>604.57000000000005</v>
      </c>
      <c r="G170">
        <v>2</v>
      </c>
      <c r="H170" s="2">
        <v>9.5238095238095233E-2</v>
      </c>
      <c r="I170">
        <v>327.82</v>
      </c>
      <c r="J170">
        <v>1</v>
      </c>
      <c r="K170" s="2">
        <v>3.6699999999999997E-2</v>
      </c>
    </row>
    <row r="171" spans="1:11" x14ac:dyDescent="0.25">
      <c r="A171" t="s">
        <v>25</v>
      </c>
      <c r="B171" t="s">
        <v>41</v>
      </c>
      <c r="C171" s="1">
        <v>45474</v>
      </c>
      <c r="D171">
        <v>34</v>
      </c>
      <c r="E171">
        <v>7</v>
      </c>
      <c r="F171">
        <v>199.39</v>
      </c>
      <c r="G171">
        <v>1</v>
      </c>
      <c r="H171" s="2">
        <v>0.14285714285714285</v>
      </c>
      <c r="I171">
        <v>3767.74</v>
      </c>
      <c r="J171">
        <v>3</v>
      </c>
      <c r="K171" s="2">
        <v>3.85E-2</v>
      </c>
    </row>
    <row r="172" spans="1:11" x14ac:dyDescent="0.25">
      <c r="A172" t="s">
        <v>26</v>
      </c>
      <c r="B172" t="s">
        <v>41</v>
      </c>
      <c r="C172" s="1">
        <v>45474</v>
      </c>
      <c r="D172">
        <v>71</v>
      </c>
      <c r="E172">
        <v>9</v>
      </c>
      <c r="F172">
        <v>220.4</v>
      </c>
      <c r="G172">
        <v>2</v>
      </c>
      <c r="H172" s="2">
        <v>0.22222222222222221</v>
      </c>
      <c r="I172">
        <v>692.29</v>
      </c>
      <c r="J172">
        <v>2</v>
      </c>
      <c r="K172" s="2">
        <v>2.8999999999999998E-2</v>
      </c>
    </row>
    <row r="173" spans="1:11" x14ac:dyDescent="0.25">
      <c r="A173" t="s">
        <v>27</v>
      </c>
      <c r="B173" t="s">
        <v>41</v>
      </c>
      <c r="C173" s="1">
        <v>45474</v>
      </c>
      <c r="D173">
        <v>83</v>
      </c>
      <c r="E173">
        <v>5</v>
      </c>
      <c r="F173">
        <v>166.85</v>
      </c>
      <c r="G173">
        <v>4</v>
      </c>
      <c r="H173" s="2">
        <v>0.8</v>
      </c>
      <c r="I173">
        <v>1364.24</v>
      </c>
      <c r="J173">
        <v>1</v>
      </c>
      <c r="K173" s="2">
        <v>8.3100000000000007E-2</v>
      </c>
    </row>
    <row r="174" spans="1:11" x14ac:dyDescent="0.25">
      <c r="A174" t="s">
        <v>28</v>
      </c>
      <c r="B174" t="s">
        <v>41</v>
      </c>
      <c r="C174" s="1">
        <v>45474</v>
      </c>
      <c r="D174">
        <v>71</v>
      </c>
      <c r="E174">
        <v>7</v>
      </c>
      <c r="F174">
        <v>78.53</v>
      </c>
      <c r="G174">
        <v>4</v>
      </c>
      <c r="H174" s="2">
        <v>0.5714285714285714</v>
      </c>
      <c r="I174">
        <v>3652.64</v>
      </c>
      <c r="J174">
        <v>3</v>
      </c>
      <c r="K174" s="2">
        <v>8.6999999999999994E-2</v>
      </c>
    </row>
    <row r="175" spans="1:11" x14ac:dyDescent="0.25">
      <c r="A175" t="s">
        <v>29</v>
      </c>
      <c r="B175" t="s">
        <v>41</v>
      </c>
      <c r="C175" s="1">
        <v>45474</v>
      </c>
      <c r="D175">
        <v>24</v>
      </c>
      <c r="E175">
        <v>13</v>
      </c>
      <c r="F175">
        <v>471.72</v>
      </c>
      <c r="G175">
        <v>7</v>
      </c>
      <c r="H175" s="2">
        <v>0.53846153846153844</v>
      </c>
      <c r="I175">
        <v>3588.89</v>
      </c>
      <c r="J175">
        <v>2</v>
      </c>
      <c r="K175" s="2">
        <v>3.5400000000000001E-2</v>
      </c>
    </row>
    <row r="176" spans="1:11" x14ac:dyDescent="0.25">
      <c r="A176" t="s">
        <v>30</v>
      </c>
      <c r="B176" t="s">
        <v>41</v>
      </c>
      <c r="C176" s="1">
        <v>45474</v>
      </c>
      <c r="D176">
        <v>75</v>
      </c>
      <c r="E176">
        <v>17</v>
      </c>
      <c r="F176">
        <v>176.07</v>
      </c>
      <c r="G176">
        <v>5</v>
      </c>
      <c r="H176" s="2">
        <v>0.29411764705882354</v>
      </c>
      <c r="I176">
        <v>458.18</v>
      </c>
      <c r="J176">
        <v>1</v>
      </c>
      <c r="K176" s="2">
        <v>9.9399999999999988E-2</v>
      </c>
    </row>
    <row r="177" spans="1:11" x14ac:dyDescent="0.25">
      <c r="A177" t="s">
        <v>31</v>
      </c>
      <c r="B177" t="s">
        <v>41</v>
      </c>
      <c r="C177" s="1">
        <v>45474</v>
      </c>
      <c r="D177">
        <v>76</v>
      </c>
      <c r="E177">
        <v>11</v>
      </c>
      <c r="F177">
        <v>486.93</v>
      </c>
      <c r="G177">
        <v>0</v>
      </c>
      <c r="H177" s="2">
        <v>0</v>
      </c>
      <c r="I177">
        <v>1219.29</v>
      </c>
      <c r="J177">
        <v>3</v>
      </c>
      <c r="K177" s="2">
        <v>1E-3</v>
      </c>
    </row>
    <row r="178" spans="1:11" x14ac:dyDescent="0.25">
      <c r="A178" t="s">
        <v>32</v>
      </c>
      <c r="B178" t="s">
        <v>41</v>
      </c>
      <c r="C178" s="1">
        <v>45474</v>
      </c>
      <c r="D178">
        <v>20</v>
      </c>
      <c r="E178">
        <v>14</v>
      </c>
      <c r="F178">
        <v>283.66000000000003</v>
      </c>
      <c r="G178">
        <v>2</v>
      </c>
      <c r="H178" s="2">
        <v>0.14285714285714285</v>
      </c>
      <c r="I178">
        <v>1494.14</v>
      </c>
      <c r="J178">
        <v>2</v>
      </c>
      <c r="K178" s="2">
        <v>5.7800000000000004E-2</v>
      </c>
    </row>
    <row r="179" spans="1:11" x14ac:dyDescent="0.25">
      <c r="A179" t="s">
        <v>33</v>
      </c>
      <c r="B179" t="s">
        <v>41</v>
      </c>
      <c r="C179" s="1">
        <v>45474</v>
      </c>
      <c r="D179">
        <v>79</v>
      </c>
      <c r="E179">
        <v>6</v>
      </c>
      <c r="F179">
        <v>536.04999999999995</v>
      </c>
      <c r="G179">
        <v>1</v>
      </c>
      <c r="H179" s="2">
        <v>0.16666666666666666</v>
      </c>
      <c r="I179">
        <v>3682.29</v>
      </c>
      <c r="J179">
        <v>1</v>
      </c>
      <c r="K179" s="2">
        <v>3.2099999999999997E-2</v>
      </c>
    </row>
    <row r="180" spans="1:11" x14ac:dyDescent="0.25">
      <c r="A180" t="s">
        <v>34</v>
      </c>
      <c r="B180" t="s">
        <v>41</v>
      </c>
      <c r="C180" s="1">
        <v>45474</v>
      </c>
      <c r="D180">
        <v>82</v>
      </c>
      <c r="E180">
        <v>9</v>
      </c>
      <c r="F180">
        <v>171.86</v>
      </c>
      <c r="G180">
        <v>7</v>
      </c>
      <c r="H180" s="2">
        <v>0.77777777777777779</v>
      </c>
      <c r="I180">
        <v>506.88</v>
      </c>
      <c r="J180">
        <v>3</v>
      </c>
      <c r="K180" s="2">
        <v>9.4100000000000003E-2</v>
      </c>
    </row>
    <row r="181" spans="1:11" x14ac:dyDescent="0.25">
      <c r="A181" t="s">
        <v>35</v>
      </c>
      <c r="B181" t="s">
        <v>41</v>
      </c>
      <c r="C181" s="1">
        <v>45474</v>
      </c>
      <c r="D181">
        <v>103</v>
      </c>
      <c r="E181">
        <v>15</v>
      </c>
      <c r="F181">
        <v>359.16</v>
      </c>
      <c r="G181">
        <v>1</v>
      </c>
      <c r="H181" s="2">
        <v>6.6666666666666666E-2</v>
      </c>
      <c r="I181">
        <v>2949.94</v>
      </c>
      <c r="J181">
        <v>2</v>
      </c>
      <c r="K181" s="2">
        <v>2.3599999999999999E-2</v>
      </c>
    </row>
    <row r="182" spans="1:11" x14ac:dyDescent="0.25">
      <c r="A182" t="s">
        <v>37</v>
      </c>
      <c r="B182" t="s">
        <v>41</v>
      </c>
      <c r="C182" s="1">
        <v>45474</v>
      </c>
      <c r="D182">
        <v>41</v>
      </c>
      <c r="E182">
        <v>9</v>
      </c>
      <c r="F182">
        <v>569.97</v>
      </c>
      <c r="G182">
        <v>5</v>
      </c>
      <c r="H182" s="2">
        <v>0.55555555555555558</v>
      </c>
      <c r="I182">
        <v>259.86</v>
      </c>
      <c r="J182">
        <v>1</v>
      </c>
      <c r="K182" s="2">
        <v>6.3299999999999995E-2</v>
      </c>
    </row>
    <row r="183" spans="1:11" x14ac:dyDescent="0.25">
      <c r="A183" t="s">
        <v>38</v>
      </c>
      <c r="B183" t="s">
        <v>41</v>
      </c>
      <c r="C183" s="1">
        <v>45474</v>
      </c>
      <c r="D183">
        <v>38</v>
      </c>
      <c r="E183">
        <v>14</v>
      </c>
      <c r="F183">
        <v>359.22</v>
      </c>
      <c r="G183">
        <v>8</v>
      </c>
      <c r="H183" s="2">
        <v>0.5714285714285714</v>
      </c>
      <c r="I183">
        <v>3846.34</v>
      </c>
      <c r="J183">
        <v>3</v>
      </c>
      <c r="K183" s="2">
        <v>8.5900000000000004E-2</v>
      </c>
    </row>
    <row r="184" spans="1:11" x14ac:dyDescent="0.25">
      <c r="A184" t="s">
        <v>11</v>
      </c>
      <c r="B184" t="s">
        <v>41</v>
      </c>
      <c r="C184" s="1">
        <v>45505</v>
      </c>
      <c r="D184">
        <v>71</v>
      </c>
      <c r="E184">
        <v>15</v>
      </c>
      <c r="F184">
        <v>297.05</v>
      </c>
      <c r="G184">
        <v>6</v>
      </c>
      <c r="H184" s="2">
        <v>0.4</v>
      </c>
      <c r="I184">
        <v>4043.62</v>
      </c>
      <c r="J184">
        <v>2</v>
      </c>
      <c r="K184" s="2">
        <v>2.7200000000000002E-2</v>
      </c>
    </row>
    <row r="185" spans="1:11" x14ac:dyDescent="0.25">
      <c r="A185" t="s">
        <v>13</v>
      </c>
      <c r="B185" t="s">
        <v>41</v>
      </c>
      <c r="C185" s="1">
        <v>45505</v>
      </c>
      <c r="D185">
        <v>66</v>
      </c>
      <c r="E185">
        <v>13</v>
      </c>
      <c r="F185">
        <v>376.76</v>
      </c>
      <c r="G185">
        <v>5</v>
      </c>
      <c r="H185" s="2">
        <v>0.38461538461538464</v>
      </c>
      <c r="I185">
        <v>3819.73</v>
      </c>
      <c r="J185">
        <v>1</v>
      </c>
      <c r="K185" s="2">
        <v>4.4900000000000002E-2</v>
      </c>
    </row>
    <row r="186" spans="1:11" x14ac:dyDescent="0.25">
      <c r="A186" t="s">
        <v>14</v>
      </c>
      <c r="B186" t="s">
        <v>41</v>
      </c>
      <c r="C186" s="1">
        <v>45505</v>
      </c>
      <c r="D186">
        <v>53</v>
      </c>
      <c r="E186">
        <v>15</v>
      </c>
      <c r="F186">
        <v>379.29</v>
      </c>
      <c r="G186">
        <v>2</v>
      </c>
      <c r="H186" s="2">
        <v>0.13333333333333333</v>
      </c>
      <c r="I186">
        <v>3409.69</v>
      </c>
      <c r="J186">
        <v>1</v>
      </c>
      <c r="K186" s="2">
        <v>4.41E-2</v>
      </c>
    </row>
    <row r="187" spans="1:11" x14ac:dyDescent="0.25">
      <c r="A187" t="s">
        <v>15</v>
      </c>
      <c r="B187" t="s">
        <v>41</v>
      </c>
      <c r="C187" s="1">
        <v>45505</v>
      </c>
      <c r="D187">
        <v>18</v>
      </c>
      <c r="E187">
        <v>8</v>
      </c>
      <c r="F187">
        <v>82.91</v>
      </c>
      <c r="G187">
        <v>3</v>
      </c>
      <c r="H187" s="2">
        <v>0.375</v>
      </c>
      <c r="I187">
        <v>1387.86</v>
      </c>
      <c r="J187">
        <v>3</v>
      </c>
      <c r="K187" s="2">
        <v>3.0099999999999998E-2</v>
      </c>
    </row>
    <row r="188" spans="1:11" x14ac:dyDescent="0.25">
      <c r="A188" t="s">
        <v>16</v>
      </c>
      <c r="B188" t="s">
        <v>41</v>
      </c>
      <c r="C188" s="1">
        <v>45505</v>
      </c>
      <c r="D188">
        <v>72</v>
      </c>
      <c r="E188">
        <v>14</v>
      </c>
      <c r="F188">
        <v>437.47</v>
      </c>
      <c r="G188">
        <v>4</v>
      </c>
      <c r="H188" s="2">
        <v>0.2857142857142857</v>
      </c>
      <c r="I188">
        <v>958.02</v>
      </c>
      <c r="J188">
        <v>2</v>
      </c>
      <c r="K188" s="2">
        <v>3.9100000000000003E-2</v>
      </c>
    </row>
    <row r="189" spans="1:11" x14ac:dyDescent="0.25">
      <c r="A189" t="s">
        <v>17</v>
      </c>
      <c r="B189" t="s">
        <v>41</v>
      </c>
      <c r="C189" s="1">
        <v>45505</v>
      </c>
      <c r="D189">
        <v>64</v>
      </c>
      <c r="E189">
        <v>7</v>
      </c>
      <c r="F189">
        <v>554.20000000000005</v>
      </c>
      <c r="G189">
        <v>2</v>
      </c>
      <c r="H189" s="2">
        <v>0.2857142857142857</v>
      </c>
      <c r="I189">
        <v>3620.9</v>
      </c>
      <c r="J189">
        <v>1</v>
      </c>
      <c r="K189" s="2">
        <v>1.23E-2</v>
      </c>
    </row>
    <row r="190" spans="1:11" x14ac:dyDescent="0.25">
      <c r="A190" t="s">
        <v>18</v>
      </c>
      <c r="B190" t="s">
        <v>41</v>
      </c>
      <c r="C190" s="1">
        <v>45505</v>
      </c>
      <c r="D190">
        <v>76</v>
      </c>
      <c r="E190">
        <v>21</v>
      </c>
      <c r="F190">
        <v>293.93</v>
      </c>
      <c r="G190">
        <v>2</v>
      </c>
      <c r="H190" s="2">
        <v>9.5238095238095233E-2</v>
      </c>
      <c r="I190">
        <v>2531.4</v>
      </c>
      <c r="J190">
        <v>3</v>
      </c>
      <c r="K190" s="2">
        <v>0.1012</v>
      </c>
    </row>
    <row r="191" spans="1:11" x14ac:dyDescent="0.25">
      <c r="A191" t="s">
        <v>19</v>
      </c>
      <c r="B191" t="s">
        <v>41</v>
      </c>
      <c r="C191" s="1">
        <v>45505</v>
      </c>
      <c r="D191">
        <v>64</v>
      </c>
      <c r="E191">
        <v>9</v>
      </c>
      <c r="F191">
        <v>255.17</v>
      </c>
      <c r="G191">
        <v>6</v>
      </c>
      <c r="H191" s="2">
        <v>0.66666666666666663</v>
      </c>
      <c r="I191">
        <v>4136.6899999999996</v>
      </c>
      <c r="J191">
        <v>2</v>
      </c>
      <c r="K191" s="2">
        <v>3.8199999999999998E-2</v>
      </c>
    </row>
    <row r="192" spans="1:11" x14ac:dyDescent="0.25">
      <c r="A192" t="s">
        <v>20</v>
      </c>
      <c r="B192" t="s">
        <v>41</v>
      </c>
      <c r="C192" s="1">
        <v>45505</v>
      </c>
      <c r="D192">
        <v>26</v>
      </c>
      <c r="E192">
        <v>17</v>
      </c>
      <c r="F192">
        <v>391.73</v>
      </c>
      <c r="G192">
        <v>7</v>
      </c>
      <c r="H192" s="2">
        <v>0.41176470588235292</v>
      </c>
      <c r="I192">
        <v>1166.55</v>
      </c>
      <c r="J192">
        <v>1</v>
      </c>
      <c r="K192" s="2">
        <v>6.1200000000000004E-2</v>
      </c>
    </row>
    <row r="193" spans="1:11" x14ac:dyDescent="0.25">
      <c r="A193" t="s">
        <v>21</v>
      </c>
      <c r="B193" t="s">
        <v>41</v>
      </c>
      <c r="C193" s="1">
        <v>45505</v>
      </c>
      <c r="D193">
        <v>65</v>
      </c>
      <c r="E193">
        <v>13</v>
      </c>
      <c r="F193">
        <v>324.26</v>
      </c>
      <c r="G193">
        <v>7</v>
      </c>
      <c r="H193" s="2">
        <v>0.53846153846153844</v>
      </c>
      <c r="I193">
        <v>1044.8599999999999</v>
      </c>
      <c r="J193">
        <v>3</v>
      </c>
      <c r="K193" s="2">
        <v>3.5200000000000002E-2</v>
      </c>
    </row>
    <row r="194" spans="1:11" x14ac:dyDescent="0.25">
      <c r="A194" t="s">
        <v>22</v>
      </c>
      <c r="B194" t="s">
        <v>41</v>
      </c>
      <c r="C194" s="1">
        <v>45505</v>
      </c>
      <c r="D194">
        <v>22</v>
      </c>
      <c r="E194">
        <v>9</v>
      </c>
      <c r="F194">
        <v>211.28</v>
      </c>
      <c r="G194">
        <v>8</v>
      </c>
      <c r="H194" s="2">
        <v>0.88888888888888884</v>
      </c>
      <c r="I194">
        <v>772.77</v>
      </c>
      <c r="J194">
        <v>2</v>
      </c>
      <c r="K194" s="2">
        <v>8.0600000000000005E-2</v>
      </c>
    </row>
    <row r="195" spans="1:11" x14ac:dyDescent="0.25">
      <c r="A195" t="s">
        <v>23</v>
      </c>
      <c r="B195" t="s">
        <v>41</v>
      </c>
      <c r="C195" s="1">
        <v>45505</v>
      </c>
      <c r="D195">
        <v>30</v>
      </c>
      <c r="E195">
        <v>6</v>
      </c>
      <c r="F195">
        <v>549.26</v>
      </c>
      <c r="G195">
        <v>2</v>
      </c>
      <c r="H195" s="2">
        <v>0.33333333333333331</v>
      </c>
      <c r="I195">
        <v>3868.36</v>
      </c>
      <c r="J195">
        <v>1</v>
      </c>
      <c r="K195" s="2">
        <v>4.2800000000000005E-2</v>
      </c>
    </row>
    <row r="196" spans="1:11" x14ac:dyDescent="0.25">
      <c r="A196" t="s">
        <v>24</v>
      </c>
      <c r="B196" t="s">
        <v>41</v>
      </c>
      <c r="C196" s="1">
        <v>45505</v>
      </c>
      <c r="D196">
        <v>83</v>
      </c>
      <c r="E196">
        <v>15</v>
      </c>
      <c r="F196">
        <v>601.05999999999995</v>
      </c>
      <c r="G196">
        <v>3</v>
      </c>
      <c r="H196" s="2">
        <v>0.2</v>
      </c>
      <c r="I196">
        <v>350.62</v>
      </c>
      <c r="J196">
        <v>3</v>
      </c>
      <c r="K196" s="2">
        <v>3.6600000000000001E-2</v>
      </c>
    </row>
    <row r="197" spans="1:11" x14ac:dyDescent="0.25">
      <c r="A197" t="s">
        <v>25</v>
      </c>
      <c r="B197" t="s">
        <v>41</v>
      </c>
      <c r="C197" s="1">
        <v>45505</v>
      </c>
      <c r="D197">
        <v>35</v>
      </c>
      <c r="E197">
        <v>6</v>
      </c>
      <c r="F197">
        <v>192.19</v>
      </c>
      <c r="G197">
        <v>1</v>
      </c>
      <c r="H197" s="2">
        <v>0.16666666666666666</v>
      </c>
      <c r="I197">
        <v>3963.32</v>
      </c>
      <c r="J197">
        <v>2</v>
      </c>
      <c r="K197" s="2">
        <v>3.9800000000000002E-2</v>
      </c>
    </row>
    <row r="198" spans="1:11" x14ac:dyDescent="0.25">
      <c r="A198" t="s">
        <v>26</v>
      </c>
      <c r="B198" t="s">
        <v>41</v>
      </c>
      <c r="C198" s="1">
        <v>45505</v>
      </c>
      <c r="D198">
        <v>73</v>
      </c>
      <c r="E198">
        <v>8</v>
      </c>
      <c r="F198">
        <v>191.76</v>
      </c>
      <c r="G198">
        <v>3</v>
      </c>
      <c r="H198" s="2">
        <v>0.375</v>
      </c>
      <c r="I198">
        <v>675.97</v>
      </c>
      <c r="J198">
        <v>3</v>
      </c>
      <c r="K198" s="2">
        <v>3.0200000000000001E-2</v>
      </c>
    </row>
    <row r="199" spans="1:11" x14ac:dyDescent="0.25">
      <c r="A199" t="s">
        <v>27</v>
      </c>
      <c r="B199" t="s">
        <v>41</v>
      </c>
      <c r="C199" s="1">
        <v>45505</v>
      </c>
      <c r="D199">
        <v>104</v>
      </c>
      <c r="E199">
        <v>4</v>
      </c>
      <c r="F199">
        <v>169.75</v>
      </c>
      <c r="G199">
        <v>3</v>
      </c>
      <c r="H199" s="2">
        <v>0.75</v>
      </c>
      <c r="I199">
        <v>1255.83</v>
      </c>
      <c r="J199">
        <v>2</v>
      </c>
      <c r="K199" s="2">
        <v>7.7600000000000002E-2</v>
      </c>
    </row>
    <row r="200" spans="1:11" x14ac:dyDescent="0.25">
      <c r="A200" t="s">
        <v>28</v>
      </c>
      <c r="B200" t="s">
        <v>41</v>
      </c>
      <c r="C200" s="1">
        <v>45505</v>
      </c>
      <c r="D200">
        <v>71</v>
      </c>
      <c r="E200">
        <v>6</v>
      </c>
      <c r="F200">
        <v>87.5</v>
      </c>
      <c r="G200">
        <v>3</v>
      </c>
      <c r="H200" s="2">
        <v>0.5</v>
      </c>
      <c r="I200">
        <v>3666.64</v>
      </c>
      <c r="J200">
        <v>1</v>
      </c>
      <c r="K200" s="2">
        <v>9.1300000000000006E-2</v>
      </c>
    </row>
    <row r="201" spans="1:11" x14ac:dyDescent="0.25">
      <c r="A201" t="s">
        <v>29</v>
      </c>
      <c r="B201" t="s">
        <v>41</v>
      </c>
      <c r="C201" s="1">
        <v>45505</v>
      </c>
      <c r="D201">
        <v>22</v>
      </c>
      <c r="E201">
        <v>14</v>
      </c>
      <c r="F201">
        <v>477.3</v>
      </c>
      <c r="G201">
        <v>6</v>
      </c>
      <c r="H201" s="2">
        <v>0.42857142857142855</v>
      </c>
      <c r="I201">
        <v>3790.05</v>
      </c>
      <c r="J201">
        <v>3</v>
      </c>
      <c r="K201" s="2">
        <v>3.32E-2</v>
      </c>
    </row>
    <row r="202" spans="1:11" x14ac:dyDescent="0.25">
      <c r="A202" t="s">
        <v>30</v>
      </c>
      <c r="B202" t="s">
        <v>41</v>
      </c>
      <c r="C202" s="1">
        <v>45505</v>
      </c>
      <c r="D202">
        <v>85</v>
      </c>
      <c r="E202">
        <v>17</v>
      </c>
      <c r="F202">
        <v>187.72</v>
      </c>
      <c r="G202">
        <v>5</v>
      </c>
      <c r="H202" s="2">
        <v>0.29411764705882354</v>
      </c>
      <c r="I202">
        <v>443.22</v>
      </c>
      <c r="J202">
        <v>2</v>
      </c>
      <c r="K202" s="2">
        <v>0.1016</v>
      </c>
    </row>
    <row r="203" spans="1:11" x14ac:dyDescent="0.25">
      <c r="A203" t="s">
        <v>31</v>
      </c>
      <c r="B203" t="s">
        <v>41</v>
      </c>
      <c r="C203" s="1">
        <v>45505</v>
      </c>
      <c r="D203">
        <v>80</v>
      </c>
      <c r="E203">
        <v>13</v>
      </c>
      <c r="F203">
        <v>504.59</v>
      </c>
      <c r="G203">
        <v>0</v>
      </c>
      <c r="H203" s="2">
        <v>0</v>
      </c>
      <c r="I203">
        <v>1265.47</v>
      </c>
      <c r="J203">
        <v>1</v>
      </c>
      <c r="K203" s="2">
        <v>1E-3</v>
      </c>
    </row>
    <row r="204" spans="1:11" x14ac:dyDescent="0.25">
      <c r="A204" t="s">
        <v>32</v>
      </c>
      <c r="B204" t="s">
        <v>41</v>
      </c>
      <c r="C204" s="1">
        <v>45505</v>
      </c>
      <c r="D204">
        <v>18</v>
      </c>
      <c r="E204">
        <v>12</v>
      </c>
      <c r="F204">
        <v>262.26</v>
      </c>
      <c r="G204">
        <v>1</v>
      </c>
      <c r="H204" s="2">
        <v>8.3333333333333329E-2</v>
      </c>
      <c r="I204">
        <v>1573.7</v>
      </c>
      <c r="J204">
        <v>3</v>
      </c>
      <c r="K204" s="2">
        <v>5.1299999999999998E-2</v>
      </c>
    </row>
    <row r="205" spans="1:11" x14ac:dyDescent="0.25">
      <c r="A205" t="s">
        <v>33</v>
      </c>
      <c r="B205" t="s">
        <v>41</v>
      </c>
      <c r="C205" s="1">
        <v>45505</v>
      </c>
      <c r="D205">
        <v>106</v>
      </c>
      <c r="E205">
        <v>6</v>
      </c>
      <c r="F205">
        <v>572.16</v>
      </c>
      <c r="G205">
        <v>2</v>
      </c>
      <c r="H205" s="2">
        <v>0.33333333333333331</v>
      </c>
      <c r="I205">
        <v>3398.37</v>
      </c>
      <c r="J205">
        <v>2</v>
      </c>
      <c r="K205" s="2">
        <v>2.87E-2</v>
      </c>
    </row>
    <row r="206" spans="1:11" x14ac:dyDescent="0.25">
      <c r="A206" t="s">
        <v>34</v>
      </c>
      <c r="B206" t="s">
        <v>41</v>
      </c>
      <c r="C206" s="1">
        <v>45505</v>
      </c>
      <c r="D206">
        <v>71</v>
      </c>
      <c r="E206">
        <v>9</v>
      </c>
      <c r="F206">
        <v>172.96</v>
      </c>
      <c r="G206">
        <v>6</v>
      </c>
      <c r="H206" s="2">
        <v>0.66666666666666663</v>
      </c>
      <c r="I206">
        <v>464.49</v>
      </c>
      <c r="J206">
        <v>1</v>
      </c>
      <c r="K206" s="2">
        <v>8.2699999999999996E-2</v>
      </c>
    </row>
    <row r="207" spans="1:11" x14ac:dyDescent="0.25">
      <c r="A207" t="s">
        <v>35</v>
      </c>
      <c r="B207" t="s">
        <v>41</v>
      </c>
      <c r="C207" s="1">
        <v>45505</v>
      </c>
      <c r="D207">
        <v>115</v>
      </c>
      <c r="E207">
        <v>17</v>
      </c>
      <c r="F207">
        <v>422.48</v>
      </c>
      <c r="G207">
        <v>0</v>
      </c>
      <c r="H207" s="2">
        <v>0</v>
      </c>
      <c r="I207">
        <v>2681.51</v>
      </c>
      <c r="J207">
        <v>3</v>
      </c>
      <c r="K207" s="2">
        <v>2.5000000000000001E-2</v>
      </c>
    </row>
    <row r="208" spans="1:11" x14ac:dyDescent="0.25">
      <c r="A208" t="s">
        <v>37</v>
      </c>
      <c r="B208" t="s">
        <v>41</v>
      </c>
      <c r="C208" s="1">
        <v>45505</v>
      </c>
      <c r="D208">
        <v>34</v>
      </c>
      <c r="E208">
        <v>10</v>
      </c>
      <c r="F208">
        <v>565.11</v>
      </c>
      <c r="G208">
        <v>5</v>
      </c>
      <c r="H208" s="2">
        <v>0.5</v>
      </c>
      <c r="I208">
        <v>222.62</v>
      </c>
      <c r="J208">
        <v>2</v>
      </c>
      <c r="K208" s="2">
        <v>7.1800000000000003E-2</v>
      </c>
    </row>
    <row r="209" spans="1:11" x14ac:dyDescent="0.25">
      <c r="A209" t="s">
        <v>38</v>
      </c>
      <c r="B209" t="s">
        <v>41</v>
      </c>
      <c r="C209" s="1">
        <v>45505</v>
      </c>
      <c r="D209">
        <v>40</v>
      </c>
      <c r="E209">
        <v>17</v>
      </c>
      <c r="F209">
        <v>355.83</v>
      </c>
      <c r="G209">
        <v>6</v>
      </c>
      <c r="H209" s="2">
        <v>0.35294117647058826</v>
      </c>
      <c r="I209">
        <v>4155.8599999999997</v>
      </c>
      <c r="J209">
        <v>1</v>
      </c>
      <c r="K209" s="2">
        <v>8.8000000000000009E-2</v>
      </c>
    </row>
    <row r="210" spans="1:11" x14ac:dyDescent="0.25">
      <c r="A210" t="s">
        <v>11</v>
      </c>
      <c r="B210" t="s">
        <v>41</v>
      </c>
      <c r="C210" s="1">
        <v>45536</v>
      </c>
      <c r="D210">
        <v>51</v>
      </c>
      <c r="E210">
        <v>15</v>
      </c>
      <c r="F210">
        <v>349.71</v>
      </c>
      <c r="G210">
        <v>8</v>
      </c>
      <c r="H210" s="2">
        <v>0.53333333333333333</v>
      </c>
      <c r="I210">
        <v>4017.54</v>
      </c>
      <c r="J210">
        <v>1</v>
      </c>
      <c r="K210" s="2">
        <v>2.92E-2</v>
      </c>
    </row>
    <row r="211" spans="1:11" x14ac:dyDescent="0.25">
      <c r="A211" t="s">
        <v>13</v>
      </c>
      <c r="B211" t="s">
        <v>41</v>
      </c>
      <c r="C211" s="1">
        <v>45536</v>
      </c>
      <c r="D211">
        <v>79</v>
      </c>
      <c r="E211">
        <v>9</v>
      </c>
      <c r="F211">
        <v>358.67</v>
      </c>
      <c r="G211">
        <v>5</v>
      </c>
      <c r="H211" s="2">
        <v>0.55555555555555558</v>
      </c>
      <c r="I211">
        <v>3658.64</v>
      </c>
      <c r="J211">
        <v>3</v>
      </c>
      <c r="K211" s="2">
        <v>3.7499999999999999E-2</v>
      </c>
    </row>
    <row r="212" spans="1:11" x14ac:dyDescent="0.25">
      <c r="A212" t="s">
        <v>14</v>
      </c>
      <c r="B212" t="s">
        <v>41</v>
      </c>
      <c r="C212" s="1">
        <v>45536</v>
      </c>
      <c r="D212">
        <v>57</v>
      </c>
      <c r="E212">
        <v>18</v>
      </c>
      <c r="F212">
        <v>403.41</v>
      </c>
      <c r="G212">
        <v>3</v>
      </c>
      <c r="H212" s="2">
        <v>0.16666666666666666</v>
      </c>
      <c r="I212">
        <v>3767.63</v>
      </c>
      <c r="J212">
        <v>2</v>
      </c>
      <c r="K212" s="2">
        <v>4.24E-2</v>
      </c>
    </row>
    <row r="213" spans="1:11" x14ac:dyDescent="0.25">
      <c r="A213" t="s">
        <v>15</v>
      </c>
      <c r="B213" t="s">
        <v>41</v>
      </c>
      <c r="C213" s="1">
        <v>45536</v>
      </c>
      <c r="D213">
        <v>24</v>
      </c>
      <c r="E213">
        <v>7</v>
      </c>
      <c r="F213">
        <v>79.62</v>
      </c>
      <c r="G213">
        <v>4</v>
      </c>
      <c r="H213" s="2">
        <v>0.5714285714285714</v>
      </c>
      <c r="I213">
        <v>1650.69</v>
      </c>
      <c r="J213">
        <v>1</v>
      </c>
      <c r="K213" s="2">
        <v>3.0600000000000002E-2</v>
      </c>
    </row>
    <row r="214" spans="1:11" x14ac:dyDescent="0.25">
      <c r="A214" t="s">
        <v>16</v>
      </c>
      <c r="B214" t="s">
        <v>41</v>
      </c>
      <c r="C214" s="1">
        <v>45536</v>
      </c>
      <c r="D214">
        <v>77</v>
      </c>
      <c r="E214">
        <v>11</v>
      </c>
      <c r="F214">
        <v>487.47</v>
      </c>
      <c r="G214">
        <v>4</v>
      </c>
      <c r="H214" s="2">
        <v>0.36363636363636365</v>
      </c>
      <c r="I214">
        <v>990.89</v>
      </c>
      <c r="J214">
        <v>3</v>
      </c>
      <c r="K214" s="2">
        <v>4.3299999999999998E-2</v>
      </c>
    </row>
    <row r="215" spans="1:11" x14ac:dyDescent="0.25">
      <c r="A215" t="s">
        <v>17</v>
      </c>
      <c r="B215" t="s">
        <v>41</v>
      </c>
      <c r="C215" s="1">
        <v>45536</v>
      </c>
      <c r="D215">
        <v>69</v>
      </c>
      <c r="E215">
        <v>7</v>
      </c>
      <c r="F215">
        <v>549.77</v>
      </c>
      <c r="G215">
        <v>2</v>
      </c>
      <c r="H215" s="2">
        <v>0.2857142857142857</v>
      </c>
      <c r="I215">
        <v>3916.58</v>
      </c>
      <c r="J215">
        <v>2</v>
      </c>
      <c r="K215" s="2">
        <v>1.2E-2</v>
      </c>
    </row>
    <row r="216" spans="1:11" x14ac:dyDescent="0.25">
      <c r="A216" t="s">
        <v>18</v>
      </c>
      <c r="B216" t="s">
        <v>41</v>
      </c>
      <c r="C216" s="1">
        <v>45536</v>
      </c>
      <c r="D216">
        <v>74</v>
      </c>
      <c r="E216">
        <v>18</v>
      </c>
      <c r="F216">
        <v>306.89999999999998</v>
      </c>
      <c r="G216">
        <v>3</v>
      </c>
      <c r="H216" s="2">
        <v>0.16666666666666666</v>
      </c>
      <c r="I216">
        <v>2254.16</v>
      </c>
      <c r="J216">
        <v>1</v>
      </c>
      <c r="K216" s="2">
        <v>9.64E-2</v>
      </c>
    </row>
    <row r="217" spans="1:11" x14ac:dyDescent="0.25">
      <c r="A217" t="s">
        <v>19</v>
      </c>
      <c r="B217" t="s">
        <v>41</v>
      </c>
      <c r="C217" s="1">
        <v>45536</v>
      </c>
      <c r="D217">
        <v>57</v>
      </c>
      <c r="E217">
        <v>7</v>
      </c>
      <c r="F217">
        <v>262.27999999999997</v>
      </c>
      <c r="G217">
        <v>7</v>
      </c>
      <c r="H217" s="2">
        <v>1</v>
      </c>
      <c r="I217">
        <v>3929.11</v>
      </c>
      <c r="J217">
        <v>3</v>
      </c>
      <c r="K217" s="2">
        <v>4.4299999999999999E-2</v>
      </c>
    </row>
    <row r="218" spans="1:11" x14ac:dyDescent="0.25">
      <c r="A218" t="s">
        <v>20</v>
      </c>
      <c r="B218" t="s">
        <v>41</v>
      </c>
      <c r="C218" s="1">
        <v>45536</v>
      </c>
      <c r="D218">
        <v>26</v>
      </c>
      <c r="E218">
        <v>21</v>
      </c>
      <c r="F218">
        <v>359.51</v>
      </c>
      <c r="G218">
        <v>9</v>
      </c>
      <c r="H218" s="2">
        <v>0.42857142857142855</v>
      </c>
      <c r="I218">
        <v>1187.3699999999999</v>
      </c>
      <c r="J218">
        <v>2</v>
      </c>
      <c r="K218" s="2">
        <v>5.33E-2</v>
      </c>
    </row>
    <row r="219" spans="1:11" x14ac:dyDescent="0.25">
      <c r="A219" t="s">
        <v>21</v>
      </c>
      <c r="B219" t="s">
        <v>41</v>
      </c>
      <c r="C219" s="1">
        <v>45536</v>
      </c>
      <c r="D219">
        <v>76</v>
      </c>
      <c r="E219">
        <v>18</v>
      </c>
      <c r="F219">
        <v>339.1</v>
      </c>
      <c r="G219">
        <v>8</v>
      </c>
      <c r="H219" s="2">
        <v>0.44444444444444442</v>
      </c>
      <c r="I219">
        <v>924.79</v>
      </c>
      <c r="J219">
        <v>1</v>
      </c>
      <c r="K219" s="2">
        <v>3.6000000000000004E-2</v>
      </c>
    </row>
    <row r="220" spans="1:11" x14ac:dyDescent="0.25">
      <c r="A220" t="s">
        <v>22</v>
      </c>
      <c r="B220" t="s">
        <v>41</v>
      </c>
      <c r="C220" s="1">
        <v>45536</v>
      </c>
      <c r="D220">
        <v>22</v>
      </c>
      <c r="E220">
        <v>7</v>
      </c>
      <c r="F220">
        <v>182.47</v>
      </c>
      <c r="G220">
        <v>7</v>
      </c>
      <c r="H220" s="2">
        <v>1</v>
      </c>
      <c r="I220">
        <v>779.86</v>
      </c>
      <c r="J220">
        <v>3</v>
      </c>
      <c r="K220" s="2">
        <v>7.2700000000000001E-2</v>
      </c>
    </row>
    <row r="221" spans="1:11" x14ac:dyDescent="0.25">
      <c r="A221" t="s">
        <v>23</v>
      </c>
      <c r="B221" t="s">
        <v>41</v>
      </c>
      <c r="C221" s="1">
        <v>45536</v>
      </c>
      <c r="D221">
        <v>38</v>
      </c>
      <c r="E221">
        <v>6</v>
      </c>
      <c r="F221">
        <v>553.89</v>
      </c>
      <c r="G221">
        <v>6</v>
      </c>
      <c r="H221" s="2">
        <v>1</v>
      </c>
      <c r="I221">
        <v>4013.79</v>
      </c>
      <c r="J221">
        <v>2</v>
      </c>
      <c r="K221" s="2">
        <v>4.3200000000000002E-2</v>
      </c>
    </row>
    <row r="222" spans="1:11" x14ac:dyDescent="0.25">
      <c r="A222" t="s">
        <v>24</v>
      </c>
      <c r="B222" t="s">
        <v>41</v>
      </c>
      <c r="C222" s="1">
        <v>45536</v>
      </c>
      <c r="D222">
        <v>87</v>
      </c>
      <c r="E222">
        <v>21</v>
      </c>
      <c r="F222">
        <v>633.13</v>
      </c>
      <c r="G222">
        <v>2</v>
      </c>
      <c r="H222" s="2">
        <v>9.5238095238095233E-2</v>
      </c>
      <c r="I222">
        <v>336.22</v>
      </c>
      <c r="J222">
        <v>1</v>
      </c>
      <c r="K222" s="2">
        <v>3.4500000000000003E-2</v>
      </c>
    </row>
    <row r="223" spans="1:11" x14ac:dyDescent="0.25">
      <c r="A223" t="s">
        <v>25</v>
      </c>
      <c r="B223" t="s">
        <v>41</v>
      </c>
      <c r="C223" s="1">
        <v>45536</v>
      </c>
      <c r="D223">
        <v>37</v>
      </c>
      <c r="E223">
        <v>8</v>
      </c>
      <c r="F223">
        <v>215.09</v>
      </c>
      <c r="G223">
        <v>2</v>
      </c>
      <c r="H223" s="2">
        <v>0.25</v>
      </c>
      <c r="I223">
        <v>3424.83</v>
      </c>
      <c r="J223">
        <v>3</v>
      </c>
      <c r="K223" s="2">
        <v>4.07E-2</v>
      </c>
    </row>
    <row r="224" spans="1:11" x14ac:dyDescent="0.25">
      <c r="A224" t="s">
        <v>26</v>
      </c>
      <c r="B224" t="s">
        <v>41</v>
      </c>
      <c r="C224" s="1">
        <v>45536</v>
      </c>
      <c r="D224">
        <v>71</v>
      </c>
      <c r="E224">
        <v>8</v>
      </c>
      <c r="F224">
        <v>199.19</v>
      </c>
      <c r="G224">
        <v>2</v>
      </c>
      <c r="H224" s="2">
        <v>0.25</v>
      </c>
      <c r="I224">
        <v>635.24</v>
      </c>
      <c r="J224">
        <v>2</v>
      </c>
      <c r="K224" s="2">
        <v>2.9500000000000002E-2</v>
      </c>
    </row>
    <row r="225" spans="1:11" x14ac:dyDescent="0.25">
      <c r="A225" t="s">
        <v>27</v>
      </c>
      <c r="B225" t="s">
        <v>41</v>
      </c>
      <c r="C225" s="1">
        <v>45536</v>
      </c>
      <c r="D225">
        <v>81</v>
      </c>
      <c r="E225">
        <v>5</v>
      </c>
      <c r="F225">
        <v>153.5</v>
      </c>
      <c r="G225">
        <v>2</v>
      </c>
      <c r="H225" s="2">
        <v>0.4</v>
      </c>
      <c r="I225">
        <v>1307.47</v>
      </c>
      <c r="J225">
        <v>1</v>
      </c>
      <c r="K225" s="2">
        <v>7.3300000000000004E-2</v>
      </c>
    </row>
    <row r="226" spans="1:11" x14ac:dyDescent="0.25">
      <c r="A226" t="s">
        <v>28</v>
      </c>
      <c r="B226" t="s">
        <v>41</v>
      </c>
      <c r="C226" s="1">
        <v>45536</v>
      </c>
      <c r="D226">
        <v>93</v>
      </c>
      <c r="E226">
        <v>5</v>
      </c>
      <c r="F226">
        <v>77.12</v>
      </c>
      <c r="G226">
        <v>2</v>
      </c>
      <c r="H226" s="2">
        <v>0.4</v>
      </c>
      <c r="I226">
        <v>3483.91</v>
      </c>
      <c r="J226">
        <v>3</v>
      </c>
      <c r="K226" s="2">
        <v>9.9000000000000005E-2</v>
      </c>
    </row>
    <row r="227" spans="1:11" x14ac:dyDescent="0.25">
      <c r="A227" t="s">
        <v>29</v>
      </c>
      <c r="B227" t="s">
        <v>41</v>
      </c>
      <c r="C227" s="1">
        <v>45536</v>
      </c>
      <c r="D227">
        <v>21</v>
      </c>
      <c r="E227">
        <v>17</v>
      </c>
      <c r="F227">
        <v>533.41999999999996</v>
      </c>
      <c r="G227">
        <v>7</v>
      </c>
      <c r="H227" s="2">
        <v>0.41176470588235292</v>
      </c>
      <c r="I227">
        <v>3895.32</v>
      </c>
      <c r="J227">
        <v>2</v>
      </c>
      <c r="K227" s="2">
        <v>3.4000000000000002E-2</v>
      </c>
    </row>
    <row r="228" spans="1:11" x14ac:dyDescent="0.25">
      <c r="A228" t="s">
        <v>30</v>
      </c>
      <c r="B228" t="s">
        <v>41</v>
      </c>
      <c r="C228" s="1">
        <v>45536</v>
      </c>
      <c r="D228">
        <v>86</v>
      </c>
      <c r="E228">
        <v>17</v>
      </c>
      <c r="F228">
        <v>160.88999999999999</v>
      </c>
      <c r="G228">
        <v>4</v>
      </c>
      <c r="H228" s="2">
        <v>0.23529411764705882</v>
      </c>
      <c r="I228">
        <v>418.33</v>
      </c>
      <c r="J228">
        <v>1</v>
      </c>
      <c r="K228" s="2">
        <v>8.8100000000000012E-2</v>
      </c>
    </row>
    <row r="229" spans="1:11" x14ac:dyDescent="0.25">
      <c r="A229" t="s">
        <v>31</v>
      </c>
      <c r="B229" t="s">
        <v>41</v>
      </c>
      <c r="C229" s="1">
        <v>45536</v>
      </c>
      <c r="D229">
        <v>72</v>
      </c>
      <c r="E229">
        <v>11</v>
      </c>
      <c r="F229">
        <v>459.86</v>
      </c>
      <c r="G229">
        <v>0</v>
      </c>
      <c r="H229" s="2">
        <v>0</v>
      </c>
      <c r="I229">
        <v>1269.5999999999999</v>
      </c>
      <c r="J229">
        <v>3</v>
      </c>
      <c r="K229" s="2">
        <v>1E-3</v>
      </c>
    </row>
    <row r="230" spans="1:11" x14ac:dyDescent="0.25">
      <c r="A230" t="s">
        <v>32</v>
      </c>
      <c r="B230" t="s">
        <v>41</v>
      </c>
      <c r="C230" s="1">
        <v>45536</v>
      </c>
      <c r="D230">
        <v>18</v>
      </c>
      <c r="E230">
        <v>13</v>
      </c>
      <c r="F230">
        <v>290.14</v>
      </c>
      <c r="G230">
        <v>2</v>
      </c>
      <c r="H230" s="2">
        <v>0.15384615384615385</v>
      </c>
      <c r="I230">
        <v>1444.65</v>
      </c>
      <c r="J230">
        <v>2</v>
      </c>
      <c r="K230" s="2">
        <v>5.4699999999999999E-2</v>
      </c>
    </row>
    <row r="231" spans="1:11" x14ac:dyDescent="0.25">
      <c r="A231" t="s">
        <v>33</v>
      </c>
      <c r="B231" t="s">
        <v>41</v>
      </c>
      <c r="C231" s="1">
        <v>45536</v>
      </c>
      <c r="D231">
        <v>105</v>
      </c>
      <c r="E231">
        <v>7</v>
      </c>
      <c r="F231">
        <v>587.83000000000004</v>
      </c>
      <c r="G231">
        <v>1</v>
      </c>
      <c r="H231" s="2">
        <v>0.14285714285714285</v>
      </c>
      <c r="I231">
        <v>3601.93</v>
      </c>
      <c r="J231">
        <v>1</v>
      </c>
      <c r="K231" s="2">
        <v>3.2199999999999999E-2</v>
      </c>
    </row>
    <row r="232" spans="1:11" x14ac:dyDescent="0.25">
      <c r="A232" t="s">
        <v>34</v>
      </c>
      <c r="B232" t="s">
        <v>41</v>
      </c>
      <c r="C232" s="1">
        <v>45536</v>
      </c>
      <c r="D232">
        <v>75</v>
      </c>
      <c r="E232">
        <v>8</v>
      </c>
      <c r="F232">
        <v>177.88</v>
      </c>
      <c r="G232">
        <v>7</v>
      </c>
      <c r="H232" s="2">
        <v>0.875</v>
      </c>
      <c r="I232">
        <v>507.1</v>
      </c>
      <c r="J232">
        <v>3</v>
      </c>
      <c r="K232" s="2">
        <v>9.5199999999999993E-2</v>
      </c>
    </row>
    <row r="233" spans="1:11" x14ac:dyDescent="0.25">
      <c r="A233" t="s">
        <v>35</v>
      </c>
      <c r="B233" t="s">
        <v>41</v>
      </c>
      <c r="C233" s="1">
        <v>45536</v>
      </c>
      <c r="D233">
        <v>98</v>
      </c>
      <c r="E233">
        <v>12</v>
      </c>
      <c r="F233">
        <v>406.95</v>
      </c>
      <c r="G233">
        <v>0</v>
      </c>
      <c r="H233" s="2">
        <v>0</v>
      </c>
      <c r="I233">
        <v>2978.09</v>
      </c>
      <c r="J233">
        <v>2</v>
      </c>
      <c r="K233" s="2">
        <v>2.3700000000000002E-2</v>
      </c>
    </row>
    <row r="234" spans="1:11" x14ac:dyDescent="0.25">
      <c r="A234" t="s">
        <v>37</v>
      </c>
      <c r="B234" t="s">
        <v>41</v>
      </c>
      <c r="C234" s="1">
        <v>45536</v>
      </c>
      <c r="D234">
        <v>33</v>
      </c>
      <c r="E234">
        <v>13</v>
      </c>
      <c r="F234">
        <v>517.1</v>
      </c>
      <c r="G234">
        <v>4</v>
      </c>
      <c r="H234" s="2">
        <v>0.30769230769230771</v>
      </c>
      <c r="I234">
        <v>250.08</v>
      </c>
      <c r="J234">
        <v>1</v>
      </c>
      <c r="K234" s="2">
        <v>6.5299999999999997E-2</v>
      </c>
    </row>
    <row r="235" spans="1:11" x14ac:dyDescent="0.25">
      <c r="A235" t="s">
        <v>38</v>
      </c>
      <c r="B235" t="s">
        <v>41</v>
      </c>
      <c r="C235" s="1">
        <v>45536</v>
      </c>
      <c r="D235">
        <v>35</v>
      </c>
      <c r="E235">
        <v>18</v>
      </c>
      <c r="F235">
        <v>348.92</v>
      </c>
      <c r="G235">
        <v>7</v>
      </c>
      <c r="H235" s="2">
        <v>0.3888888888888889</v>
      </c>
      <c r="I235">
        <v>4381.3900000000003</v>
      </c>
      <c r="J235">
        <v>1</v>
      </c>
      <c r="K235" s="2">
        <v>8.8599999999999998E-2</v>
      </c>
    </row>
    <row r="236" spans="1:11" x14ac:dyDescent="0.25">
      <c r="A236" t="s">
        <v>11</v>
      </c>
      <c r="B236" t="s">
        <v>41</v>
      </c>
      <c r="C236" s="1">
        <v>45566</v>
      </c>
      <c r="D236">
        <v>74</v>
      </c>
      <c r="E236">
        <v>16</v>
      </c>
      <c r="F236">
        <v>308.51</v>
      </c>
      <c r="G236">
        <v>7</v>
      </c>
      <c r="H236" s="2">
        <v>0.4375</v>
      </c>
      <c r="I236">
        <v>4267.5</v>
      </c>
      <c r="J236">
        <v>3</v>
      </c>
      <c r="K236" s="2">
        <v>2.9399999999999999E-2</v>
      </c>
    </row>
    <row r="237" spans="1:11" x14ac:dyDescent="0.25">
      <c r="A237" t="s">
        <v>13</v>
      </c>
      <c r="B237" t="s">
        <v>41</v>
      </c>
      <c r="C237" s="1">
        <v>45566</v>
      </c>
      <c r="D237">
        <v>72</v>
      </c>
      <c r="E237">
        <v>10</v>
      </c>
      <c r="F237">
        <v>362.58</v>
      </c>
      <c r="G237">
        <v>5</v>
      </c>
      <c r="H237" s="2">
        <v>0.5</v>
      </c>
      <c r="I237">
        <v>3679.65</v>
      </c>
      <c r="J237">
        <v>2</v>
      </c>
      <c r="K237" s="2">
        <v>3.8599999999999995E-2</v>
      </c>
    </row>
    <row r="238" spans="1:11" x14ac:dyDescent="0.25">
      <c r="A238" t="s">
        <v>14</v>
      </c>
      <c r="B238" t="s">
        <v>41</v>
      </c>
      <c r="C238" s="1">
        <v>45566</v>
      </c>
      <c r="D238">
        <v>58</v>
      </c>
      <c r="E238">
        <v>13</v>
      </c>
      <c r="F238">
        <v>368.06</v>
      </c>
      <c r="G238">
        <v>2</v>
      </c>
      <c r="H238" s="2">
        <v>0.15384615384615385</v>
      </c>
      <c r="I238">
        <v>3626.22</v>
      </c>
      <c r="J238">
        <v>1</v>
      </c>
      <c r="K238" s="2">
        <v>4.1399999999999999E-2</v>
      </c>
    </row>
    <row r="239" spans="1:11" x14ac:dyDescent="0.25">
      <c r="A239" t="s">
        <v>15</v>
      </c>
      <c r="B239" t="s">
        <v>41</v>
      </c>
      <c r="C239" s="1">
        <v>45566</v>
      </c>
      <c r="D239">
        <v>22</v>
      </c>
      <c r="E239">
        <v>7</v>
      </c>
      <c r="F239">
        <v>74.680000000000007</v>
      </c>
      <c r="G239">
        <v>4</v>
      </c>
      <c r="H239" s="2">
        <v>0.5714285714285714</v>
      </c>
      <c r="I239">
        <v>1543.72</v>
      </c>
      <c r="J239">
        <v>3</v>
      </c>
      <c r="K239" s="2">
        <v>2.75E-2</v>
      </c>
    </row>
    <row r="240" spans="1:11" x14ac:dyDescent="0.25">
      <c r="A240" t="s">
        <v>16</v>
      </c>
      <c r="B240" t="s">
        <v>41</v>
      </c>
      <c r="C240" s="1">
        <v>45566</v>
      </c>
      <c r="D240">
        <v>74</v>
      </c>
      <c r="E240">
        <v>15</v>
      </c>
      <c r="F240">
        <v>460.2</v>
      </c>
      <c r="G240">
        <v>4</v>
      </c>
      <c r="H240" s="2">
        <v>0.26666666666666666</v>
      </c>
      <c r="I240">
        <v>980.1</v>
      </c>
      <c r="J240">
        <v>2</v>
      </c>
      <c r="K240" s="2">
        <v>3.7900000000000003E-2</v>
      </c>
    </row>
    <row r="241" spans="1:11" x14ac:dyDescent="0.25">
      <c r="A241" t="s">
        <v>17</v>
      </c>
      <c r="B241" t="s">
        <v>41</v>
      </c>
      <c r="C241" s="1">
        <v>45566</v>
      </c>
      <c r="D241">
        <v>62</v>
      </c>
      <c r="E241">
        <v>8</v>
      </c>
      <c r="F241">
        <v>540.79999999999995</v>
      </c>
      <c r="G241">
        <v>3</v>
      </c>
      <c r="H241" s="2">
        <v>0.375</v>
      </c>
      <c r="I241">
        <v>3928.71</v>
      </c>
      <c r="J241">
        <v>1</v>
      </c>
      <c r="K241" s="2">
        <v>1.09E-2</v>
      </c>
    </row>
    <row r="242" spans="1:11" x14ac:dyDescent="0.25">
      <c r="A242" t="s">
        <v>18</v>
      </c>
      <c r="B242" t="s">
        <v>41</v>
      </c>
      <c r="C242" s="1">
        <v>45566</v>
      </c>
      <c r="D242">
        <v>70</v>
      </c>
      <c r="E242">
        <v>21</v>
      </c>
      <c r="F242">
        <v>319.62</v>
      </c>
      <c r="G242">
        <v>3</v>
      </c>
      <c r="H242" s="2">
        <v>0.14285714285714285</v>
      </c>
      <c r="I242">
        <v>2486.2199999999998</v>
      </c>
      <c r="J242">
        <v>3</v>
      </c>
      <c r="K242" s="2">
        <v>0.1036</v>
      </c>
    </row>
    <row r="243" spans="1:11" x14ac:dyDescent="0.25">
      <c r="A243" t="s">
        <v>19</v>
      </c>
      <c r="B243" t="s">
        <v>41</v>
      </c>
      <c r="C243" s="1">
        <v>45566</v>
      </c>
      <c r="D243">
        <v>51</v>
      </c>
      <c r="E243">
        <v>7</v>
      </c>
      <c r="F243">
        <v>248.37</v>
      </c>
      <c r="G243">
        <v>7</v>
      </c>
      <c r="H243" s="2">
        <v>1</v>
      </c>
      <c r="I243">
        <v>3946.23</v>
      </c>
      <c r="J243">
        <v>2</v>
      </c>
      <c r="K243" s="2">
        <v>4.2699999999999995E-2</v>
      </c>
    </row>
    <row r="244" spans="1:11" x14ac:dyDescent="0.25">
      <c r="A244" t="s">
        <v>20</v>
      </c>
      <c r="B244" t="s">
        <v>41</v>
      </c>
      <c r="C244" s="1">
        <v>45566</v>
      </c>
      <c r="D244">
        <v>32</v>
      </c>
      <c r="E244">
        <v>16</v>
      </c>
      <c r="F244">
        <v>393.04</v>
      </c>
      <c r="G244">
        <v>7</v>
      </c>
      <c r="H244" s="2">
        <v>0.4375</v>
      </c>
      <c r="I244">
        <v>1286.18</v>
      </c>
      <c r="J244">
        <v>1</v>
      </c>
      <c r="K244" s="2">
        <v>5.6399999999999999E-2</v>
      </c>
    </row>
    <row r="245" spans="1:11" x14ac:dyDescent="0.25">
      <c r="A245" t="s">
        <v>21</v>
      </c>
      <c r="B245" t="s">
        <v>41</v>
      </c>
      <c r="C245" s="1">
        <v>45566</v>
      </c>
      <c r="D245">
        <v>71</v>
      </c>
      <c r="E245">
        <v>16</v>
      </c>
      <c r="F245">
        <v>323.56</v>
      </c>
      <c r="G245">
        <v>9</v>
      </c>
      <c r="H245" s="2">
        <v>0.5625</v>
      </c>
      <c r="I245">
        <v>957.05</v>
      </c>
      <c r="J245">
        <v>3</v>
      </c>
      <c r="K245" s="2">
        <v>3.1099999999999999E-2</v>
      </c>
    </row>
    <row r="246" spans="1:11" x14ac:dyDescent="0.25">
      <c r="A246" t="s">
        <v>22</v>
      </c>
      <c r="B246" t="s">
        <v>41</v>
      </c>
      <c r="C246" s="1">
        <v>45566</v>
      </c>
      <c r="D246">
        <v>17</v>
      </c>
      <c r="E246">
        <v>7</v>
      </c>
      <c r="F246">
        <v>205.3</v>
      </c>
      <c r="G246">
        <v>4</v>
      </c>
      <c r="H246" s="2">
        <v>0.5714285714285714</v>
      </c>
      <c r="I246">
        <v>762.2</v>
      </c>
      <c r="J246">
        <v>2</v>
      </c>
      <c r="K246" s="2">
        <v>7.2300000000000003E-2</v>
      </c>
    </row>
    <row r="247" spans="1:11" x14ac:dyDescent="0.25">
      <c r="A247" t="s">
        <v>23</v>
      </c>
      <c r="B247" t="s">
        <v>41</v>
      </c>
      <c r="C247" s="1">
        <v>45566</v>
      </c>
      <c r="D247">
        <v>35</v>
      </c>
      <c r="E247">
        <v>6</v>
      </c>
      <c r="F247">
        <v>544.78</v>
      </c>
      <c r="G247">
        <v>5</v>
      </c>
      <c r="H247" s="2">
        <v>0.83333333333333337</v>
      </c>
      <c r="I247">
        <v>3420.99</v>
      </c>
      <c r="J247">
        <v>3</v>
      </c>
      <c r="K247" s="2">
        <v>4.0500000000000001E-2</v>
      </c>
    </row>
    <row r="248" spans="1:11" x14ac:dyDescent="0.25">
      <c r="A248" t="s">
        <v>24</v>
      </c>
      <c r="B248" t="s">
        <v>41</v>
      </c>
      <c r="C248" s="1">
        <v>45566</v>
      </c>
      <c r="D248">
        <v>73</v>
      </c>
      <c r="E248">
        <v>17</v>
      </c>
      <c r="F248">
        <v>557.29999999999995</v>
      </c>
      <c r="G248">
        <v>3</v>
      </c>
      <c r="H248" s="2">
        <v>0.17647058823529413</v>
      </c>
      <c r="I248">
        <v>376.66</v>
      </c>
      <c r="J248">
        <v>2</v>
      </c>
      <c r="K248" s="2">
        <v>3.4700000000000002E-2</v>
      </c>
    </row>
    <row r="249" spans="1:11" x14ac:dyDescent="0.25">
      <c r="A249" t="s">
        <v>25</v>
      </c>
      <c r="B249" t="s">
        <v>41</v>
      </c>
      <c r="C249" s="1">
        <v>45566</v>
      </c>
      <c r="D249">
        <v>27</v>
      </c>
      <c r="E249">
        <v>6</v>
      </c>
      <c r="F249">
        <v>202.37</v>
      </c>
      <c r="G249">
        <v>1</v>
      </c>
      <c r="H249" s="2">
        <v>0.16666666666666666</v>
      </c>
      <c r="I249">
        <v>3781.81</v>
      </c>
      <c r="J249">
        <v>1</v>
      </c>
      <c r="K249" s="2">
        <v>4.3099999999999999E-2</v>
      </c>
    </row>
    <row r="250" spans="1:11" x14ac:dyDescent="0.25">
      <c r="A250" t="s">
        <v>26</v>
      </c>
      <c r="B250" t="s">
        <v>41</v>
      </c>
      <c r="C250" s="1">
        <v>45566</v>
      </c>
      <c r="D250">
        <v>49</v>
      </c>
      <c r="E250">
        <v>7</v>
      </c>
      <c r="F250">
        <v>204.14</v>
      </c>
      <c r="G250">
        <v>3</v>
      </c>
      <c r="H250" s="2">
        <v>0.42857142857142855</v>
      </c>
      <c r="I250">
        <v>636.65</v>
      </c>
      <c r="J250">
        <v>3</v>
      </c>
      <c r="K250" s="2">
        <v>2.9500000000000002E-2</v>
      </c>
    </row>
    <row r="251" spans="1:11" x14ac:dyDescent="0.25">
      <c r="A251" t="s">
        <v>27</v>
      </c>
      <c r="B251" t="s">
        <v>41</v>
      </c>
      <c r="C251" s="1">
        <v>45566</v>
      </c>
      <c r="D251">
        <v>106</v>
      </c>
      <c r="E251">
        <v>5</v>
      </c>
      <c r="F251">
        <v>163.38</v>
      </c>
      <c r="G251">
        <v>1</v>
      </c>
      <c r="H251" s="2">
        <v>0.2</v>
      </c>
      <c r="I251">
        <v>1148.1400000000001</v>
      </c>
      <c r="J251">
        <v>2</v>
      </c>
      <c r="K251" s="2">
        <v>7.8799999999999995E-2</v>
      </c>
    </row>
    <row r="252" spans="1:11" x14ac:dyDescent="0.25">
      <c r="A252" t="s">
        <v>28</v>
      </c>
      <c r="B252" t="s">
        <v>41</v>
      </c>
      <c r="C252" s="1">
        <v>45566</v>
      </c>
      <c r="D252">
        <v>102</v>
      </c>
      <c r="E252">
        <v>5</v>
      </c>
      <c r="F252">
        <v>86.37</v>
      </c>
      <c r="G252">
        <v>5</v>
      </c>
      <c r="H252" s="2">
        <v>1</v>
      </c>
      <c r="I252">
        <v>3851.19</v>
      </c>
      <c r="J252">
        <v>1</v>
      </c>
      <c r="K252" s="2">
        <v>8.3800000000000013E-2</v>
      </c>
    </row>
    <row r="253" spans="1:11" x14ac:dyDescent="0.25">
      <c r="A253" t="s">
        <v>29</v>
      </c>
      <c r="B253" t="s">
        <v>41</v>
      </c>
      <c r="C253" s="1">
        <v>45566</v>
      </c>
      <c r="D253">
        <v>21</v>
      </c>
      <c r="E253">
        <v>14</v>
      </c>
      <c r="F253">
        <v>537.36</v>
      </c>
      <c r="G253">
        <v>7</v>
      </c>
      <c r="H253" s="2">
        <v>0.5</v>
      </c>
      <c r="I253">
        <v>3767.78</v>
      </c>
      <c r="J253">
        <v>3</v>
      </c>
      <c r="K253" s="2">
        <v>3.44E-2</v>
      </c>
    </row>
    <row r="254" spans="1:11" x14ac:dyDescent="0.25">
      <c r="A254" t="s">
        <v>30</v>
      </c>
      <c r="B254" t="s">
        <v>41</v>
      </c>
      <c r="C254" s="1">
        <v>45566</v>
      </c>
      <c r="D254">
        <v>104</v>
      </c>
      <c r="E254">
        <v>20</v>
      </c>
      <c r="F254">
        <v>181.9</v>
      </c>
      <c r="G254">
        <v>4</v>
      </c>
      <c r="H254" s="2">
        <v>0.2</v>
      </c>
      <c r="I254">
        <v>400.92</v>
      </c>
      <c r="J254">
        <v>2</v>
      </c>
      <c r="K254" s="2">
        <v>0.10009999999999999</v>
      </c>
    </row>
    <row r="255" spans="1:11" x14ac:dyDescent="0.25">
      <c r="A255" t="s">
        <v>31</v>
      </c>
      <c r="B255" t="s">
        <v>41</v>
      </c>
      <c r="C255" s="1">
        <v>45566</v>
      </c>
      <c r="D255">
        <v>64</v>
      </c>
      <c r="E255">
        <v>15</v>
      </c>
      <c r="F255">
        <v>514.38</v>
      </c>
      <c r="G255">
        <v>0</v>
      </c>
      <c r="H255" s="2">
        <v>0</v>
      </c>
      <c r="I255">
        <v>1220.5899999999999</v>
      </c>
      <c r="J255">
        <v>1</v>
      </c>
      <c r="K255" s="2">
        <v>1E-3</v>
      </c>
    </row>
    <row r="256" spans="1:11" x14ac:dyDescent="0.25">
      <c r="A256" t="s">
        <v>32</v>
      </c>
      <c r="B256" t="s">
        <v>41</v>
      </c>
      <c r="C256" s="1">
        <v>45566</v>
      </c>
      <c r="D256">
        <v>21</v>
      </c>
      <c r="E256">
        <v>15</v>
      </c>
      <c r="F256">
        <v>309.75</v>
      </c>
      <c r="G256">
        <v>2</v>
      </c>
      <c r="H256" s="2">
        <v>0.13333333333333333</v>
      </c>
      <c r="I256">
        <v>1649.09</v>
      </c>
      <c r="J256">
        <v>3</v>
      </c>
      <c r="K256" s="2">
        <v>5.0999999999999997E-2</v>
      </c>
    </row>
    <row r="257" spans="1:11" x14ac:dyDescent="0.25">
      <c r="A257" t="s">
        <v>33</v>
      </c>
      <c r="B257" t="s">
        <v>41</v>
      </c>
      <c r="C257" s="1">
        <v>45566</v>
      </c>
      <c r="D257">
        <v>108</v>
      </c>
      <c r="E257">
        <v>6</v>
      </c>
      <c r="F257">
        <v>515.27</v>
      </c>
      <c r="G257">
        <v>2</v>
      </c>
      <c r="H257" s="2">
        <v>0.33333333333333331</v>
      </c>
      <c r="I257">
        <v>3183.87</v>
      </c>
      <c r="J257">
        <v>2</v>
      </c>
      <c r="K257" s="2">
        <v>3.04E-2</v>
      </c>
    </row>
    <row r="258" spans="1:11" x14ac:dyDescent="0.25">
      <c r="A258" t="s">
        <v>34</v>
      </c>
      <c r="B258" t="s">
        <v>41</v>
      </c>
      <c r="C258" s="1">
        <v>45566</v>
      </c>
      <c r="D258">
        <v>63</v>
      </c>
      <c r="E258">
        <v>10</v>
      </c>
      <c r="F258">
        <v>194.21</v>
      </c>
      <c r="G258">
        <v>7</v>
      </c>
      <c r="H258" s="2">
        <v>0.7</v>
      </c>
      <c r="I258">
        <v>508.84</v>
      </c>
      <c r="J258">
        <v>1</v>
      </c>
      <c r="K258" s="2">
        <v>9.3900000000000011E-2</v>
      </c>
    </row>
    <row r="259" spans="1:11" x14ac:dyDescent="0.25">
      <c r="A259" t="s">
        <v>35</v>
      </c>
      <c r="B259" t="s">
        <v>41</v>
      </c>
      <c r="C259" s="1">
        <v>45566</v>
      </c>
      <c r="D259">
        <v>85</v>
      </c>
      <c r="E259">
        <v>15</v>
      </c>
      <c r="F259">
        <v>400.65</v>
      </c>
      <c r="G259">
        <v>0</v>
      </c>
      <c r="H259" s="2">
        <v>0</v>
      </c>
      <c r="I259">
        <v>2890.62</v>
      </c>
      <c r="J259">
        <v>1</v>
      </c>
      <c r="K259" s="2">
        <v>2.4700000000000003E-2</v>
      </c>
    </row>
    <row r="260" spans="1:11" x14ac:dyDescent="0.25">
      <c r="A260" t="s">
        <v>37</v>
      </c>
      <c r="B260" t="s">
        <v>41</v>
      </c>
      <c r="C260" s="1">
        <v>45566</v>
      </c>
      <c r="D260">
        <v>36</v>
      </c>
      <c r="E260">
        <v>10</v>
      </c>
      <c r="F260">
        <v>535.44000000000005</v>
      </c>
      <c r="G260">
        <v>4</v>
      </c>
      <c r="H260" s="2">
        <v>0.4</v>
      </c>
      <c r="I260">
        <v>241.26</v>
      </c>
      <c r="J260">
        <v>3</v>
      </c>
      <c r="K260" s="2">
        <v>6.3E-2</v>
      </c>
    </row>
    <row r="261" spans="1:11" x14ac:dyDescent="0.25">
      <c r="A261" t="s">
        <v>38</v>
      </c>
      <c r="B261" t="s">
        <v>41</v>
      </c>
      <c r="C261" s="1">
        <v>45566</v>
      </c>
      <c r="D261">
        <v>34</v>
      </c>
      <c r="E261">
        <v>12</v>
      </c>
      <c r="F261">
        <v>356.4</v>
      </c>
      <c r="G261">
        <v>8</v>
      </c>
      <c r="H261" s="2">
        <v>0.66666666666666663</v>
      </c>
      <c r="I261">
        <v>4111.76</v>
      </c>
      <c r="J261">
        <v>2</v>
      </c>
      <c r="K261" s="2">
        <v>8.4700000000000011E-2</v>
      </c>
    </row>
    <row r="262" spans="1:11" x14ac:dyDescent="0.25">
      <c r="A262" t="s">
        <v>11</v>
      </c>
      <c r="B262" t="s">
        <v>41</v>
      </c>
      <c r="C262" s="1">
        <v>45597</v>
      </c>
      <c r="D262">
        <v>67</v>
      </c>
      <c r="E262">
        <v>12</v>
      </c>
      <c r="F262">
        <v>352.6</v>
      </c>
      <c r="G262">
        <v>6</v>
      </c>
      <c r="H262" s="2">
        <v>0.5</v>
      </c>
      <c r="I262">
        <v>4402.41</v>
      </c>
      <c r="J262">
        <v>1</v>
      </c>
      <c r="K262" s="2">
        <v>2.8999999999999998E-2</v>
      </c>
    </row>
    <row r="263" spans="1:11" x14ac:dyDescent="0.25">
      <c r="A263" t="s">
        <v>13</v>
      </c>
      <c r="B263" t="s">
        <v>41</v>
      </c>
      <c r="C263" s="1">
        <v>45597</v>
      </c>
      <c r="D263">
        <v>76</v>
      </c>
      <c r="E263">
        <v>14</v>
      </c>
      <c r="F263">
        <v>351.42</v>
      </c>
      <c r="G263">
        <v>4</v>
      </c>
      <c r="H263" s="2">
        <v>0.2857142857142857</v>
      </c>
      <c r="I263">
        <v>3917.99</v>
      </c>
      <c r="J263">
        <v>3</v>
      </c>
      <c r="K263" s="2">
        <v>4.2999999999999997E-2</v>
      </c>
    </row>
    <row r="264" spans="1:11" x14ac:dyDescent="0.25">
      <c r="A264" t="s">
        <v>14</v>
      </c>
      <c r="B264" t="s">
        <v>41</v>
      </c>
      <c r="C264" s="1">
        <v>45597</v>
      </c>
      <c r="D264">
        <v>53</v>
      </c>
      <c r="E264">
        <v>17</v>
      </c>
      <c r="F264">
        <v>404.22</v>
      </c>
      <c r="G264">
        <v>2</v>
      </c>
      <c r="H264" s="2">
        <v>0.11764705882352941</v>
      </c>
      <c r="I264">
        <v>3669.4</v>
      </c>
      <c r="J264">
        <v>2</v>
      </c>
      <c r="K264" s="2">
        <v>4.4500000000000005E-2</v>
      </c>
    </row>
    <row r="265" spans="1:11" x14ac:dyDescent="0.25">
      <c r="A265" t="s">
        <v>15</v>
      </c>
      <c r="B265" t="s">
        <v>41</v>
      </c>
      <c r="C265" s="1">
        <v>45597</v>
      </c>
      <c r="D265">
        <v>22</v>
      </c>
      <c r="E265">
        <v>6</v>
      </c>
      <c r="F265">
        <v>80.02</v>
      </c>
      <c r="G265">
        <v>3</v>
      </c>
      <c r="H265" s="2">
        <v>0.5</v>
      </c>
      <c r="I265">
        <v>1476.69</v>
      </c>
      <c r="J265">
        <v>1</v>
      </c>
      <c r="K265" s="2">
        <v>2.9300000000000003E-2</v>
      </c>
    </row>
    <row r="266" spans="1:11" x14ac:dyDescent="0.25">
      <c r="A266" t="s">
        <v>16</v>
      </c>
      <c r="B266" t="s">
        <v>41</v>
      </c>
      <c r="C266" s="1">
        <v>45597</v>
      </c>
      <c r="D266">
        <v>77</v>
      </c>
      <c r="E266">
        <v>16</v>
      </c>
      <c r="F266">
        <v>502.41</v>
      </c>
      <c r="G266">
        <v>5</v>
      </c>
      <c r="H266" s="2">
        <v>0.3125</v>
      </c>
      <c r="I266">
        <v>1093.75</v>
      </c>
      <c r="J266">
        <v>3</v>
      </c>
      <c r="K266" s="2">
        <v>3.8399999999999997E-2</v>
      </c>
    </row>
    <row r="267" spans="1:11" x14ac:dyDescent="0.25">
      <c r="A267" t="s">
        <v>17</v>
      </c>
      <c r="B267" t="s">
        <v>41</v>
      </c>
      <c r="C267" s="1">
        <v>45597</v>
      </c>
      <c r="D267">
        <v>52</v>
      </c>
      <c r="E267">
        <v>6</v>
      </c>
      <c r="F267">
        <v>492.23</v>
      </c>
      <c r="G267">
        <v>2</v>
      </c>
      <c r="H267" s="2">
        <v>0.33333333333333331</v>
      </c>
      <c r="I267">
        <v>3775.84</v>
      </c>
      <c r="J267">
        <v>2</v>
      </c>
      <c r="K267" s="2">
        <v>1.1000000000000001E-2</v>
      </c>
    </row>
    <row r="268" spans="1:11" x14ac:dyDescent="0.25">
      <c r="A268" t="s">
        <v>18</v>
      </c>
      <c r="B268" t="s">
        <v>41</v>
      </c>
      <c r="C268" s="1">
        <v>45597</v>
      </c>
      <c r="D268">
        <v>74</v>
      </c>
      <c r="E268">
        <v>17</v>
      </c>
      <c r="F268">
        <v>284.91000000000003</v>
      </c>
      <c r="G268">
        <v>3</v>
      </c>
      <c r="H268" s="2">
        <v>0.17647058823529413</v>
      </c>
      <c r="I268">
        <v>2481.64</v>
      </c>
      <c r="J268">
        <v>1</v>
      </c>
      <c r="K268" s="2">
        <v>9.0500000000000011E-2</v>
      </c>
    </row>
    <row r="269" spans="1:11" x14ac:dyDescent="0.25">
      <c r="A269" t="s">
        <v>19</v>
      </c>
      <c r="B269" t="s">
        <v>41</v>
      </c>
      <c r="C269" s="1">
        <v>45597</v>
      </c>
      <c r="D269">
        <v>50</v>
      </c>
      <c r="E269">
        <v>9</v>
      </c>
      <c r="F269">
        <v>237.95</v>
      </c>
      <c r="G269">
        <v>5</v>
      </c>
      <c r="H269" s="2">
        <v>0.55555555555555558</v>
      </c>
      <c r="I269">
        <v>3982.36</v>
      </c>
      <c r="J269">
        <v>3</v>
      </c>
      <c r="K269" s="2">
        <v>4.4299999999999999E-2</v>
      </c>
    </row>
    <row r="270" spans="1:11" x14ac:dyDescent="0.25">
      <c r="A270" t="s">
        <v>20</v>
      </c>
      <c r="B270" t="s">
        <v>41</v>
      </c>
      <c r="C270" s="1">
        <v>45597</v>
      </c>
      <c r="D270">
        <v>30</v>
      </c>
      <c r="E270">
        <v>21</v>
      </c>
      <c r="F270">
        <v>372.34</v>
      </c>
      <c r="G270">
        <v>7</v>
      </c>
      <c r="H270" s="2">
        <v>0.33333333333333331</v>
      </c>
      <c r="I270">
        <v>1172.04</v>
      </c>
      <c r="J270">
        <v>2</v>
      </c>
      <c r="K270" s="2">
        <v>5.4800000000000001E-2</v>
      </c>
    </row>
    <row r="271" spans="1:11" x14ac:dyDescent="0.25">
      <c r="A271" t="s">
        <v>21</v>
      </c>
      <c r="B271" t="s">
        <v>41</v>
      </c>
      <c r="C271" s="1">
        <v>45597</v>
      </c>
      <c r="D271">
        <v>74</v>
      </c>
      <c r="E271">
        <v>13</v>
      </c>
      <c r="F271">
        <v>324.77999999999997</v>
      </c>
      <c r="G271">
        <v>7</v>
      </c>
      <c r="H271" s="2">
        <v>0.53846153846153844</v>
      </c>
      <c r="I271">
        <v>995.6</v>
      </c>
      <c r="J271">
        <v>1</v>
      </c>
      <c r="K271" s="2">
        <v>3.0699999999999998E-2</v>
      </c>
    </row>
    <row r="272" spans="1:11" x14ac:dyDescent="0.25">
      <c r="A272" t="s">
        <v>22</v>
      </c>
      <c r="B272" t="s">
        <v>41</v>
      </c>
      <c r="C272" s="1">
        <v>45597</v>
      </c>
      <c r="D272">
        <v>23</v>
      </c>
      <c r="E272">
        <v>7</v>
      </c>
      <c r="F272">
        <v>190.12</v>
      </c>
      <c r="G272">
        <v>4</v>
      </c>
      <c r="H272" s="2">
        <v>0.5714285714285714</v>
      </c>
      <c r="I272">
        <v>788.65</v>
      </c>
      <c r="J272">
        <v>3</v>
      </c>
      <c r="K272" s="2">
        <v>7.2000000000000008E-2</v>
      </c>
    </row>
    <row r="273" spans="1:11" x14ac:dyDescent="0.25">
      <c r="A273" t="s">
        <v>23</v>
      </c>
      <c r="B273" t="s">
        <v>41</v>
      </c>
      <c r="C273" s="1">
        <v>45597</v>
      </c>
      <c r="D273">
        <v>32</v>
      </c>
      <c r="E273">
        <v>7</v>
      </c>
      <c r="F273">
        <v>563.41999999999996</v>
      </c>
      <c r="G273">
        <v>6</v>
      </c>
      <c r="H273" s="2">
        <v>0.8571428571428571</v>
      </c>
      <c r="I273">
        <v>3543.71</v>
      </c>
      <c r="J273">
        <v>2</v>
      </c>
      <c r="K273" s="2">
        <v>4.3799999999999999E-2</v>
      </c>
    </row>
    <row r="274" spans="1:11" x14ac:dyDescent="0.25">
      <c r="A274" t="s">
        <v>24</v>
      </c>
      <c r="B274" t="s">
        <v>41</v>
      </c>
      <c r="C274" s="1">
        <v>45597</v>
      </c>
      <c r="D274">
        <v>59</v>
      </c>
      <c r="E274">
        <v>21</v>
      </c>
      <c r="F274">
        <v>633.37</v>
      </c>
      <c r="G274">
        <v>2</v>
      </c>
      <c r="H274" s="2">
        <v>9.5238095238095233E-2</v>
      </c>
      <c r="I274">
        <v>358.29</v>
      </c>
      <c r="J274">
        <v>1</v>
      </c>
      <c r="K274" s="2">
        <v>3.27E-2</v>
      </c>
    </row>
    <row r="275" spans="1:11" x14ac:dyDescent="0.25">
      <c r="A275" t="s">
        <v>25</v>
      </c>
      <c r="B275" t="s">
        <v>41</v>
      </c>
      <c r="C275" s="1">
        <v>45597</v>
      </c>
      <c r="D275">
        <v>30</v>
      </c>
      <c r="E275">
        <v>6</v>
      </c>
      <c r="F275">
        <v>209.84</v>
      </c>
      <c r="G275">
        <v>1</v>
      </c>
      <c r="H275" s="2">
        <v>0.16666666666666666</v>
      </c>
      <c r="I275">
        <v>3534.1</v>
      </c>
      <c r="J275">
        <v>3</v>
      </c>
      <c r="K275" s="2">
        <v>4.2000000000000003E-2</v>
      </c>
    </row>
    <row r="276" spans="1:11" x14ac:dyDescent="0.25">
      <c r="A276" t="s">
        <v>26</v>
      </c>
      <c r="B276" t="s">
        <v>41</v>
      </c>
      <c r="C276" s="1">
        <v>45597</v>
      </c>
      <c r="D276">
        <v>65</v>
      </c>
      <c r="E276">
        <v>9</v>
      </c>
      <c r="F276">
        <v>220.46</v>
      </c>
      <c r="G276">
        <v>3</v>
      </c>
      <c r="H276" s="2">
        <v>0.33333333333333331</v>
      </c>
      <c r="I276">
        <v>707.75</v>
      </c>
      <c r="J276">
        <v>2</v>
      </c>
      <c r="K276" s="2">
        <v>2.76E-2</v>
      </c>
    </row>
    <row r="277" spans="1:11" x14ac:dyDescent="0.25">
      <c r="A277" t="s">
        <v>27</v>
      </c>
      <c r="B277" t="s">
        <v>41</v>
      </c>
      <c r="C277" s="1">
        <v>45597</v>
      </c>
      <c r="D277">
        <v>100</v>
      </c>
      <c r="E277">
        <v>6</v>
      </c>
      <c r="F277">
        <v>153.34</v>
      </c>
      <c r="G277">
        <v>3</v>
      </c>
      <c r="H277" s="2">
        <v>0.5</v>
      </c>
      <c r="I277">
        <v>1248.54</v>
      </c>
      <c r="J277">
        <v>1</v>
      </c>
      <c r="K277" s="2">
        <v>7.9000000000000001E-2</v>
      </c>
    </row>
    <row r="278" spans="1:11" x14ac:dyDescent="0.25">
      <c r="A278" t="s">
        <v>28</v>
      </c>
      <c r="B278" t="s">
        <v>41</v>
      </c>
      <c r="C278" s="1">
        <v>45597</v>
      </c>
      <c r="D278">
        <v>81</v>
      </c>
      <c r="E278">
        <v>7</v>
      </c>
      <c r="F278">
        <v>79.62</v>
      </c>
      <c r="G278">
        <v>7</v>
      </c>
      <c r="H278" s="2">
        <v>1</v>
      </c>
      <c r="I278">
        <v>3892.76</v>
      </c>
      <c r="J278">
        <v>3</v>
      </c>
      <c r="K278" s="2">
        <v>9.74E-2</v>
      </c>
    </row>
    <row r="279" spans="1:11" x14ac:dyDescent="0.25">
      <c r="A279" t="s">
        <v>29</v>
      </c>
      <c r="B279" t="s">
        <v>41</v>
      </c>
      <c r="C279" s="1">
        <v>45597</v>
      </c>
      <c r="D279">
        <v>26</v>
      </c>
      <c r="E279">
        <v>17</v>
      </c>
      <c r="F279">
        <v>504.54</v>
      </c>
      <c r="G279">
        <v>8</v>
      </c>
      <c r="H279" s="2">
        <v>0.47058823529411764</v>
      </c>
      <c r="I279">
        <v>3359.77</v>
      </c>
      <c r="J279">
        <v>2</v>
      </c>
      <c r="K279" s="2">
        <v>3.2000000000000001E-2</v>
      </c>
    </row>
    <row r="280" spans="1:11" x14ac:dyDescent="0.25">
      <c r="A280" t="s">
        <v>30</v>
      </c>
      <c r="B280" t="s">
        <v>41</v>
      </c>
      <c r="C280" s="1">
        <v>45597</v>
      </c>
      <c r="D280">
        <v>96</v>
      </c>
      <c r="E280">
        <v>16</v>
      </c>
      <c r="F280">
        <v>161.69</v>
      </c>
      <c r="G280">
        <v>5</v>
      </c>
      <c r="H280" s="2">
        <v>0.3125</v>
      </c>
      <c r="I280">
        <v>392.05</v>
      </c>
      <c r="J280">
        <v>1</v>
      </c>
      <c r="K280" s="2">
        <v>9.5700000000000007E-2</v>
      </c>
    </row>
    <row r="281" spans="1:11" x14ac:dyDescent="0.25">
      <c r="A281" t="s">
        <v>31</v>
      </c>
      <c r="B281" t="s">
        <v>41</v>
      </c>
      <c r="C281" s="1">
        <v>45597</v>
      </c>
      <c r="D281">
        <v>72</v>
      </c>
      <c r="E281">
        <v>12</v>
      </c>
      <c r="F281">
        <v>474.28</v>
      </c>
      <c r="G281">
        <v>1</v>
      </c>
      <c r="H281" s="2">
        <v>8.3333333333333329E-2</v>
      </c>
      <c r="I281">
        <v>1097.5999999999999</v>
      </c>
      <c r="J281">
        <v>3</v>
      </c>
      <c r="K281" s="2">
        <v>1E-3</v>
      </c>
    </row>
    <row r="282" spans="1:11" x14ac:dyDescent="0.25">
      <c r="A282" t="s">
        <v>32</v>
      </c>
      <c r="B282" t="s">
        <v>41</v>
      </c>
      <c r="C282" s="1">
        <v>45597</v>
      </c>
      <c r="D282">
        <v>18</v>
      </c>
      <c r="E282">
        <v>15</v>
      </c>
      <c r="F282">
        <v>268.94</v>
      </c>
      <c r="G282">
        <v>1</v>
      </c>
      <c r="H282" s="2">
        <v>6.6666666666666666E-2</v>
      </c>
      <c r="I282">
        <v>1469.71</v>
      </c>
      <c r="J282">
        <v>2</v>
      </c>
      <c r="K282" s="2">
        <v>5.0900000000000001E-2</v>
      </c>
    </row>
    <row r="283" spans="1:11" x14ac:dyDescent="0.25">
      <c r="A283" t="s">
        <v>33</v>
      </c>
      <c r="B283" t="s">
        <v>41</v>
      </c>
      <c r="C283" s="1">
        <v>45597</v>
      </c>
      <c r="D283">
        <v>87</v>
      </c>
      <c r="E283">
        <v>5</v>
      </c>
      <c r="F283">
        <v>601.28</v>
      </c>
      <c r="G283">
        <v>2</v>
      </c>
      <c r="H283" s="2">
        <v>0.4</v>
      </c>
      <c r="I283">
        <v>3491.19</v>
      </c>
      <c r="J283">
        <v>1</v>
      </c>
      <c r="K283" s="2">
        <v>2.9700000000000001E-2</v>
      </c>
    </row>
    <row r="284" spans="1:11" x14ac:dyDescent="0.25">
      <c r="A284" t="s">
        <v>34</v>
      </c>
      <c r="B284" t="s">
        <v>41</v>
      </c>
      <c r="C284" s="1">
        <v>45597</v>
      </c>
      <c r="D284">
        <v>73</v>
      </c>
      <c r="E284">
        <v>8</v>
      </c>
      <c r="F284">
        <v>182.48</v>
      </c>
      <c r="G284">
        <v>8</v>
      </c>
      <c r="H284" s="2">
        <v>1</v>
      </c>
      <c r="I284">
        <v>548.46</v>
      </c>
      <c r="J284">
        <v>1</v>
      </c>
      <c r="K284" s="2">
        <v>8.8200000000000001E-2</v>
      </c>
    </row>
    <row r="285" spans="1:11" x14ac:dyDescent="0.25">
      <c r="A285" t="s">
        <v>35</v>
      </c>
      <c r="B285" t="s">
        <v>41</v>
      </c>
      <c r="C285" s="1">
        <v>45597</v>
      </c>
      <c r="D285">
        <v>97</v>
      </c>
      <c r="E285">
        <v>14</v>
      </c>
      <c r="F285">
        <v>368.16</v>
      </c>
      <c r="G285">
        <v>0</v>
      </c>
      <c r="H285" s="2">
        <v>0</v>
      </c>
      <c r="I285">
        <v>3020.19</v>
      </c>
      <c r="J285">
        <v>3</v>
      </c>
      <c r="K285" s="2">
        <v>2.5099999999999997E-2</v>
      </c>
    </row>
    <row r="286" spans="1:11" x14ac:dyDescent="0.25">
      <c r="A286" t="s">
        <v>37</v>
      </c>
      <c r="B286" t="s">
        <v>41</v>
      </c>
      <c r="C286" s="1">
        <v>45597</v>
      </c>
      <c r="D286">
        <v>28</v>
      </c>
      <c r="E286">
        <v>12</v>
      </c>
      <c r="F286">
        <v>565.51</v>
      </c>
      <c r="G286">
        <v>4</v>
      </c>
      <c r="H286" s="2">
        <v>0.33333333333333331</v>
      </c>
      <c r="I286">
        <v>231.16</v>
      </c>
      <c r="J286">
        <v>2</v>
      </c>
      <c r="K286" s="2">
        <v>6.2699999999999992E-2</v>
      </c>
    </row>
    <row r="287" spans="1:11" x14ac:dyDescent="0.25">
      <c r="A287" t="s">
        <v>38</v>
      </c>
      <c r="B287" t="s">
        <v>41</v>
      </c>
      <c r="C287" s="1">
        <v>45597</v>
      </c>
      <c r="D287">
        <v>41</v>
      </c>
      <c r="E287">
        <v>13</v>
      </c>
      <c r="F287">
        <v>370.44</v>
      </c>
      <c r="G287">
        <v>9</v>
      </c>
      <c r="H287" s="2">
        <v>0.69230769230769229</v>
      </c>
      <c r="I287">
        <v>4484.96</v>
      </c>
      <c r="J287">
        <v>1</v>
      </c>
      <c r="K287" s="2">
        <v>8.5199999999999998E-2</v>
      </c>
    </row>
    <row r="288" spans="1:11" x14ac:dyDescent="0.25">
      <c r="A288" t="s">
        <v>11</v>
      </c>
      <c r="B288" t="s">
        <v>41</v>
      </c>
      <c r="C288" s="1">
        <v>45627</v>
      </c>
      <c r="D288">
        <v>61</v>
      </c>
      <c r="E288">
        <v>13</v>
      </c>
      <c r="F288">
        <v>356.61</v>
      </c>
      <c r="G288">
        <v>7</v>
      </c>
      <c r="H288" s="2">
        <f t="shared" ref="H288:H313" si="0">G288/E288</f>
        <v>0.53846153846153844</v>
      </c>
      <c r="I288">
        <v>4099.6400000000003</v>
      </c>
      <c r="J288">
        <v>3</v>
      </c>
      <c r="K288" s="2">
        <v>2.9600000000000001E-2</v>
      </c>
    </row>
    <row r="289" spans="1:11" x14ac:dyDescent="0.25">
      <c r="A289" t="s">
        <v>13</v>
      </c>
      <c r="B289" t="s">
        <v>41</v>
      </c>
      <c r="C289" s="1">
        <v>45627</v>
      </c>
      <c r="D289">
        <v>80</v>
      </c>
      <c r="E289">
        <v>13</v>
      </c>
      <c r="F289">
        <v>369.46</v>
      </c>
      <c r="G289">
        <v>4</v>
      </c>
      <c r="H289" s="2">
        <f t="shared" si="0"/>
        <v>0.30769230769230771</v>
      </c>
      <c r="I289">
        <v>3996.04</v>
      </c>
      <c r="J289">
        <v>2</v>
      </c>
      <c r="K289" s="2">
        <v>3.7499999999999999E-2</v>
      </c>
    </row>
    <row r="290" spans="1:11" x14ac:dyDescent="0.25">
      <c r="A290" t="s">
        <v>14</v>
      </c>
      <c r="B290" t="s">
        <v>41</v>
      </c>
      <c r="C290" s="1">
        <v>45627</v>
      </c>
      <c r="D290">
        <v>51</v>
      </c>
      <c r="E290">
        <v>14</v>
      </c>
      <c r="F290">
        <v>419.93</v>
      </c>
      <c r="G290">
        <v>2</v>
      </c>
      <c r="H290" s="2">
        <f t="shared" si="0"/>
        <v>0.14285714285714285</v>
      </c>
      <c r="I290">
        <v>3543.6</v>
      </c>
      <c r="J290">
        <v>1</v>
      </c>
      <c r="K290" s="2">
        <v>4.6300000000000001E-2</v>
      </c>
    </row>
    <row r="291" spans="1:11" x14ac:dyDescent="0.25">
      <c r="A291" t="s">
        <v>15</v>
      </c>
      <c r="B291" t="s">
        <v>41</v>
      </c>
      <c r="C291" s="1">
        <v>45627</v>
      </c>
      <c r="D291">
        <v>20</v>
      </c>
      <c r="E291">
        <v>5</v>
      </c>
      <c r="F291">
        <v>71.41</v>
      </c>
      <c r="G291">
        <v>3</v>
      </c>
      <c r="H291" s="2">
        <f t="shared" si="0"/>
        <v>0.6</v>
      </c>
      <c r="I291">
        <v>1527.27</v>
      </c>
      <c r="J291">
        <v>3</v>
      </c>
      <c r="K291" s="2">
        <v>2.7000000000000003E-2</v>
      </c>
    </row>
    <row r="292" spans="1:11" x14ac:dyDescent="0.25">
      <c r="A292" t="s">
        <v>16</v>
      </c>
      <c r="B292" t="s">
        <v>41</v>
      </c>
      <c r="C292" s="1">
        <v>45627</v>
      </c>
      <c r="D292">
        <v>101</v>
      </c>
      <c r="E292">
        <v>14</v>
      </c>
      <c r="F292">
        <v>503.93</v>
      </c>
      <c r="G292">
        <v>5</v>
      </c>
      <c r="H292" s="2">
        <f t="shared" si="0"/>
        <v>0.35714285714285715</v>
      </c>
      <c r="I292">
        <v>1116.6099999999999</v>
      </c>
      <c r="J292">
        <v>2</v>
      </c>
      <c r="K292" s="2">
        <v>3.7000000000000005E-2</v>
      </c>
    </row>
    <row r="293" spans="1:11" x14ac:dyDescent="0.25">
      <c r="A293" t="s">
        <v>17</v>
      </c>
      <c r="B293" t="s">
        <v>41</v>
      </c>
      <c r="C293" s="1">
        <v>45627</v>
      </c>
      <c r="D293">
        <v>70</v>
      </c>
      <c r="E293">
        <v>6</v>
      </c>
      <c r="F293">
        <v>488.97</v>
      </c>
      <c r="G293">
        <v>3</v>
      </c>
      <c r="H293" s="2">
        <f t="shared" si="0"/>
        <v>0.5</v>
      </c>
      <c r="I293">
        <v>3767.09</v>
      </c>
      <c r="J293">
        <v>1</v>
      </c>
      <c r="K293" s="2">
        <v>1.0800000000000001E-2</v>
      </c>
    </row>
    <row r="294" spans="1:11" x14ac:dyDescent="0.25">
      <c r="A294" t="s">
        <v>18</v>
      </c>
      <c r="B294" t="s">
        <v>41</v>
      </c>
      <c r="C294" s="1">
        <v>45627</v>
      </c>
      <c r="D294">
        <v>84</v>
      </c>
      <c r="E294">
        <v>19</v>
      </c>
      <c r="F294">
        <v>301.2</v>
      </c>
      <c r="G294">
        <v>2</v>
      </c>
      <c r="H294" s="2">
        <f t="shared" si="0"/>
        <v>0.10526315789473684</v>
      </c>
      <c r="I294">
        <v>2608.4699999999998</v>
      </c>
      <c r="J294">
        <v>3</v>
      </c>
      <c r="K294" s="2">
        <v>0.1032</v>
      </c>
    </row>
    <row r="295" spans="1:11" x14ac:dyDescent="0.25">
      <c r="A295" t="s">
        <v>19</v>
      </c>
      <c r="B295" t="s">
        <v>41</v>
      </c>
      <c r="C295" s="1">
        <v>45627</v>
      </c>
      <c r="D295">
        <v>50</v>
      </c>
      <c r="E295">
        <v>6</v>
      </c>
      <c r="F295">
        <v>219.19</v>
      </c>
      <c r="G295">
        <v>4</v>
      </c>
      <c r="H295" s="2">
        <f t="shared" si="0"/>
        <v>0.66666666666666663</v>
      </c>
      <c r="I295">
        <v>3836.95</v>
      </c>
      <c r="J295">
        <v>2</v>
      </c>
      <c r="K295" s="2">
        <v>3.8699999999999998E-2</v>
      </c>
    </row>
    <row r="296" spans="1:11" x14ac:dyDescent="0.25">
      <c r="A296" t="s">
        <v>20</v>
      </c>
      <c r="B296" t="s">
        <v>41</v>
      </c>
      <c r="C296" s="1">
        <v>45627</v>
      </c>
      <c r="D296">
        <v>28</v>
      </c>
      <c r="E296">
        <v>19</v>
      </c>
      <c r="F296">
        <v>352.06</v>
      </c>
      <c r="G296">
        <v>9</v>
      </c>
      <c r="H296" s="2">
        <f t="shared" si="0"/>
        <v>0.47368421052631576</v>
      </c>
      <c r="I296">
        <v>1107.51</v>
      </c>
      <c r="J296">
        <v>3</v>
      </c>
      <c r="K296" s="2">
        <v>5.5E-2</v>
      </c>
    </row>
    <row r="297" spans="1:11" x14ac:dyDescent="0.25">
      <c r="A297" t="s">
        <v>21</v>
      </c>
      <c r="B297" t="s">
        <v>41</v>
      </c>
      <c r="C297" s="1">
        <v>45627</v>
      </c>
      <c r="D297">
        <v>69</v>
      </c>
      <c r="E297">
        <v>16</v>
      </c>
      <c r="F297">
        <v>337.7</v>
      </c>
      <c r="G297">
        <v>9</v>
      </c>
      <c r="H297" s="2">
        <f t="shared" si="0"/>
        <v>0.5625</v>
      </c>
      <c r="I297">
        <v>947.47</v>
      </c>
      <c r="J297">
        <v>2</v>
      </c>
      <c r="K297" s="2">
        <v>3.56E-2</v>
      </c>
    </row>
    <row r="298" spans="1:11" x14ac:dyDescent="0.25">
      <c r="A298" t="s">
        <v>22</v>
      </c>
      <c r="B298" t="s">
        <v>41</v>
      </c>
      <c r="C298" s="1">
        <v>45627</v>
      </c>
      <c r="D298">
        <v>18</v>
      </c>
      <c r="E298">
        <v>6</v>
      </c>
      <c r="F298">
        <v>212.39</v>
      </c>
      <c r="G298">
        <v>3</v>
      </c>
      <c r="H298" s="2">
        <f t="shared" si="0"/>
        <v>0.5</v>
      </c>
      <c r="I298">
        <v>730.81</v>
      </c>
      <c r="J298">
        <v>1</v>
      </c>
      <c r="K298" s="2">
        <v>8.6699999999999999E-2</v>
      </c>
    </row>
    <row r="299" spans="1:11" x14ac:dyDescent="0.25">
      <c r="A299" t="s">
        <v>23</v>
      </c>
      <c r="B299" t="s">
        <v>41</v>
      </c>
      <c r="C299" s="1">
        <v>45627</v>
      </c>
      <c r="D299">
        <v>40</v>
      </c>
      <c r="E299">
        <v>7</v>
      </c>
      <c r="F299">
        <v>486.93</v>
      </c>
      <c r="G299">
        <v>7</v>
      </c>
      <c r="H299" s="2">
        <f t="shared" si="0"/>
        <v>1</v>
      </c>
      <c r="I299">
        <v>3643.63</v>
      </c>
      <c r="J299">
        <v>3</v>
      </c>
      <c r="K299" s="2">
        <v>4.0199999999999993E-2</v>
      </c>
    </row>
    <row r="300" spans="1:11" x14ac:dyDescent="0.25">
      <c r="A300" t="s">
        <v>24</v>
      </c>
      <c r="B300" t="s">
        <v>41</v>
      </c>
      <c r="C300" s="1">
        <v>45627</v>
      </c>
      <c r="D300">
        <v>77</v>
      </c>
      <c r="E300">
        <v>16</v>
      </c>
      <c r="F300">
        <v>539.26</v>
      </c>
      <c r="G300">
        <v>3</v>
      </c>
      <c r="H300" s="2">
        <f t="shared" si="0"/>
        <v>0.1875</v>
      </c>
      <c r="I300">
        <v>379.83</v>
      </c>
      <c r="J300">
        <v>2</v>
      </c>
      <c r="K300" s="2">
        <v>3.7999999999999999E-2</v>
      </c>
    </row>
    <row r="301" spans="1:11" x14ac:dyDescent="0.25">
      <c r="A301" t="s">
        <v>25</v>
      </c>
      <c r="B301" t="s">
        <v>41</v>
      </c>
      <c r="C301" s="1">
        <v>45627</v>
      </c>
      <c r="D301">
        <v>31</v>
      </c>
      <c r="E301">
        <v>6</v>
      </c>
      <c r="F301">
        <v>191.66</v>
      </c>
      <c r="G301">
        <v>2</v>
      </c>
      <c r="H301" s="2">
        <f t="shared" si="0"/>
        <v>0.33333333333333331</v>
      </c>
      <c r="I301">
        <v>3753.06</v>
      </c>
      <c r="J301">
        <v>1</v>
      </c>
      <c r="K301" s="2">
        <v>3.8300000000000001E-2</v>
      </c>
    </row>
    <row r="302" spans="1:11" x14ac:dyDescent="0.25">
      <c r="A302" t="s">
        <v>26</v>
      </c>
      <c r="B302" t="s">
        <v>41</v>
      </c>
      <c r="C302" s="1">
        <v>45627</v>
      </c>
      <c r="D302">
        <v>57</v>
      </c>
      <c r="E302">
        <v>7</v>
      </c>
      <c r="F302">
        <v>190.08</v>
      </c>
      <c r="G302">
        <v>2</v>
      </c>
      <c r="H302" s="2">
        <f t="shared" si="0"/>
        <v>0.2857142857142857</v>
      </c>
      <c r="I302">
        <v>649.97</v>
      </c>
      <c r="J302">
        <v>3</v>
      </c>
      <c r="K302" s="2">
        <v>2.8799999999999999E-2</v>
      </c>
    </row>
    <row r="303" spans="1:11" x14ac:dyDescent="0.25">
      <c r="A303" t="s">
        <v>27</v>
      </c>
      <c r="B303" t="s">
        <v>41</v>
      </c>
      <c r="C303" s="1">
        <v>45627</v>
      </c>
      <c r="D303">
        <v>88</v>
      </c>
      <c r="E303">
        <v>5</v>
      </c>
      <c r="F303">
        <v>168.89</v>
      </c>
      <c r="G303">
        <v>3</v>
      </c>
      <c r="H303" s="2">
        <f t="shared" si="0"/>
        <v>0.6</v>
      </c>
      <c r="I303">
        <v>1153.93</v>
      </c>
      <c r="J303">
        <v>2</v>
      </c>
      <c r="K303" s="2">
        <v>8.2500000000000004E-2</v>
      </c>
    </row>
    <row r="304" spans="1:11" x14ac:dyDescent="0.25">
      <c r="A304" t="s">
        <v>28</v>
      </c>
      <c r="B304" t="s">
        <v>41</v>
      </c>
      <c r="C304" s="1">
        <v>45627</v>
      </c>
      <c r="D304">
        <v>74</v>
      </c>
      <c r="E304">
        <v>6</v>
      </c>
      <c r="F304">
        <v>87.83</v>
      </c>
      <c r="G304">
        <v>6</v>
      </c>
      <c r="H304" s="2">
        <f t="shared" si="0"/>
        <v>1</v>
      </c>
      <c r="I304">
        <v>3741.27</v>
      </c>
      <c r="J304">
        <v>1</v>
      </c>
      <c r="K304" s="2">
        <v>9.9700000000000011E-2</v>
      </c>
    </row>
    <row r="305" spans="1:11" x14ac:dyDescent="0.25">
      <c r="A305" t="s">
        <v>29</v>
      </c>
      <c r="B305" t="s">
        <v>41</v>
      </c>
      <c r="C305" s="1">
        <v>45627</v>
      </c>
      <c r="D305">
        <v>26</v>
      </c>
      <c r="E305">
        <v>13</v>
      </c>
      <c r="F305">
        <v>543.15</v>
      </c>
      <c r="G305">
        <v>6</v>
      </c>
      <c r="H305" s="2">
        <f t="shared" si="0"/>
        <v>0.46153846153846156</v>
      </c>
      <c r="I305">
        <v>3793.56</v>
      </c>
      <c r="J305">
        <v>3</v>
      </c>
      <c r="K305" s="2">
        <v>3.56E-2</v>
      </c>
    </row>
    <row r="306" spans="1:11" x14ac:dyDescent="0.25">
      <c r="A306" t="s">
        <v>30</v>
      </c>
      <c r="B306" t="s">
        <v>41</v>
      </c>
      <c r="C306" s="1">
        <v>45627</v>
      </c>
      <c r="D306">
        <v>99</v>
      </c>
      <c r="E306">
        <v>15</v>
      </c>
      <c r="F306">
        <v>181.12</v>
      </c>
      <c r="G306">
        <v>5</v>
      </c>
      <c r="H306" s="2">
        <f t="shared" si="0"/>
        <v>0.33333333333333331</v>
      </c>
      <c r="I306">
        <v>454.09</v>
      </c>
      <c r="J306">
        <v>2</v>
      </c>
      <c r="K306" s="2">
        <v>9.3599999999999989E-2</v>
      </c>
    </row>
    <row r="307" spans="1:11" x14ac:dyDescent="0.25">
      <c r="A307" t="s">
        <v>31</v>
      </c>
      <c r="B307" t="s">
        <v>41</v>
      </c>
      <c r="C307" s="1">
        <v>45627</v>
      </c>
      <c r="D307">
        <v>74</v>
      </c>
      <c r="E307">
        <v>14</v>
      </c>
      <c r="F307">
        <v>508.85</v>
      </c>
      <c r="G307">
        <v>1</v>
      </c>
      <c r="H307" s="2">
        <f t="shared" si="0"/>
        <v>7.1428571428571425E-2</v>
      </c>
      <c r="I307">
        <v>1182.6300000000001</v>
      </c>
      <c r="J307">
        <v>1</v>
      </c>
      <c r="K307" s="2">
        <v>8.9999999999999998E-4</v>
      </c>
    </row>
    <row r="308" spans="1:11" x14ac:dyDescent="0.25">
      <c r="A308" t="s">
        <v>32</v>
      </c>
      <c r="B308" t="s">
        <v>41</v>
      </c>
      <c r="C308" s="1">
        <v>45627</v>
      </c>
      <c r="D308">
        <v>21</v>
      </c>
      <c r="E308">
        <v>17</v>
      </c>
      <c r="F308">
        <v>297.83999999999997</v>
      </c>
      <c r="G308">
        <v>1</v>
      </c>
      <c r="H308" s="2">
        <f t="shared" si="0"/>
        <v>5.8823529411764705E-2</v>
      </c>
      <c r="I308">
        <v>1553.7</v>
      </c>
      <c r="J308">
        <v>1</v>
      </c>
      <c r="K308" s="2">
        <v>5.0700000000000002E-2</v>
      </c>
    </row>
    <row r="309" spans="1:11" x14ac:dyDescent="0.25">
      <c r="A309" t="s">
        <v>33</v>
      </c>
      <c r="B309" t="s">
        <v>41</v>
      </c>
      <c r="C309" s="1">
        <v>45627</v>
      </c>
      <c r="D309">
        <v>94</v>
      </c>
      <c r="E309">
        <v>6</v>
      </c>
      <c r="F309">
        <v>537.26</v>
      </c>
      <c r="G309">
        <v>1</v>
      </c>
      <c r="H309" s="2">
        <f t="shared" si="0"/>
        <v>0.16666666666666666</v>
      </c>
      <c r="I309">
        <v>3665.55</v>
      </c>
      <c r="J309">
        <v>3</v>
      </c>
      <c r="K309" s="2">
        <v>3.0800000000000001E-2</v>
      </c>
    </row>
    <row r="310" spans="1:11" x14ac:dyDescent="0.25">
      <c r="A310" t="s">
        <v>34</v>
      </c>
      <c r="B310" t="s">
        <v>41</v>
      </c>
      <c r="C310" s="1">
        <v>45627</v>
      </c>
      <c r="D310">
        <v>83</v>
      </c>
      <c r="E310">
        <v>9</v>
      </c>
      <c r="F310">
        <v>188.49</v>
      </c>
      <c r="G310">
        <v>7</v>
      </c>
      <c r="H310" s="2">
        <f t="shared" si="0"/>
        <v>0.77777777777777779</v>
      </c>
      <c r="I310">
        <v>545.09</v>
      </c>
      <c r="J310">
        <v>2</v>
      </c>
      <c r="K310" s="2">
        <v>8.5600000000000009E-2</v>
      </c>
    </row>
    <row r="311" spans="1:11" x14ac:dyDescent="0.25">
      <c r="A311" t="s">
        <v>35</v>
      </c>
      <c r="B311" t="s">
        <v>41</v>
      </c>
      <c r="C311" s="1">
        <v>45627</v>
      </c>
      <c r="D311">
        <v>84</v>
      </c>
      <c r="E311">
        <v>14</v>
      </c>
      <c r="F311">
        <v>370.36</v>
      </c>
      <c r="G311">
        <v>0</v>
      </c>
      <c r="H311" s="2">
        <f t="shared" si="0"/>
        <v>0</v>
      </c>
      <c r="I311">
        <v>2605.02</v>
      </c>
      <c r="J311">
        <v>1</v>
      </c>
      <c r="K311" s="2">
        <v>2.5499999999999998E-2</v>
      </c>
    </row>
    <row r="312" spans="1:11" x14ac:dyDescent="0.25">
      <c r="A312" t="s">
        <v>37</v>
      </c>
      <c r="B312" t="s">
        <v>41</v>
      </c>
      <c r="C312" s="1">
        <v>45627</v>
      </c>
      <c r="D312">
        <v>32</v>
      </c>
      <c r="E312">
        <v>10</v>
      </c>
      <c r="F312">
        <v>500.83</v>
      </c>
      <c r="G312">
        <v>4</v>
      </c>
      <c r="H312" s="2">
        <f t="shared" si="0"/>
        <v>0.4</v>
      </c>
      <c r="I312">
        <v>239.13</v>
      </c>
      <c r="J312">
        <v>3</v>
      </c>
      <c r="K312" s="2">
        <v>6.1900000000000004E-2</v>
      </c>
    </row>
    <row r="313" spans="1:11" x14ac:dyDescent="0.25">
      <c r="A313" t="s">
        <v>38</v>
      </c>
      <c r="B313" t="s">
        <v>41</v>
      </c>
      <c r="C313" s="1">
        <v>45627</v>
      </c>
      <c r="D313">
        <v>39</v>
      </c>
      <c r="E313">
        <v>15</v>
      </c>
      <c r="F313">
        <v>319.08999999999997</v>
      </c>
      <c r="G313">
        <v>7</v>
      </c>
      <c r="H313" s="2">
        <f t="shared" si="0"/>
        <v>0.46666666666666667</v>
      </c>
      <c r="I313">
        <v>4573.5</v>
      </c>
      <c r="J313">
        <v>2</v>
      </c>
      <c r="K313" s="2">
        <v>8.0399999999999985E-2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6859E-9159-4535-9BC9-AFB36E233037}">
  <dimension ref="A2:F36"/>
  <sheetViews>
    <sheetView zoomScaleNormal="100" workbookViewId="0">
      <selection activeCell="E23" sqref="E23"/>
    </sheetView>
  </sheetViews>
  <sheetFormatPr defaultRowHeight="15" x14ac:dyDescent="0.25"/>
  <cols>
    <col min="1" max="1" width="10.140625" bestFit="1" customWidth="1"/>
    <col min="2" max="2" width="14" bestFit="1" customWidth="1"/>
    <col min="3" max="3" width="19.140625" bestFit="1" customWidth="1"/>
    <col min="4" max="4" width="10.5703125" bestFit="1" customWidth="1"/>
    <col min="5" max="5" width="13.140625" bestFit="1" customWidth="1"/>
  </cols>
  <sheetData>
    <row r="2" spans="1:5" x14ac:dyDescent="0.25">
      <c r="A2" t="s">
        <v>43</v>
      </c>
    </row>
    <row r="3" spans="1:5" x14ac:dyDescent="0.25">
      <c r="A3" s="13" t="s">
        <v>42</v>
      </c>
    </row>
    <row r="4" spans="1:5" x14ac:dyDescent="0.25">
      <c r="A4" t="s">
        <v>58</v>
      </c>
      <c r="B4" s="12">
        <v>18300</v>
      </c>
      <c r="D4" s="13" t="s">
        <v>1</v>
      </c>
      <c r="E4" t="s">
        <v>59</v>
      </c>
    </row>
    <row r="5" spans="1:5" x14ac:dyDescent="0.25">
      <c r="A5" t="s">
        <v>60</v>
      </c>
      <c r="B5" s="12">
        <v>3619</v>
      </c>
      <c r="D5" t="s">
        <v>41</v>
      </c>
      <c r="E5" s="12">
        <v>351</v>
      </c>
    </row>
    <row r="6" spans="1:5" x14ac:dyDescent="0.25">
      <c r="A6" t="s">
        <v>61</v>
      </c>
      <c r="B6" s="12">
        <v>1309</v>
      </c>
      <c r="D6" t="s">
        <v>40</v>
      </c>
      <c r="E6" s="12">
        <v>85</v>
      </c>
    </row>
    <row r="7" spans="1:5" x14ac:dyDescent="0.25">
      <c r="A7" t="s">
        <v>62</v>
      </c>
      <c r="B7" s="14">
        <v>706194.88999999966</v>
      </c>
      <c r="D7" t="s">
        <v>12</v>
      </c>
      <c r="E7" s="12">
        <v>46</v>
      </c>
    </row>
    <row r="8" spans="1:5" x14ac:dyDescent="0.25">
      <c r="D8" t="s">
        <v>36</v>
      </c>
      <c r="E8" s="12">
        <v>93</v>
      </c>
    </row>
    <row r="9" spans="1:5" x14ac:dyDescent="0.25">
      <c r="D9" t="s">
        <v>39</v>
      </c>
      <c r="E9" s="12">
        <v>43</v>
      </c>
    </row>
    <row r="10" spans="1:5" x14ac:dyDescent="0.25">
      <c r="A10" s="13" t="s">
        <v>56</v>
      </c>
      <c r="B10" t="s">
        <v>62</v>
      </c>
    </row>
    <row r="11" spans="1:5" x14ac:dyDescent="0.25">
      <c r="A11" t="s">
        <v>44</v>
      </c>
      <c r="B11" s="14">
        <v>57863.17</v>
      </c>
    </row>
    <row r="12" spans="1:5" x14ac:dyDescent="0.25">
      <c r="A12" t="s">
        <v>45</v>
      </c>
      <c r="B12" s="14">
        <v>59230.42</v>
      </c>
    </row>
    <row r="13" spans="1:5" x14ac:dyDescent="0.25">
      <c r="A13" t="s">
        <v>46</v>
      </c>
      <c r="B13" s="14">
        <v>60127</v>
      </c>
    </row>
    <row r="14" spans="1:5" x14ac:dyDescent="0.25">
      <c r="A14" t="s">
        <v>47</v>
      </c>
      <c r="B14" s="14">
        <v>58604.41</v>
      </c>
    </row>
    <row r="15" spans="1:5" x14ac:dyDescent="0.25">
      <c r="A15" t="s">
        <v>48</v>
      </c>
      <c r="B15" s="14">
        <v>58564.01999999999</v>
      </c>
    </row>
    <row r="16" spans="1:5" x14ac:dyDescent="0.25">
      <c r="A16" t="s">
        <v>49</v>
      </c>
      <c r="B16" s="14">
        <v>58260.729999999996</v>
      </c>
    </row>
    <row r="17" spans="1:6" x14ac:dyDescent="0.25">
      <c r="A17" t="s">
        <v>50</v>
      </c>
      <c r="B17" s="14">
        <v>58845.83</v>
      </c>
    </row>
    <row r="18" spans="1:6" x14ac:dyDescent="0.25">
      <c r="A18" t="s">
        <v>51</v>
      </c>
      <c r="B18" s="14">
        <v>58668.120000000017</v>
      </c>
    </row>
    <row r="19" spans="1:6" x14ac:dyDescent="0.25">
      <c r="A19" t="s">
        <v>52</v>
      </c>
      <c r="B19" s="14">
        <v>59025.210000000006</v>
      </c>
      <c r="D19" s="3"/>
      <c r="E19" s="4"/>
      <c r="F19" s="5"/>
    </row>
    <row r="20" spans="1:6" x14ac:dyDescent="0.25">
      <c r="A20" t="s">
        <v>53</v>
      </c>
      <c r="B20" s="14">
        <v>58653.95</v>
      </c>
      <c r="D20" s="6"/>
      <c r="E20" s="7"/>
      <c r="F20" s="8"/>
    </row>
    <row r="21" spans="1:6" x14ac:dyDescent="0.25">
      <c r="A21" t="s">
        <v>54</v>
      </c>
      <c r="B21" s="14">
        <v>59136.610000000008</v>
      </c>
      <c r="D21" s="6"/>
      <c r="E21" s="7"/>
      <c r="F21" s="8"/>
    </row>
    <row r="22" spans="1:6" x14ac:dyDescent="0.25">
      <c r="A22" t="s">
        <v>55</v>
      </c>
      <c r="B22" s="14">
        <v>59215.419999999984</v>
      </c>
      <c r="D22" s="6"/>
      <c r="E22" s="7"/>
      <c r="F22" s="8"/>
    </row>
    <row r="23" spans="1:6" x14ac:dyDescent="0.25">
      <c r="D23" s="6"/>
      <c r="E23" s="7"/>
      <c r="F23" s="8"/>
    </row>
    <row r="24" spans="1:6" x14ac:dyDescent="0.25">
      <c r="D24" s="6"/>
      <c r="E24" s="7"/>
      <c r="F24" s="8"/>
    </row>
    <row r="25" spans="1:6" x14ac:dyDescent="0.25">
      <c r="D25" s="6"/>
      <c r="E25" s="7"/>
      <c r="F25" s="8"/>
    </row>
    <row r="26" spans="1:6" x14ac:dyDescent="0.25">
      <c r="D26" s="6"/>
      <c r="E26" s="7"/>
      <c r="F26" s="8"/>
    </row>
    <row r="27" spans="1:6" x14ac:dyDescent="0.25">
      <c r="D27" s="6"/>
      <c r="E27" s="7"/>
      <c r="F27" s="8"/>
    </row>
    <row r="28" spans="1:6" x14ac:dyDescent="0.25">
      <c r="D28" s="6"/>
      <c r="E28" s="7"/>
      <c r="F28" s="8"/>
    </row>
    <row r="29" spans="1:6" x14ac:dyDescent="0.25">
      <c r="D29" s="6"/>
      <c r="E29" s="7"/>
      <c r="F29" s="8"/>
    </row>
    <row r="30" spans="1:6" x14ac:dyDescent="0.25">
      <c r="D30" s="6"/>
      <c r="E30" s="7"/>
      <c r="F30" s="8"/>
    </row>
    <row r="31" spans="1:6" x14ac:dyDescent="0.25">
      <c r="D31" s="6"/>
      <c r="E31" s="7"/>
      <c r="F31" s="8"/>
    </row>
    <row r="32" spans="1:6" x14ac:dyDescent="0.25">
      <c r="D32" s="6"/>
      <c r="E32" s="7"/>
      <c r="F32" s="8"/>
    </row>
    <row r="33" spans="4:6" x14ac:dyDescent="0.25">
      <c r="D33" s="6"/>
      <c r="E33" s="7"/>
      <c r="F33" s="8"/>
    </row>
    <row r="34" spans="4:6" x14ac:dyDescent="0.25">
      <c r="D34" s="6"/>
      <c r="E34" s="7"/>
      <c r="F34" s="8"/>
    </row>
    <row r="35" spans="4:6" x14ac:dyDescent="0.25">
      <c r="D35" s="6"/>
      <c r="E35" s="7"/>
      <c r="F35" s="8"/>
    </row>
    <row r="36" spans="4:6" x14ac:dyDescent="0.25">
      <c r="D36" s="9"/>
      <c r="E36" s="10"/>
      <c r="F36" s="11"/>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CE2B-F0A1-462D-8A2E-9E3EB4A9F549}">
  <dimension ref="B1:F34"/>
  <sheetViews>
    <sheetView showGridLines="0" tabSelected="1" topLeftCell="A2" zoomScale="70" zoomScaleNormal="70" workbookViewId="0">
      <selection activeCell="B19" sqref="B19"/>
    </sheetView>
  </sheetViews>
  <sheetFormatPr defaultRowHeight="15" x14ac:dyDescent="0.25"/>
  <cols>
    <col min="1" max="1" width="16.85546875" customWidth="1"/>
    <col min="2" max="2" width="11.42578125" bestFit="1" customWidth="1"/>
    <col min="3" max="3" width="14.28515625" bestFit="1" customWidth="1"/>
    <col min="4" max="4" width="18.85546875" bestFit="1" customWidth="1"/>
    <col min="5" max="5" width="17.28515625" bestFit="1" customWidth="1"/>
    <col min="6" max="6" width="18.5703125" bestFit="1" customWidth="1"/>
  </cols>
  <sheetData>
    <row r="1" spans="2:6" s="15" customFormat="1" ht="31.5" customHeight="1" x14ac:dyDescent="0.35">
      <c r="B1" s="19" t="s">
        <v>57</v>
      </c>
    </row>
    <row r="2" spans="2:6" s="15" customFormat="1" ht="24" customHeight="1" x14ac:dyDescent="0.3">
      <c r="C2" s="20" t="s">
        <v>63</v>
      </c>
      <c r="D2" s="18"/>
    </row>
    <row r="3" spans="2:6" s="15" customFormat="1" x14ac:dyDescent="0.25"/>
    <row r="4" spans="2:6" s="15" customFormat="1" x14ac:dyDescent="0.25"/>
    <row r="5" spans="2:6" s="15" customFormat="1" ht="11.25" customHeight="1" x14ac:dyDescent="0.25"/>
    <row r="6" spans="2:6" s="15" customFormat="1" ht="8.25" customHeight="1" x14ac:dyDescent="0.25"/>
    <row r="7" spans="2:6" s="15" customFormat="1" hidden="1" x14ac:dyDescent="0.25"/>
    <row r="8" spans="2:6" x14ac:dyDescent="0.25">
      <c r="B8" s="17" t="s">
        <v>0</v>
      </c>
      <c r="C8" s="17" t="s">
        <v>58</v>
      </c>
      <c r="D8" s="17" t="s">
        <v>60</v>
      </c>
      <c r="E8" s="17" t="s">
        <v>61</v>
      </c>
      <c r="F8" s="17" t="s">
        <v>62</v>
      </c>
    </row>
    <row r="9" spans="2:6" x14ac:dyDescent="0.25">
      <c r="B9" s="16" t="s">
        <v>27</v>
      </c>
      <c r="C9" s="12">
        <v>1119</v>
      </c>
      <c r="D9" s="12">
        <v>61</v>
      </c>
      <c r="E9" s="12">
        <v>40</v>
      </c>
      <c r="F9" s="12">
        <v>14672.969999999998</v>
      </c>
    </row>
    <row r="10" spans="2:6" x14ac:dyDescent="0.25">
      <c r="B10" s="16" t="s">
        <v>13</v>
      </c>
      <c r="C10" s="12">
        <v>907</v>
      </c>
      <c r="D10" s="12">
        <v>141</v>
      </c>
      <c r="E10" s="12">
        <v>53</v>
      </c>
      <c r="F10" s="12">
        <v>45196.26</v>
      </c>
    </row>
    <row r="11" spans="2:6" x14ac:dyDescent="0.25">
      <c r="B11" s="16" t="s">
        <v>17</v>
      </c>
      <c r="C11" s="12">
        <v>731</v>
      </c>
      <c r="D11" s="12">
        <v>79</v>
      </c>
      <c r="E11" s="12">
        <v>31</v>
      </c>
      <c r="F11" s="12">
        <v>43859.520000000004</v>
      </c>
    </row>
    <row r="12" spans="2:6" x14ac:dyDescent="0.25">
      <c r="B12" s="16" t="s">
        <v>19</v>
      </c>
      <c r="C12" s="12">
        <v>660</v>
      </c>
      <c r="D12" s="12">
        <v>92</v>
      </c>
      <c r="E12" s="12">
        <v>71</v>
      </c>
      <c r="F12" s="12">
        <v>49072.98</v>
      </c>
    </row>
    <row r="13" spans="2:6" x14ac:dyDescent="0.25">
      <c r="B13" s="16" t="s">
        <v>21</v>
      </c>
      <c r="C13" s="12">
        <v>806</v>
      </c>
      <c r="D13" s="12">
        <v>184</v>
      </c>
      <c r="E13" s="12">
        <v>100</v>
      </c>
      <c r="F13" s="12">
        <v>12040.489999999998</v>
      </c>
    </row>
    <row r="14" spans="2:6" x14ac:dyDescent="0.25">
      <c r="B14" s="16" t="s">
        <v>35</v>
      </c>
      <c r="C14" s="12">
        <v>1180</v>
      </c>
      <c r="D14" s="12">
        <v>173</v>
      </c>
      <c r="E14" s="12">
        <v>4</v>
      </c>
      <c r="F14" s="12">
        <v>34781.939999999995</v>
      </c>
    </row>
    <row r="15" spans="2:6" x14ac:dyDescent="0.25">
      <c r="B15" s="16" t="s">
        <v>29</v>
      </c>
      <c r="C15" s="12">
        <v>288</v>
      </c>
      <c r="D15" s="12">
        <v>180</v>
      </c>
      <c r="E15" s="12">
        <v>81</v>
      </c>
      <c r="F15" s="12">
        <v>44979.729999999996</v>
      </c>
    </row>
    <row r="16" spans="2:6" x14ac:dyDescent="0.25">
      <c r="B16" s="16" t="s">
        <v>37</v>
      </c>
      <c r="C16" s="12">
        <v>407</v>
      </c>
      <c r="D16" s="12">
        <v>130</v>
      </c>
      <c r="E16" s="12">
        <v>52</v>
      </c>
      <c r="F16" s="12">
        <v>2829.58</v>
      </c>
    </row>
    <row r="17" spans="2:6" x14ac:dyDescent="0.25">
      <c r="B17" s="16" t="s">
        <v>14</v>
      </c>
      <c r="C17" s="12">
        <v>617</v>
      </c>
      <c r="D17" s="12">
        <v>177</v>
      </c>
      <c r="E17" s="12">
        <v>28</v>
      </c>
      <c r="F17" s="12">
        <v>42137.53</v>
      </c>
    </row>
    <row r="18" spans="2:6" x14ac:dyDescent="0.25">
      <c r="B18" s="16" t="s">
        <v>33</v>
      </c>
      <c r="C18" s="12">
        <v>1151</v>
      </c>
      <c r="D18" s="12">
        <v>69</v>
      </c>
      <c r="E18" s="12">
        <v>18</v>
      </c>
      <c r="F18" s="12">
        <v>41544.150000000009</v>
      </c>
    </row>
    <row r="19" spans="2:6" x14ac:dyDescent="0.25">
      <c r="B19" s="16" t="s">
        <v>11</v>
      </c>
      <c r="C19" s="12">
        <v>783</v>
      </c>
      <c r="D19" s="12">
        <v>181</v>
      </c>
      <c r="E19" s="12">
        <v>77</v>
      </c>
      <c r="F19" s="12">
        <v>49041</v>
      </c>
    </row>
    <row r="20" spans="2:6" x14ac:dyDescent="0.25">
      <c r="B20" s="16" t="s">
        <v>32</v>
      </c>
      <c r="C20" s="12">
        <v>246</v>
      </c>
      <c r="D20" s="12">
        <v>172</v>
      </c>
      <c r="E20" s="12">
        <v>17</v>
      </c>
      <c r="F20" s="12">
        <v>18659.18</v>
      </c>
    </row>
    <row r="21" spans="2:6" x14ac:dyDescent="0.25">
      <c r="B21" s="16" t="s">
        <v>25</v>
      </c>
      <c r="C21" s="12">
        <v>379</v>
      </c>
      <c r="D21" s="12">
        <v>87</v>
      </c>
      <c r="E21" s="12">
        <v>18</v>
      </c>
      <c r="F21" s="12">
        <v>45591.429999999993</v>
      </c>
    </row>
    <row r="22" spans="2:6" x14ac:dyDescent="0.25">
      <c r="B22" s="16" t="s">
        <v>15</v>
      </c>
      <c r="C22" s="12">
        <v>241</v>
      </c>
      <c r="D22" s="12">
        <v>80</v>
      </c>
      <c r="E22" s="12">
        <v>40</v>
      </c>
      <c r="F22" s="12">
        <v>18368.47</v>
      </c>
    </row>
    <row r="23" spans="2:6" x14ac:dyDescent="0.25">
      <c r="B23" s="16" t="s">
        <v>22</v>
      </c>
      <c r="C23" s="12">
        <v>226</v>
      </c>
      <c r="D23" s="12">
        <v>91</v>
      </c>
      <c r="E23" s="12">
        <v>73</v>
      </c>
      <c r="F23" s="12">
        <v>9402.9399999999987</v>
      </c>
    </row>
    <row r="24" spans="2:6" x14ac:dyDescent="0.25">
      <c r="B24" s="16" t="s">
        <v>34</v>
      </c>
      <c r="C24" s="12">
        <v>848</v>
      </c>
      <c r="D24" s="12">
        <v>99</v>
      </c>
      <c r="E24" s="12">
        <v>84</v>
      </c>
      <c r="F24" s="12">
        <v>6133.4100000000008</v>
      </c>
    </row>
    <row r="25" spans="2:6" x14ac:dyDescent="0.25">
      <c r="B25" s="16" t="s">
        <v>28</v>
      </c>
      <c r="C25" s="12">
        <v>1023</v>
      </c>
      <c r="D25" s="12">
        <v>76</v>
      </c>
      <c r="E25" s="12">
        <v>64</v>
      </c>
      <c r="F25" s="12">
        <v>45365.2</v>
      </c>
    </row>
    <row r="26" spans="2:6" x14ac:dyDescent="0.25">
      <c r="B26" s="16" t="s">
        <v>16</v>
      </c>
      <c r="C26" s="12">
        <v>977</v>
      </c>
      <c r="D26" s="12">
        <v>166</v>
      </c>
      <c r="E26" s="12">
        <v>55</v>
      </c>
      <c r="F26" s="12">
        <v>12143.710000000001</v>
      </c>
    </row>
    <row r="27" spans="2:6" x14ac:dyDescent="0.25">
      <c r="B27" s="16" t="s">
        <v>26</v>
      </c>
      <c r="C27" s="12">
        <v>747</v>
      </c>
      <c r="D27" s="12">
        <v>97</v>
      </c>
      <c r="E27" s="12">
        <v>31</v>
      </c>
      <c r="F27" s="12">
        <v>7844.18</v>
      </c>
    </row>
    <row r="28" spans="2:6" x14ac:dyDescent="0.25">
      <c r="B28" s="16" t="s">
        <v>38</v>
      </c>
      <c r="C28" s="12">
        <v>453</v>
      </c>
      <c r="D28" s="12">
        <v>184</v>
      </c>
      <c r="E28" s="12">
        <v>92</v>
      </c>
      <c r="F28" s="12">
        <v>50524.4</v>
      </c>
    </row>
    <row r="29" spans="2:6" x14ac:dyDescent="0.25">
      <c r="B29" s="16" t="s">
        <v>20</v>
      </c>
      <c r="C29" s="12">
        <v>367</v>
      </c>
      <c r="D29" s="12">
        <v>217</v>
      </c>
      <c r="E29" s="12">
        <v>103</v>
      </c>
      <c r="F29" s="12">
        <v>14209.390000000001</v>
      </c>
    </row>
    <row r="30" spans="2:6" x14ac:dyDescent="0.25">
      <c r="B30" s="16" t="s">
        <v>24</v>
      </c>
      <c r="C30" s="12">
        <v>882</v>
      </c>
      <c r="D30" s="12">
        <v>225</v>
      </c>
      <c r="E30" s="12">
        <v>30</v>
      </c>
      <c r="F30" s="12">
        <v>4278.2</v>
      </c>
    </row>
    <row r="31" spans="2:6" x14ac:dyDescent="0.25">
      <c r="B31" s="16" t="s">
        <v>23</v>
      </c>
      <c r="C31" s="12">
        <v>420</v>
      </c>
      <c r="D31" s="12">
        <v>74</v>
      </c>
      <c r="E31" s="12">
        <v>59</v>
      </c>
      <c r="F31" s="12">
        <v>44146.13</v>
      </c>
    </row>
    <row r="32" spans="2:6" x14ac:dyDescent="0.25">
      <c r="B32" s="16" t="s">
        <v>18</v>
      </c>
      <c r="C32" s="12">
        <v>924</v>
      </c>
      <c r="D32" s="12">
        <v>218</v>
      </c>
      <c r="E32" s="12">
        <v>30</v>
      </c>
      <c r="F32" s="12">
        <v>29842.950000000004</v>
      </c>
    </row>
    <row r="33" spans="2:6" x14ac:dyDescent="0.25">
      <c r="B33" s="16" t="s">
        <v>31</v>
      </c>
      <c r="C33" s="12">
        <v>831</v>
      </c>
      <c r="D33" s="12">
        <v>154</v>
      </c>
      <c r="E33" s="12">
        <v>4</v>
      </c>
      <c r="F33" s="12">
        <v>14526.439999999999</v>
      </c>
    </row>
    <row r="34" spans="2:6" x14ac:dyDescent="0.25">
      <c r="B34" s="16" t="s">
        <v>30</v>
      </c>
      <c r="C34" s="12">
        <v>1087</v>
      </c>
      <c r="D34" s="12">
        <v>212</v>
      </c>
      <c r="E34" s="12">
        <v>54</v>
      </c>
      <c r="F34" s="12">
        <v>5002.7100000000009</v>
      </c>
    </row>
  </sheetData>
  <conditionalFormatting sqref="C8">
    <cfRule type="dataBar" priority="8">
      <dataBar>
        <cfvo type="min"/>
        <cfvo type="max"/>
        <color rgb="FF63C384"/>
      </dataBar>
      <extLst>
        <ext xmlns:x14="http://schemas.microsoft.com/office/spreadsheetml/2009/9/main" uri="{B025F937-C7B1-47D3-B67F-A62EFF666E3E}">
          <x14:id>{E92E6DA0-C484-4991-820B-9A8BA6357BFF}</x14:id>
        </ext>
      </extLst>
    </cfRule>
  </conditionalFormatting>
  <conditionalFormatting sqref="D8">
    <cfRule type="dataBar" priority="7">
      <dataBar>
        <cfvo type="min"/>
        <cfvo type="max"/>
        <color rgb="FFFF555A"/>
      </dataBar>
      <extLst>
        <ext xmlns:x14="http://schemas.microsoft.com/office/spreadsheetml/2009/9/main" uri="{B025F937-C7B1-47D3-B67F-A62EFF666E3E}">
          <x14:id>{EC2AC587-26BD-4BE3-A206-31FC9CF57760}</x14:id>
        </ext>
      </extLst>
    </cfRule>
  </conditionalFormatting>
  <conditionalFormatting sqref="E8">
    <cfRule type="dataBar" priority="6">
      <dataBar>
        <cfvo type="min"/>
        <cfvo type="max"/>
        <color rgb="FFFFB628"/>
      </dataBar>
      <extLst>
        <ext xmlns:x14="http://schemas.microsoft.com/office/spreadsheetml/2009/9/main" uri="{B025F937-C7B1-47D3-B67F-A62EFF666E3E}">
          <x14:id>{C73E0559-453F-4CD2-9BA6-4BD33FBD63A6}</x14:id>
        </ext>
      </extLst>
    </cfRule>
  </conditionalFormatting>
  <conditionalFormatting sqref="F8">
    <cfRule type="dataBar" priority="5">
      <dataBar>
        <cfvo type="min"/>
        <cfvo type="max"/>
        <color rgb="FF008AEF"/>
      </dataBar>
      <extLst>
        <ext xmlns:x14="http://schemas.microsoft.com/office/spreadsheetml/2009/9/main" uri="{B025F937-C7B1-47D3-B67F-A62EFF666E3E}">
          <x14:id>{E8DF7E32-7720-49D8-BFAD-699EACF0B3FC}</x14:id>
        </ext>
      </extLst>
    </cfRule>
  </conditionalFormatting>
  <conditionalFormatting pivot="1" sqref="C9:C34">
    <cfRule type="dataBar" priority="4">
      <dataBar>
        <cfvo type="min"/>
        <cfvo type="max"/>
        <color rgb="FF638EC6"/>
      </dataBar>
      <extLst>
        <ext xmlns:x14="http://schemas.microsoft.com/office/spreadsheetml/2009/9/main" uri="{B025F937-C7B1-47D3-B67F-A62EFF666E3E}">
          <x14:id>{B4C5D555-D2DE-4E6C-8AC1-64D67D80CC82}</x14:id>
        </ext>
      </extLst>
    </cfRule>
  </conditionalFormatting>
  <conditionalFormatting pivot="1" sqref="D9:D34">
    <cfRule type="dataBar" priority="3">
      <dataBar>
        <cfvo type="min"/>
        <cfvo type="max"/>
        <color rgb="FF63C384"/>
      </dataBar>
      <extLst>
        <ext xmlns:x14="http://schemas.microsoft.com/office/spreadsheetml/2009/9/main" uri="{B025F937-C7B1-47D3-B67F-A62EFF666E3E}">
          <x14:id>{2DF2B159-21BA-4147-A66E-A74B7EEC52A7}</x14:id>
        </ext>
      </extLst>
    </cfRule>
  </conditionalFormatting>
  <conditionalFormatting pivot="1" sqref="E9:E34">
    <cfRule type="dataBar" priority="2">
      <dataBar>
        <cfvo type="min"/>
        <cfvo type="max"/>
        <color rgb="FFD6007B"/>
      </dataBar>
      <extLst>
        <ext xmlns:x14="http://schemas.microsoft.com/office/spreadsheetml/2009/9/main" uri="{B025F937-C7B1-47D3-B67F-A62EFF666E3E}">
          <x14:id>{AB60CF6F-82EC-436C-A449-072D7E2A04F7}</x14:id>
        </ext>
      </extLst>
    </cfRule>
  </conditionalFormatting>
  <conditionalFormatting pivot="1" sqref="F9:F34">
    <cfRule type="dataBar" priority="1">
      <dataBar>
        <cfvo type="min"/>
        <cfvo type="max"/>
        <color rgb="FFFF555A"/>
      </dataBar>
      <extLst>
        <ext xmlns:x14="http://schemas.microsoft.com/office/spreadsheetml/2009/9/main" uri="{B025F937-C7B1-47D3-B67F-A62EFF666E3E}">
          <x14:id>{9F631AC7-4621-4112-BF8B-A513099FE8FC}</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E92E6DA0-C484-4991-820B-9A8BA6357BFF}">
            <x14:dataBar minLength="0" maxLength="100" border="1" negativeBarBorderColorSameAsPositive="0">
              <x14:cfvo type="autoMin"/>
              <x14:cfvo type="autoMax"/>
              <x14:borderColor rgb="FF63C384"/>
              <x14:negativeFillColor rgb="FFFF0000"/>
              <x14:negativeBorderColor rgb="FFFF0000"/>
              <x14:axisColor rgb="FF000000"/>
            </x14:dataBar>
          </x14:cfRule>
          <xm:sqref>C8</xm:sqref>
        </x14:conditionalFormatting>
        <x14:conditionalFormatting xmlns:xm="http://schemas.microsoft.com/office/excel/2006/main">
          <x14:cfRule type="dataBar" id="{EC2AC587-26BD-4BE3-A206-31FC9CF57760}">
            <x14:dataBar minLength="0" maxLength="100" border="1" negativeBarBorderColorSameAsPositive="0">
              <x14:cfvo type="autoMin"/>
              <x14:cfvo type="autoMax"/>
              <x14:borderColor rgb="FFFF555A"/>
              <x14:negativeFillColor rgb="FFFF0000"/>
              <x14:negativeBorderColor rgb="FFFF0000"/>
              <x14:axisColor rgb="FF000000"/>
            </x14:dataBar>
          </x14:cfRule>
          <xm:sqref>D8</xm:sqref>
        </x14:conditionalFormatting>
        <x14:conditionalFormatting xmlns:xm="http://schemas.microsoft.com/office/excel/2006/main">
          <x14:cfRule type="dataBar" id="{C73E0559-453F-4CD2-9BA6-4BD33FBD63A6}">
            <x14:dataBar minLength="0" maxLength="100" border="1" negativeBarBorderColorSameAsPositive="0">
              <x14:cfvo type="autoMin"/>
              <x14:cfvo type="autoMax"/>
              <x14:borderColor rgb="FFFFB628"/>
              <x14:negativeFillColor rgb="FFFF0000"/>
              <x14:negativeBorderColor rgb="FFFF0000"/>
              <x14:axisColor rgb="FF000000"/>
            </x14:dataBar>
          </x14:cfRule>
          <xm:sqref>E8</xm:sqref>
        </x14:conditionalFormatting>
        <x14:conditionalFormatting xmlns:xm="http://schemas.microsoft.com/office/excel/2006/main">
          <x14:cfRule type="dataBar" id="{E8DF7E32-7720-49D8-BFAD-699EACF0B3FC}">
            <x14:dataBar minLength="0" maxLength="100" border="1" negativeBarBorderColorSameAsPositive="0">
              <x14:cfvo type="autoMin"/>
              <x14:cfvo type="autoMax"/>
              <x14:borderColor rgb="FF008AEF"/>
              <x14:negativeFillColor rgb="FFFF0000"/>
              <x14:negativeBorderColor rgb="FFFF0000"/>
              <x14:axisColor rgb="FF000000"/>
            </x14:dataBar>
          </x14:cfRule>
          <xm:sqref>F8</xm:sqref>
        </x14:conditionalFormatting>
        <x14:conditionalFormatting xmlns:xm="http://schemas.microsoft.com/office/excel/2006/main" pivot="1">
          <x14:cfRule type="dataBar" id="{B4C5D555-D2DE-4E6C-8AC1-64D67D80CC82}">
            <x14:dataBar minLength="0" maxLength="100" border="1" negativeBarBorderColorSameAsPositive="0">
              <x14:cfvo type="autoMin"/>
              <x14:cfvo type="autoMax"/>
              <x14:borderColor rgb="FF638EC6"/>
              <x14:negativeFillColor rgb="FFFF0000"/>
              <x14:negativeBorderColor rgb="FFFF0000"/>
              <x14:axisColor rgb="FF000000"/>
            </x14:dataBar>
          </x14:cfRule>
          <xm:sqref>C9:C34</xm:sqref>
        </x14:conditionalFormatting>
        <x14:conditionalFormatting xmlns:xm="http://schemas.microsoft.com/office/excel/2006/main" pivot="1">
          <x14:cfRule type="dataBar" id="{2DF2B159-21BA-4147-A66E-A74B7EEC52A7}">
            <x14:dataBar minLength="0" maxLength="100" gradient="0">
              <x14:cfvo type="autoMin"/>
              <x14:cfvo type="autoMax"/>
              <x14:negativeFillColor rgb="FFFF0000"/>
              <x14:axisColor rgb="FF000000"/>
            </x14:dataBar>
          </x14:cfRule>
          <xm:sqref>D9:D34</xm:sqref>
        </x14:conditionalFormatting>
        <x14:conditionalFormatting xmlns:xm="http://schemas.microsoft.com/office/excel/2006/main" pivot="1">
          <x14:cfRule type="dataBar" id="{AB60CF6F-82EC-436C-A449-072D7E2A04F7}">
            <x14:dataBar minLength="0" maxLength="100" border="1" negativeBarBorderColorSameAsPositive="0">
              <x14:cfvo type="autoMin"/>
              <x14:cfvo type="autoMax"/>
              <x14:borderColor rgb="FFD6007B"/>
              <x14:negativeFillColor rgb="FFFF0000"/>
              <x14:negativeBorderColor rgb="FFFF0000"/>
              <x14:axisColor rgb="FF000000"/>
            </x14:dataBar>
          </x14:cfRule>
          <xm:sqref>E9:E34</xm:sqref>
        </x14:conditionalFormatting>
        <x14:conditionalFormatting xmlns:xm="http://schemas.microsoft.com/office/excel/2006/main" pivot="1">
          <x14:cfRule type="dataBar" id="{9F631AC7-4621-4112-BF8B-A513099FE8FC}">
            <x14:dataBar minLength="0" maxLength="100" border="1" negativeBarBorderColorSameAsPositive="0">
              <x14:cfvo type="autoMin"/>
              <x14:cfvo type="autoMax"/>
              <x14:borderColor rgb="FFFF555A"/>
              <x14:negativeFillColor rgb="FFFF0000"/>
              <x14:negativeBorderColor rgb="FFFF0000"/>
              <x14:axisColor rgb="FF000000"/>
            </x14:dataBar>
          </x14:cfRule>
          <xm:sqref>F9:F34</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7B36-063C-4D6E-9044-C9419E05EF6B}">
  <dimension ref="B5:Q24"/>
  <sheetViews>
    <sheetView topLeftCell="A31" zoomScale="70" zoomScaleNormal="70" workbookViewId="0">
      <selection activeCell="K20" sqref="K20"/>
    </sheetView>
  </sheetViews>
  <sheetFormatPr defaultRowHeight="15" x14ac:dyDescent="0.25"/>
  <cols>
    <col min="2" max="2" width="13.140625" bestFit="1" customWidth="1"/>
    <col min="3" max="3" width="18.5703125" bestFit="1" customWidth="1"/>
    <col min="4" max="4" width="4.5703125" bestFit="1" customWidth="1"/>
    <col min="5" max="5" width="4.140625" bestFit="1" customWidth="1"/>
    <col min="6" max="6" width="4.85546875" bestFit="1" customWidth="1"/>
    <col min="7" max="7" width="4" bestFit="1" customWidth="1"/>
    <col min="8" max="8" width="13" bestFit="1" customWidth="1"/>
    <col min="9" max="9" width="17.85546875" bestFit="1" customWidth="1"/>
    <col min="10" max="10" width="4.28515625" bestFit="1" customWidth="1"/>
    <col min="11" max="11" width="7.7109375" customWidth="1"/>
    <col min="12" max="12" width="6.85546875" bestFit="1" customWidth="1"/>
    <col min="13" max="13" width="8.42578125" customWidth="1"/>
    <col min="14" max="26" width="11.5703125" bestFit="1" customWidth="1"/>
  </cols>
  <sheetData>
    <row r="5" spans="2:17" x14ac:dyDescent="0.25">
      <c r="B5" s="13" t="s">
        <v>42</v>
      </c>
    </row>
    <row r="6" spans="2:17" x14ac:dyDescent="0.25">
      <c r="B6" t="s">
        <v>58</v>
      </c>
      <c r="C6" s="12">
        <v>18300</v>
      </c>
    </row>
    <row r="7" spans="2:17" x14ac:dyDescent="0.25">
      <c r="B7" t="s">
        <v>60</v>
      </c>
      <c r="C7" s="12">
        <v>3619</v>
      </c>
    </row>
    <row r="8" spans="2:17" x14ac:dyDescent="0.25">
      <c r="B8" t="s">
        <v>61</v>
      </c>
      <c r="C8" s="12">
        <v>1309</v>
      </c>
    </row>
    <row r="9" spans="2:17" x14ac:dyDescent="0.25">
      <c r="B9" t="s">
        <v>62</v>
      </c>
      <c r="C9" s="14">
        <v>706194.88999999966</v>
      </c>
    </row>
    <row r="12" spans="2:17" x14ac:dyDescent="0.25">
      <c r="B12" s="13" t="s">
        <v>56</v>
      </c>
      <c r="C12" t="s">
        <v>62</v>
      </c>
      <c r="H12" s="13" t="s">
        <v>1</v>
      </c>
      <c r="I12" t="s">
        <v>59</v>
      </c>
    </row>
    <row r="13" spans="2:17" x14ac:dyDescent="0.25">
      <c r="B13" t="s">
        <v>44</v>
      </c>
      <c r="C13" s="12">
        <v>57863.17</v>
      </c>
      <c r="H13" t="s">
        <v>41</v>
      </c>
      <c r="I13" s="12">
        <v>351</v>
      </c>
    </row>
    <row r="14" spans="2:17" x14ac:dyDescent="0.25">
      <c r="B14" t="s">
        <v>45</v>
      </c>
      <c r="C14" s="12">
        <v>59230.42</v>
      </c>
      <c r="H14" t="s">
        <v>40</v>
      </c>
      <c r="I14" s="12">
        <v>85</v>
      </c>
      <c r="P14" t="str">
        <f t="shared" ref="P14:Q18" si="0">H13</f>
        <v>Barisal</v>
      </c>
      <c r="Q14">
        <f t="shared" si="0"/>
        <v>351</v>
      </c>
    </row>
    <row r="15" spans="2:17" x14ac:dyDescent="0.25">
      <c r="B15" t="s">
        <v>46</v>
      </c>
      <c r="C15" s="12">
        <v>60127</v>
      </c>
      <c r="H15" t="s">
        <v>12</v>
      </c>
      <c r="I15" s="12">
        <v>46</v>
      </c>
      <c r="P15" t="str">
        <f t="shared" si="0"/>
        <v>Chittagong</v>
      </c>
      <c r="Q15">
        <f t="shared" si="0"/>
        <v>85</v>
      </c>
    </row>
    <row r="16" spans="2:17" x14ac:dyDescent="0.25">
      <c r="B16" t="s">
        <v>47</v>
      </c>
      <c r="C16" s="12">
        <v>58604.41</v>
      </c>
      <c r="H16" t="s">
        <v>36</v>
      </c>
      <c r="I16" s="12">
        <v>93</v>
      </c>
      <c r="P16" t="str">
        <f t="shared" si="0"/>
        <v>Dhaka</v>
      </c>
      <c r="Q16">
        <f t="shared" si="0"/>
        <v>46</v>
      </c>
    </row>
    <row r="17" spans="2:17" x14ac:dyDescent="0.25">
      <c r="B17" t="s">
        <v>48</v>
      </c>
      <c r="C17" s="12">
        <v>58564.01999999999</v>
      </c>
      <c r="H17" t="s">
        <v>39</v>
      </c>
      <c r="I17" s="12">
        <v>43</v>
      </c>
      <c r="P17" t="str">
        <f t="shared" si="0"/>
        <v>Rangpur</v>
      </c>
      <c r="Q17">
        <f t="shared" si="0"/>
        <v>93</v>
      </c>
    </row>
    <row r="18" spans="2:17" x14ac:dyDescent="0.25">
      <c r="B18" t="s">
        <v>49</v>
      </c>
      <c r="C18" s="12">
        <v>58260.729999999996</v>
      </c>
      <c r="P18" t="str">
        <f t="shared" si="0"/>
        <v>Sylhet</v>
      </c>
      <c r="Q18">
        <f t="shared" si="0"/>
        <v>43</v>
      </c>
    </row>
    <row r="19" spans="2:17" x14ac:dyDescent="0.25">
      <c r="B19" t="s">
        <v>50</v>
      </c>
      <c r="C19" s="12">
        <v>58845.83</v>
      </c>
    </row>
    <row r="20" spans="2:17" x14ac:dyDescent="0.25">
      <c r="B20" t="s">
        <v>51</v>
      </c>
      <c r="C20" s="12">
        <v>58668.120000000017</v>
      </c>
    </row>
    <row r="21" spans="2:17" x14ac:dyDescent="0.25">
      <c r="B21" t="s">
        <v>52</v>
      </c>
      <c r="C21" s="12">
        <v>59025.210000000006</v>
      </c>
    </row>
    <row r="22" spans="2:17" x14ac:dyDescent="0.25">
      <c r="B22" t="s">
        <v>53</v>
      </c>
      <c r="C22" s="12">
        <v>58653.95</v>
      </c>
    </row>
    <row r="23" spans="2:17" x14ac:dyDescent="0.25">
      <c r="B23" t="s">
        <v>54</v>
      </c>
      <c r="C23" s="12">
        <v>59136.610000000008</v>
      </c>
    </row>
    <row r="24" spans="2:17" x14ac:dyDescent="0.25">
      <c r="B24" t="s">
        <v>55</v>
      </c>
      <c r="C24" s="12">
        <v>59215.419999999984</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calculation </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rashu</dc:creator>
  <cp:lastModifiedBy>rashu</cp:lastModifiedBy>
  <cp:lastPrinted>2025-08-05T07:15:01Z</cp:lastPrinted>
  <dcterms:created xsi:type="dcterms:W3CDTF">2025-08-05T04:35:43Z</dcterms:created>
  <dcterms:modified xsi:type="dcterms:W3CDTF">2025-08-05T14:15:51Z</dcterms:modified>
</cp:coreProperties>
</file>