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S5508526\Downloads\wp\"/>
    </mc:Choice>
  </mc:AlternateContent>
  <xr:revisionPtr revIDLastSave="0" documentId="13_ncr:1_{83F61434-DB66-4A38-9C3C-A6FA289532D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" i="1" l="1"/>
  <c r="N47" i="1" l="1"/>
  <c r="N48" i="1"/>
  <c r="N51" i="1"/>
  <c r="N46" i="1" l="1"/>
  <c r="N32" i="1" l="1"/>
  <c r="N19" i="1" l="1"/>
  <c r="AB42" i="1" l="1"/>
  <c r="AB39" i="1"/>
  <c r="AB36" i="1"/>
  <c r="AB33" i="1"/>
  <c r="AB29" i="1"/>
  <c r="AB26" i="1"/>
  <c r="AB23" i="1"/>
  <c r="AB20" i="1"/>
  <c r="A19" i="1"/>
  <c r="AB16" i="1"/>
  <c r="AB13" i="1"/>
</calcChain>
</file>

<file path=xl/sharedStrings.xml><?xml version="1.0" encoding="utf-8"?>
<sst xmlns="http://schemas.openxmlformats.org/spreadsheetml/2006/main" count="337" uniqueCount="115">
  <si>
    <t>Scheme Name</t>
  </si>
  <si>
    <t>Physical Progress</t>
  </si>
  <si>
    <t>Land Details</t>
  </si>
  <si>
    <t>Mahoba</t>
  </si>
  <si>
    <t>Shivhar G.O.V. W/S Scheme</t>
  </si>
  <si>
    <t>Shri K. B Tripathi
(9140646160)</t>
  </si>
  <si>
    <t>C/o Shri Atma Ram Mishra
Bhatipura, Mahoba, Uttar Pradesh, 210427, India</t>
  </si>
  <si>
    <t>Activities</t>
  </si>
  <si>
    <t>Start Date</t>
  </si>
  <si>
    <t>Unit</t>
  </si>
  <si>
    <t xml:space="preserve">Planned </t>
  </si>
  <si>
    <t>Achieved</t>
  </si>
  <si>
    <t>% Completed</t>
  </si>
  <si>
    <t>Detail of work</t>
  </si>
  <si>
    <t>Item</t>
  </si>
  <si>
    <t>Scope</t>
  </si>
  <si>
    <t xml:space="preserve">% Progress </t>
  </si>
  <si>
    <t>Rising main Survey</t>
  </si>
  <si>
    <t>Km</t>
  </si>
  <si>
    <t>LAND IDENTIFICATION</t>
  </si>
  <si>
    <t>INTAKE</t>
  </si>
  <si>
    <t>Nos</t>
  </si>
  <si>
    <t>WTP</t>
  </si>
  <si>
    <t>OHSR</t>
  </si>
  <si>
    <t>Distribution Main Survey</t>
  </si>
  <si>
    <t>CWR</t>
  </si>
  <si>
    <t xml:space="preserve">LAND CLEARANCE </t>
  </si>
  <si>
    <t>1. Neeraj Tripathi(8948727266)
2. Sahil Shams(7014433066)
3. Md Zaid (8604442856)
4. Chandan Jain(9760934446)
5. Faraz Hussain (7668475999)</t>
  </si>
  <si>
    <t>Soil testing ( Boreholes)</t>
  </si>
  <si>
    <t xml:space="preserve">LAND HANDING OVER  </t>
  </si>
  <si>
    <t>Demarcation</t>
  </si>
  <si>
    <t>Salaiya Nathupura G.O.V. W/S Scheme</t>
  </si>
  <si>
    <t>1. Umesh Pathak(6392028207)
2. Ishwar Tiwari (7748835443)
3. Ankit Kumar (8130189006)
4. Krishna Dubey(7982167277)
5. Rishav Saket(7979032227)</t>
  </si>
  <si>
    <t>Lahchura kashipura G.O.V. W/S Scheme</t>
  </si>
  <si>
    <t>1. Himanshu Singh(7985803882)
2. Siddharth Singh(7387169069)
3. Tejas Bothra(8605033777)
4. Sanjeeb Jena (7008940363)
5.Rupank Dutta(9981558779)</t>
  </si>
  <si>
    <t>kabrai G.O.V. W/S Scheme</t>
  </si>
  <si>
    <t>-</t>
  </si>
  <si>
    <t>Dhawarra Sijwa G.O.V. W/S Scheme</t>
  </si>
  <si>
    <t>Banda</t>
  </si>
  <si>
    <t xml:space="preserve">Amli kaur G.O.V. W/S Scheme &amp; Tube well scheme(28 Nos) </t>
  </si>
  <si>
    <t>khatan G.O.V. W/S Scheme</t>
  </si>
  <si>
    <t>1. Gautam Sashi(7459068017)
2. Shubham Chandra(9580450200)
3. Abhishek Verma (7728911526)
4. Nitin Sharma (9928688036)
5. Ajay Kumar(9818790921)</t>
  </si>
  <si>
    <t>Chitrakoot</t>
  </si>
  <si>
    <t>Raipura G.O.V. W/S Scheme</t>
  </si>
  <si>
    <t>C/o Shri Sushil Kumar Dwiwedi
Rajapur, Chitrakoot, Uttar Pradesh 210207</t>
  </si>
  <si>
    <t xml:space="preserve">Bhartaul G.O.V. W/S Scheme  </t>
  </si>
  <si>
    <t>1. Jugal Kishore(9748943645)
2. Kuldeep Singh(9548130234)
3. Dinesh Rasila(9915905003)
4. Navjot Singh(9079993916)
5. Shekhar Anand Rai(8052736798)</t>
  </si>
  <si>
    <t>Silauta mustkil &amp; Chandi Bangar G.O.V. W/S Scheme</t>
  </si>
  <si>
    <t>DPR Agency Nominated Person</t>
  </si>
  <si>
    <t>SMEC India Pvt. Ltd</t>
  </si>
  <si>
    <t>REPL
Anil Kr Mishra
7570932555</t>
  </si>
  <si>
    <t>REPL
Krishn Tiwari
7982984837</t>
  </si>
  <si>
    <t>REPL
Abhishek Tiwari
9039864356</t>
  </si>
  <si>
    <t>REPL
Anand/Nadeem
7982127142/8127598873</t>
  </si>
  <si>
    <t>BLG Construction Services Ltd.
Khet Singh
9956221055</t>
  </si>
  <si>
    <t>BLG Construction Services Ltd.
Bablu Singh
9554984925</t>
  </si>
  <si>
    <t>NIL</t>
  </si>
  <si>
    <t>Chandrawal Dam</t>
  </si>
  <si>
    <t>Arjun Dam</t>
  </si>
  <si>
    <t>Lahchura Dam</t>
  </si>
  <si>
    <t>Kabrai Dam</t>
  </si>
  <si>
    <t>Urmil Dam</t>
  </si>
  <si>
    <t>Yamuna River</t>
  </si>
  <si>
    <t>Gunta Dam</t>
  </si>
  <si>
    <t>Barua Dam</t>
  </si>
  <si>
    <t>Naveen Verma
(9451910381)</t>
  </si>
  <si>
    <t>NIT No.</t>
  </si>
  <si>
    <t>113/W-17/BID/2020-21 Dated: 16.04.2020</t>
  </si>
  <si>
    <t>115/W-17/BID/2020-21 Dated: 16.04.2020</t>
  </si>
  <si>
    <t>135/W-17/BID/2020-21 Dated: 16.04.2020</t>
  </si>
  <si>
    <t>114/W-17/BID/2020-21 Dated: 16.04.2020</t>
  </si>
  <si>
    <t>136/W-17/BID/2020-21 Dated: 17.04.2020</t>
  </si>
  <si>
    <t>190/W-17/BID/2020-21 Dated: 07.05.2020</t>
  </si>
  <si>
    <t>229/W-17/BID/2020-21 Dated: 09.05.2020</t>
  </si>
  <si>
    <t>112/W-17/BID/2020-21 Dated: 16.04.2020</t>
  </si>
  <si>
    <t>139/W-17/BID/2020-21 Dated: 18.04.2020</t>
  </si>
  <si>
    <t>189/W-17/BID/2020-21 Dated: 07.05.2020</t>
  </si>
  <si>
    <t>NIT Cost</t>
  </si>
  <si>
    <t>Capex</t>
  </si>
  <si>
    <t>Opex</t>
  </si>
  <si>
    <t>Total</t>
  </si>
  <si>
    <t>Not Updated</t>
  </si>
  <si>
    <t>L&amp;T
B.p Sahu
(9315038398)</t>
  </si>
  <si>
    <t>JMC-JWIL JV
C.shahnmugam
(7974860223)</t>
  </si>
  <si>
    <t>L&amp;T
J.V tiwari
8335082210</t>
  </si>
  <si>
    <t>GVPR
Parth upadhyay
(9924127653)</t>
  </si>
  <si>
    <t>SLC-SMC JV</t>
  </si>
  <si>
    <t xml:space="preserve">
In process</t>
  </si>
  <si>
    <t>Mobilisation Amout paid
21.16 cr on 13/07/2020</t>
  </si>
  <si>
    <t>Dinesh Chandra Pandey
(9454866952)</t>
  </si>
  <si>
    <t>Kashif Mumtaz
(9450782032)</t>
  </si>
  <si>
    <t>Surjeet Singh Gangwar
(9198878286)</t>
  </si>
  <si>
    <t xml:space="preserve">LAND HANDING OVER </t>
  </si>
  <si>
    <t>581.687+ increasing</t>
  </si>
  <si>
    <t>158.812+increasing</t>
  </si>
  <si>
    <t>Contract Award Cost</t>
  </si>
  <si>
    <t>Sri Rasraj Mishra, S/0 Atmaram Mishra, Indra Nagar, Phase-2, In Front of HL Inter College, Banda, Uttar Pradesh-210001</t>
  </si>
  <si>
    <t>S.No</t>
  </si>
  <si>
    <t>Source Name</t>
  </si>
  <si>
    <t>Name of Nodal Officer</t>
  </si>
  <si>
    <t>PMC Name &amp; Address</t>
  </si>
  <si>
    <t>Contractor &amp; Nominated Person</t>
  </si>
  <si>
    <t>INR in Crore</t>
  </si>
  <si>
    <t xml:space="preserve"> BOQ Updating Status  70 LPCD to 55 LPCD</t>
  </si>
  <si>
    <t>DPR Status 70 LPCD to 55 LPCD</t>
  </si>
  <si>
    <t>Date of submission of DPR @55 LPCD</t>
  </si>
  <si>
    <t>Review by PMC</t>
  </si>
  <si>
    <t>Date of Vetting By IIT</t>
  </si>
  <si>
    <t xml:space="preserve"> Date of Approval by competent authority</t>
  </si>
  <si>
    <t xml:space="preserve">Balance </t>
  </si>
  <si>
    <t>PMC Alloted Zone /District</t>
  </si>
  <si>
    <t>PMC Site Engineer  &amp; Address</t>
  </si>
  <si>
    <t xml:space="preserve">SWSM Representative </t>
  </si>
  <si>
    <t xml:space="preserve">Status of Financial Progress </t>
  </si>
  <si>
    <t>SMEC INTERNATIONAL PVT LTD - Zone 3 Progress Report Dated 28-09-2020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</si>
</sst>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9]dd\-mmm\-yy;@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2F2F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1">
    <xf numFmtId="0" fontId="0" fillId="0" borderId="0" xfId="0"/>
    <xf numFmtId="0" fontId="2" fillId="0" borderId="0" xfId="0" applyFont="1"/>
    <xf numFmtId="15" fontId="2" fillId="0" borderId="0" xfId="0" applyNumberFormat="1" applyFont="1"/>
    <xf numFmtId="0" fontId="4" fillId="4" borderId="2" xfId="0" applyFont="1" applyFill="1" applyBorder="1" applyAlignment="1">
      <alignment vertical="top" wrapText="1"/>
    </xf>
    <xf numFmtId="0" fontId="4" fillId="6" borderId="2" xfId="0" applyFont="1" applyFill="1" applyBorder="1" applyAlignment="1">
      <alignment vertical="top" wrapText="1"/>
    </xf>
    <xf numFmtId="2" fontId="4" fillId="6" borderId="2" xfId="0" applyNumberFormat="1" applyFont="1" applyFill="1" applyBorder="1" applyAlignment="1">
      <alignment horizontal="center" vertical="top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vertical="top" wrapText="1"/>
    </xf>
    <xf numFmtId="0" fontId="4" fillId="6" borderId="12" xfId="0" applyFont="1" applyFill="1" applyBorder="1" applyAlignment="1">
      <alignment vertical="top" wrapText="1"/>
    </xf>
    <xf numFmtId="0" fontId="4" fillId="6" borderId="16" xfId="0" applyFont="1" applyFill="1" applyBorder="1" applyAlignment="1">
      <alignment vertical="top" wrapText="1"/>
    </xf>
    <xf numFmtId="0" fontId="6" fillId="4" borderId="1" xfId="0" applyFont="1" applyFill="1" applyBorder="1" applyAlignment="1">
      <alignment horizontal="center" vertical="top" wrapText="1"/>
    </xf>
    <xf numFmtId="0" fontId="6" fillId="5" borderId="12" xfId="0" applyFont="1" applyFill="1" applyBorder="1" applyAlignment="1">
      <alignment horizontal="center" vertical="top" wrapText="1"/>
    </xf>
    <xf numFmtId="0" fontId="6" fillId="5" borderId="12" xfId="0" applyFont="1" applyFill="1" applyBorder="1" applyAlignment="1">
      <alignment vertical="top" wrapText="1"/>
    </xf>
    <xf numFmtId="0" fontId="3" fillId="3" borderId="2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horizontal="center" vertical="top" wrapText="1"/>
    </xf>
    <xf numFmtId="0" fontId="5" fillId="7" borderId="2" xfId="0" applyFont="1" applyFill="1" applyBorder="1" applyAlignment="1">
      <alignment horizontal="center" vertical="top" wrapText="1"/>
    </xf>
    <xf numFmtId="0" fontId="5" fillId="7" borderId="16" xfId="0" applyFont="1" applyFill="1" applyBorder="1" applyAlignment="1">
      <alignment horizontal="center" vertical="top" wrapText="1"/>
    </xf>
    <xf numFmtId="0" fontId="5" fillId="5" borderId="2" xfId="0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top" wrapText="1"/>
    </xf>
    <xf numFmtId="0" fontId="4" fillId="4" borderId="16" xfId="0" applyFont="1" applyFill="1" applyBorder="1" applyAlignment="1">
      <alignment horizontal="center" vertical="top" wrapText="1"/>
    </xf>
    <xf numFmtId="0" fontId="5" fillId="5" borderId="16" xfId="0" applyFont="1" applyFill="1" applyBorder="1" applyAlignment="1">
      <alignment horizontal="center" vertical="top" wrapText="1"/>
    </xf>
    <xf numFmtId="0" fontId="5" fillId="4" borderId="2" xfId="0" applyFont="1" applyFill="1" applyBorder="1" applyAlignment="1">
      <alignment horizontal="center" vertical="top" wrapText="1"/>
    </xf>
    <xf numFmtId="0" fontId="4" fillId="6" borderId="2" xfId="0" applyFont="1" applyFill="1" applyBorder="1" applyAlignment="1">
      <alignment horizontal="left" vertical="top" wrapText="1"/>
    </xf>
    <xf numFmtId="0" fontId="4" fillId="6" borderId="16" xfId="0" applyFont="1" applyFill="1" applyBorder="1" applyAlignment="1">
      <alignment horizontal="left" vertical="top" wrapText="1"/>
    </xf>
    <xf numFmtId="0" fontId="4" fillId="6" borderId="12" xfId="0" applyFont="1" applyFill="1" applyBorder="1" applyAlignment="1">
      <alignment horizontal="center" vertical="top" wrapText="1"/>
    </xf>
    <xf numFmtId="0" fontId="4" fillId="6" borderId="2" xfId="0" applyFont="1" applyFill="1" applyBorder="1" applyAlignment="1">
      <alignment horizontal="center" vertical="top" wrapText="1"/>
    </xf>
    <xf numFmtId="0" fontId="4" fillId="6" borderId="16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wrapText="1"/>
    </xf>
    <xf numFmtId="0" fontId="5" fillId="7" borderId="2" xfId="0" applyFont="1" applyFill="1" applyBorder="1" applyAlignment="1">
      <alignment horizontal="left" vertical="top" wrapText="1"/>
    </xf>
    <xf numFmtId="9" fontId="5" fillId="7" borderId="2" xfId="0" applyNumberFormat="1" applyFont="1" applyFill="1" applyBorder="1" applyAlignment="1">
      <alignment horizontal="center" vertical="top" wrapText="1"/>
    </xf>
    <xf numFmtId="10" fontId="5" fillId="7" borderId="2" xfId="0" applyNumberFormat="1" applyFont="1" applyFill="1" applyBorder="1" applyAlignment="1">
      <alignment horizontal="center" vertical="top" wrapText="1"/>
    </xf>
    <xf numFmtId="0" fontId="5" fillId="7" borderId="16" xfId="0" applyFont="1" applyFill="1" applyBorder="1" applyAlignment="1">
      <alignment horizontal="left" vertical="top" wrapText="1"/>
    </xf>
    <xf numFmtId="9" fontId="5" fillId="7" borderId="16" xfId="0" applyNumberFormat="1" applyFont="1" applyFill="1" applyBorder="1" applyAlignment="1">
      <alignment horizontal="center" vertical="top" wrapText="1"/>
    </xf>
    <xf numFmtId="0" fontId="5" fillId="5" borderId="2" xfId="0" applyFont="1" applyFill="1" applyBorder="1" applyAlignment="1">
      <alignment horizontal="left" vertical="top" wrapText="1"/>
    </xf>
    <xf numFmtId="9" fontId="5" fillId="5" borderId="2" xfId="0" applyNumberFormat="1" applyFont="1" applyFill="1" applyBorder="1" applyAlignment="1">
      <alignment horizontal="center" vertical="top" wrapText="1"/>
    </xf>
    <xf numFmtId="10" fontId="5" fillId="5" borderId="2" xfId="0" applyNumberFormat="1" applyFont="1" applyFill="1" applyBorder="1" applyAlignment="1">
      <alignment horizontal="center" vertical="top" wrapText="1"/>
    </xf>
    <xf numFmtId="0" fontId="5" fillId="5" borderId="16" xfId="0" applyFont="1" applyFill="1" applyBorder="1" applyAlignment="1">
      <alignment horizontal="left" vertical="top" wrapText="1"/>
    </xf>
    <xf numFmtId="9" fontId="5" fillId="5" borderId="16" xfId="0" applyNumberFormat="1" applyFont="1" applyFill="1" applyBorder="1" applyAlignment="1">
      <alignment horizontal="center" vertical="top" wrapText="1"/>
    </xf>
    <xf numFmtId="0" fontId="5" fillId="4" borderId="2" xfId="0" applyFont="1" applyFill="1" applyBorder="1" applyAlignment="1">
      <alignment horizontal="left" vertical="top" wrapText="1"/>
    </xf>
    <xf numFmtId="9" fontId="5" fillId="4" borderId="2" xfId="0" applyNumberFormat="1" applyFont="1" applyFill="1" applyBorder="1" applyAlignment="1">
      <alignment horizontal="center" vertical="top" wrapText="1"/>
    </xf>
    <xf numFmtId="0" fontId="1" fillId="4" borderId="5" xfId="0" applyFont="1" applyFill="1" applyBorder="1" applyAlignment="1">
      <alignment horizontal="center" vertical="top" wrapText="1"/>
    </xf>
    <xf numFmtId="0" fontId="2" fillId="4" borderId="2" xfId="0" applyFont="1" applyFill="1" applyBorder="1" applyAlignment="1">
      <alignment horizontal="center" vertical="top" wrapText="1"/>
    </xf>
    <xf numFmtId="0" fontId="1" fillId="4" borderId="6" xfId="0" applyFont="1" applyFill="1" applyBorder="1" applyAlignment="1">
      <alignment horizontal="center" vertical="top" wrapText="1"/>
    </xf>
    <xf numFmtId="0" fontId="1" fillId="4" borderId="15" xfId="0" applyFont="1" applyFill="1" applyBorder="1" applyAlignment="1">
      <alignment horizontal="center" vertical="top" wrapText="1"/>
    </xf>
    <xf numFmtId="0" fontId="2" fillId="4" borderId="16" xfId="0" applyFont="1" applyFill="1" applyBorder="1" applyAlignment="1">
      <alignment horizontal="center" vertical="top" wrapText="1"/>
    </xf>
    <xf numFmtId="0" fontId="5" fillId="4" borderId="16" xfId="0" applyFont="1" applyFill="1" applyBorder="1" applyAlignment="1">
      <alignment horizontal="center" vertical="top" wrapText="1"/>
    </xf>
    <xf numFmtId="0" fontId="1" fillId="4" borderId="22" xfId="0" applyFont="1" applyFill="1" applyBorder="1" applyAlignment="1">
      <alignment horizontal="center" vertical="top" wrapText="1"/>
    </xf>
    <xf numFmtId="0" fontId="1" fillId="6" borderId="11" xfId="0" applyFont="1" applyFill="1" applyBorder="1" applyAlignment="1">
      <alignment horizontal="center" vertical="top" wrapText="1"/>
    </xf>
    <xf numFmtId="0" fontId="2" fillId="6" borderId="12" xfId="0" applyFont="1" applyFill="1" applyBorder="1" applyAlignment="1">
      <alignment horizontal="center" vertical="top" wrapText="1"/>
    </xf>
    <xf numFmtId="0" fontId="5" fillId="6" borderId="12" xfId="0" applyFont="1" applyFill="1" applyBorder="1" applyAlignment="1">
      <alignment horizontal="center" vertical="top" wrapText="1"/>
    </xf>
    <xf numFmtId="0" fontId="1" fillId="6" borderId="13" xfId="0" applyFont="1" applyFill="1" applyBorder="1" applyAlignment="1">
      <alignment horizontal="center" vertical="top" wrapText="1"/>
    </xf>
    <xf numFmtId="0" fontId="1" fillId="6" borderId="5" xfId="0" applyFont="1" applyFill="1" applyBorder="1" applyAlignment="1">
      <alignment horizontal="center" vertical="top" wrapText="1"/>
    </xf>
    <xf numFmtId="0" fontId="2" fillId="6" borderId="2" xfId="0" applyFont="1" applyFill="1" applyBorder="1" applyAlignment="1">
      <alignment horizontal="center" vertical="top" wrapText="1"/>
    </xf>
    <xf numFmtId="0" fontId="5" fillId="6" borderId="2" xfId="0" applyFont="1" applyFill="1" applyBorder="1" applyAlignment="1">
      <alignment horizontal="center" vertical="top" wrapText="1"/>
    </xf>
    <xf numFmtId="0" fontId="1" fillId="6" borderId="14" xfId="0" applyFont="1" applyFill="1" applyBorder="1" applyAlignment="1">
      <alignment horizontal="center" vertical="top" wrapText="1"/>
    </xf>
    <xf numFmtId="0" fontId="1" fillId="6" borderId="15" xfId="0" applyFont="1" applyFill="1" applyBorder="1" applyAlignment="1">
      <alignment horizontal="center" vertical="top" wrapText="1"/>
    </xf>
    <xf numFmtId="0" fontId="2" fillId="6" borderId="16" xfId="0" applyFont="1" applyFill="1" applyBorder="1" applyAlignment="1">
      <alignment horizontal="center" vertical="top" wrapText="1"/>
    </xf>
    <xf numFmtId="0" fontId="5" fillId="6" borderId="16" xfId="0" applyFont="1" applyFill="1" applyBorder="1" applyAlignment="1">
      <alignment horizontal="center" vertical="top" wrapText="1"/>
    </xf>
    <xf numFmtId="0" fontId="1" fillId="6" borderId="17" xfId="0" applyFont="1" applyFill="1" applyBorder="1" applyAlignment="1">
      <alignment horizontal="center" vertical="top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4" fillId="7" borderId="18" xfId="0" applyFont="1" applyFill="1" applyBorder="1" applyAlignment="1">
      <alignment horizontal="center" vertical="top" wrapText="1"/>
    </xf>
    <xf numFmtId="0" fontId="4" fillId="7" borderId="4" xfId="0" applyFont="1" applyFill="1" applyBorder="1" applyAlignment="1">
      <alignment horizontal="center" vertical="top" wrapText="1"/>
    </xf>
    <xf numFmtId="0" fontId="4" fillId="7" borderId="21" xfId="0" applyFont="1" applyFill="1" applyBorder="1" applyAlignment="1">
      <alignment horizontal="center" vertical="top" wrapText="1"/>
    </xf>
    <xf numFmtId="0" fontId="4" fillId="5" borderId="18" xfId="0" applyFont="1" applyFill="1" applyBorder="1" applyAlignment="1">
      <alignment horizontal="center" vertical="top" wrapText="1"/>
    </xf>
    <xf numFmtId="0" fontId="4" fillId="5" borderId="4" xfId="0" applyFont="1" applyFill="1" applyBorder="1" applyAlignment="1">
      <alignment horizontal="center" vertical="top" wrapText="1"/>
    </xf>
    <xf numFmtId="0" fontId="4" fillId="5" borderId="21" xfId="0" applyFont="1" applyFill="1" applyBorder="1" applyAlignment="1">
      <alignment horizontal="center" vertical="top" wrapText="1"/>
    </xf>
    <xf numFmtId="14" fontId="4" fillId="7" borderId="18" xfId="0" applyNumberFormat="1" applyFont="1" applyFill="1" applyBorder="1" applyAlignment="1">
      <alignment horizontal="center" vertical="top" wrapText="1"/>
    </xf>
    <xf numFmtId="0" fontId="4" fillId="4" borderId="4" xfId="0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horizontal="center" vertical="top" wrapText="1"/>
    </xf>
    <xf numFmtId="0" fontId="5" fillId="5" borderId="2" xfId="0" applyFont="1" applyFill="1" applyBorder="1" applyAlignment="1">
      <alignment horizontal="center" vertical="top" wrapText="1"/>
    </xf>
    <xf numFmtId="0" fontId="7" fillId="0" borderId="9" xfId="0" applyFont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top" wrapText="1"/>
    </xf>
    <xf numFmtId="0" fontId="4" fillId="5" borderId="2" xfId="0" applyFont="1" applyFill="1" applyBorder="1" applyAlignment="1">
      <alignment horizontal="left" vertical="top" wrapText="1"/>
    </xf>
    <xf numFmtId="0" fontId="4" fillId="5" borderId="16" xfId="0" applyFont="1" applyFill="1" applyBorder="1" applyAlignment="1">
      <alignment horizontal="left" vertical="top" wrapText="1"/>
    </xf>
    <xf numFmtId="0" fontId="1" fillId="7" borderId="20" xfId="0" applyFont="1" applyFill="1" applyBorder="1" applyAlignment="1">
      <alignment horizontal="center" vertical="top" wrapText="1"/>
    </xf>
    <xf numFmtId="0" fontId="1" fillId="7" borderId="6" xfId="0" applyFont="1" applyFill="1" applyBorder="1" applyAlignment="1">
      <alignment horizontal="center" vertical="top" wrapText="1"/>
    </xf>
    <xf numFmtId="0" fontId="1" fillId="7" borderId="22" xfId="0" applyFont="1" applyFill="1" applyBorder="1" applyAlignment="1">
      <alignment horizontal="center" vertical="top" wrapText="1"/>
    </xf>
    <xf numFmtId="0" fontId="1" fillId="5" borderId="20" xfId="0" applyFont="1" applyFill="1" applyBorder="1" applyAlignment="1">
      <alignment horizontal="center" vertical="top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22" xfId="0" applyFont="1" applyFill="1" applyBorder="1" applyAlignment="1">
      <alignment horizontal="center" vertical="top" wrapText="1"/>
    </xf>
    <xf numFmtId="0" fontId="5" fillId="7" borderId="2" xfId="0" applyFont="1" applyFill="1" applyBorder="1" applyAlignment="1">
      <alignment horizontal="center" vertical="top" wrapText="1"/>
    </xf>
    <xf numFmtId="0" fontId="5" fillId="7" borderId="16" xfId="0" applyFont="1" applyFill="1" applyBorder="1" applyAlignment="1">
      <alignment horizontal="center" vertical="top" wrapText="1"/>
    </xf>
    <xf numFmtId="2" fontId="5" fillId="7" borderId="2" xfId="0" applyNumberFormat="1" applyFont="1" applyFill="1" applyBorder="1" applyAlignment="1">
      <alignment horizontal="center" vertical="top" wrapText="1"/>
    </xf>
    <xf numFmtId="2" fontId="5" fillId="7" borderId="16" xfId="0" applyNumberFormat="1" applyFont="1" applyFill="1" applyBorder="1" applyAlignment="1">
      <alignment horizontal="center" vertical="top" wrapText="1"/>
    </xf>
    <xf numFmtId="0" fontId="4" fillId="7" borderId="2" xfId="0" applyFont="1" applyFill="1" applyBorder="1" applyAlignment="1">
      <alignment horizontal="left" vertical="top" wrapText="1"/>
    </xf>
    <xf numFmtId="0" fontId="4" fillId="7" borderId="16" xfId="0" applyFont="1" applyFill="1" applyBorder="1" applyAlignment="1">
      <alignment horizontal="left" vertical="top" wrapText="1"/>
    </xf>
    <xf numFmtId="0" fontId="4" fillId="5" borderId="12" xfId="0" applyFont="1" applyFill="1" applyBorder="1" applyAlignment="1">
      <alignment horizontal="left" vertical="top" wrapText="1"/>
    </xf>
    <xf numFmtId="2" fontId="5" fillId="5" borderId="2" xfId="0" applyNumberFormat="1" applyFont="1" applyFill="1" applyBorder="1" applyAlignment="1">
      <alignment horizontal="center" vertical="top" wrapText="1"/>
    </xf>
    <xf numFmtId="0" fontId="4" fillId="4" borderId="23" xfId="0" applyFont="1" applyFill="1" applyBorder="1" applyAlignment="1">
      <alignment horizontal="center" vertical="top" wrapText="1"/>
    </xf>
    <xf numFmtId="0" fontId="4" fillId="4" borderId="24" xfId="0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top" wrapText="1"/>
    </xf>
    <xf numFmtId="0" fontId="4" fillId="4" borderId="16" xfId="0" applyFont="1" applyFill="1" applyBorder="1" applyAlignment="1">
      <alignment horizontal="center" vertical="top" wrapText="1"/>
    </xf>
    <xf numFmtId="164" fontId="5" fillId="5" borderId="2" xfId="0" applyNumberFormat="1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6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4" fillId="7" borderId="11" xfId="0" applyFont="1" applyFill="1" applyBorder="1" applyAlignment="1">
      <alignment horizontal="center" vertical="top" wrapText="1"/>
    </xf>
    <xf numFmtId="0" fontId="4" fillId="7" borderId="5" xfId="0" applyFont="1" applyFill="1" applyBorder="1" applyAlignment="1">
      <alignment horizontal="center" vertical="top" wrapText="1"/>
    </xf>
    <xf numFmtId="0" fontId="4" fillId="7" borderId="15" xfId="0" applyFont="1" applyFill="1" applyBorder="1" applyAlignment="1">
      <alignment horizontal="center" vertical="top" wrapText="1"/>
    </xf>
    <xf numFmtId="0" fontId="4" fillId="7" borderId="12" xfId="0" applyFont="1" applyFill="1" applyBorder="1" applyAlignment="1">
      <alignment horizontal="center" vertical="top" wrapText="1"/>
    </xf>
    <xf numFmtId="0" fontId="4" fillId="7" borderId="2" xfId="0" applyFont="1" applyFill="1" applyBorder="1" applyAlignment="1">
      <alignment horizontal="center" vertical="top" wrapText="1"/>
    </xf>
    <xf numFmtId="0" fontId="4" fillId="7" borderId="16" xfId="0" applyFont="1" applyFill="1" applyBorder="1" applyAlignment="1">
      <alignment horizontal="center" vertical="top" wrapText="1"/>
    </xf>
    <xf numFmtId="0" fontId="4" fillId="5" borderId="12" xfId="0" applyFont="1" applyFill="1" applyBorder="1" applyAlignment="1">
      <alignment horizontal="center" vertical="top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16" xfId="0" applyFont="1" applyFill="1" applyBorder="1" applyAlignment="1">
      <alignment horizontal="center" vertical="top" wrapText="1"/>
    </xf>
    <xf numFmtId="0" fontId="5" fillId="7" borderId="2" xfId="0" applyFont="1" applyFill="1" applyBorder="1" applyAlignment="1">
      <alignment horizontal="left" vertical="center" wrapText="1"/>
    </xf>
    <xf numFmtId="0" fontId="4" fillId="5" borderId="11" xfId="0" applyFont="1" applyFill="1" applyBorder="1" applyAlignment="1">
      <alignment horizontal="center" vertical="top" wrapText="1"/>
    </xf>
    <xf numFmtId="0" fontId="4" fillId="5" borderId="5" xfId="0" applyFont="1" applyFill="1" applyBorder="1" applyAlignment="1">
      <alignment horizontal="center" vertical="top" wrapText="1"/>
    </xf>
    <xf numFmtId="0" fontId="4" fillId="5" borderId="15" xfId="0" applyFont="1" applyFill="1" applyBorder="1" applyAlignment="1">
      <alignment horizontal="center" vertical="top" wrapText="1"/>
    </xf>
    <xf numFmtId="164" fontId="5" fillId="7" borderId="2" xfId="0" applyNumberFormat="1" applyFont="1" applyFill="1" applyBorder="1" applyAlignment="1">
      <alignment horizontal="center" vertical="top" wrapText="1"/>
    </xf>
    <xf numFmtId="0" fontId="5" fillId="7" borderId="16" xfId="0" applyFont="1" applyFill="1" applyBorder="1" applyAlignment="1">
      <alignment horizontal="left" vertical="center" wrapText="1"/>
    </xf>
    <xf numFmtId="164" fontId="5" fillId="7" borderId="16" xfId="0" applyNumberFormat="1" applyFont="1" applyFill="1" applyBorder="1" applyAlignment="1">
      <alignment horizontal="center" vertical="top" wrapText="1"/>
    </xf>
    <xf numFmtId="0" fontId="4" fillId="7" borderId="12" xfId="0" applyFont="1" applyFill="1" applyBorder="1" applyAlignment="1">
      <alignment horizontal="left" vertical="top" wrapText="1"/>
    </xf>
    <xf numFmtId="0" fontId="5" fillId="5" borderId="16" xfId="0" applyFont="1" applyFill="1" applyBorder="1" applyAlignment="1">
      <alignment horizontal="center" vertical="top" wrapText="1"/>
    </xf>
    <xf numFmtId="0" fontId="5" fillId="5" borderId="2" xfId="0" applyFont="1" applyFill="1" applyBorder="1" applyAlignment="1">
      <alignment horizontal="left" vertical="top" wrapText="1"/>
    </xf>
    <xf numFmtId="0" fontId="5" fillId="5" borderId="16" xfId="0" applyFont="1" applyFill="1" applyBorder="1" applyAlignment="1">
      <alignment horizontal="left" vertical="top" wrapText="1"/>
    </xf>
    <xf numFmtId="164" fontId="5" fillId="5" borderId="16" xfId="0" applyNumberFormat="1" applyFont="1" applyFill="1" applyBorder="1" applyAlignment="1">
      <alignment horizontal="center" vertical="top" wrapText="1"/>
    </xf>
    <xf numFmtId="2" fontId="5" fillId="5" borderId="16" xfId="0" applyNumberFormat="1" applyFont="1" applyFill="1" applyBorder="1" applyAlignment="1">
      <alignment horizontal="center" vertical="top" wrapText="1"/>
    </xf>
    <xf numFmtId="0" fontId="5" fillId="4" borderId="2" xfId="0" applyFont="1" applyFill="1" applyBorder="1" applyAlignment="1">
      <alignment horizontal="center" vertical="top" wrapText="1"/>
    </xf>
    <xf numFmtId="2" fontId="5" fillId="4" borderId="2" xfId="0" applyNumberFormat="1" applyFont="1" applyFill="1" applyBorder="1" applyAlignment="1">
      <alignment horizontal="center" vertical="top" wrapText="1"/>
    </xf>
    <xf numFmtId="0" fontId="5" fillId="4" borderId="2" xfId="0" applyFont="1" applyFill="1" applyBorder="1" applyAlignment="1">
      <alignment horizontal="left" vertical="top" wrapText="1"/>
    </xf>
    <xf numFmtId="164" fontId="5" fillId="4" borderId="2" xfId="0" applyNumberFormat="1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horizontal="left" vertical="top" wrapText="1"/>
    </xf>
    <xf numFmtId="0" fontId="4" fillId="4" borderId="2" xfId="0" applyFont="1" applyFill="1" applyBorder="1" applyAlignment="1">
      <alignment horizontal="left" vertical="top" wrapText="1"/>
    </xf>
    <xf numFmtId="0" fontId="4" fillId="4" borderId="3" xfId="0" applyFont="1" applyFill="1" applyBorder="1" applyAlignment="1">
      <alignment horizontal="left" vertical="top" wrapText="1"/>
    </xf>
    <xf numFmtId="0" fontId="4" fillId="4" borderId="4" xfId="0" applyFont="1" applyFill="1" applyBorder="1" applyAlignment="1">
      <alignment horizontal="left" vertical="top" wrapText="1"/>
    </xf>
    <xf numFmtId="0" fontId="4" fillId="4" borderId="21" xfId="0" applyFont="1" applyFill="1" applyBorder="1" applyAlignment="1">
      <alignment horizontal="left" vertical="top" wrapText="1"/>
    </xf>
    <xf numFmtId="0" fontId="4" fillId="6" borderId="2" xfId="0" applyFont="1" applyFill="1" applyBorder="1" applyAlignment="1">
      <alignment horizontal="left" vertical="top" wrapText="1"/>
    </xf>
    <xf numFmtId="0" fontId="4" fillId="6" borderId="16" xfId="0" applyFont="1" applyFill="1" applyBorder="1" applyAlignment="1">
      <alignment horizontal="left" vertical="top" wrapText="1"/>
    </xf>
    <xf numFmtId="0" fontId="1" fillId="6" borderId="12" xfId="0" applyFont="1" applyFill="1" applyBorder="1" applyAlignment="1">
      <alignment horizontal="center" vertical="top" wrapText="1"/>
    </xf>
    <xf numFmtId="0" fontId="1" fillId="6" borderId="2" xfId="0" applyFont="1" applyFill="1" applyBorder="1" applyAlignment="1">
      <alignment horizontal="center" vertical="top" wrapText="1"/>
    </xf>
    <xf numFmtId="0" fontId="4" fillId="6" borderId="12" xfId="0" applyFont="1" applyFill="1" applyBorder="1" applyAlignment="1">
      <alignment horizontal="center" vertical="top" wrapText="1"/>
    </xf>
    <xf numFmtId="0" fontId="4" fillId="6" borderId="2" xfId="0" applyFont="1" applyFill="1" applyBorder="1" applyAlignment="1">
      <alignment horizontal="center" vertical="top" wrapText="1"/>
    </xf>
    <xf numFmtId="0" fontId="4" fillId="6" borderId="16" xfId="0" applyFont="1" applyFill="1" applyBorder="1" applyAlignment="1">
      <alignment horizontal="center" vertical="top" wrapText="1"/>
    </xf>
    <xf numFmtId="0" fontId="1" fillId="6" borderId="16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center" wrapText="1"/>
    </xf>
    <xf numFmtId="0" fontId="5" fillId="7" borderId="19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164" fontId="5" fillId="7" borderId="3" xfId="0" applyNumberFormat="1" applyFont="1" applyFill="1" applyBorder="1" applyAlignment="1">
      <alignment horizontal="center" vertical="top" wrapText="1"/>
    </xf>
    <xf numFmtId="164" fontId="5" fillId="7" borderId="4" xfId="0" applyNumberFormat="1" applyFont="1" applyFill="1" applyBorder="1" applyAlignment="1">
      <alignment horizontal="center" vertical="top" wrapText="1"/>
    </xf>
    <xf numFmtId="164" fontId="5" fillId="7" borderId="1" xfId="0" applyNumberFormat="1" applyFont="1" applyFill="1" applyBorder="1" applyAlignment="1">
      <alignment horizontal="center" vertical="top" wrapText="1"/>
    </xf>
    <xf numFmtId="0" fontId="5" fillId="7" borderId="3" xfId="0" applyFont="1" applyFill="1" applyBorder="1" applyAlignment="1">
      <alignment horizontal="center" vertical="top" wrapText="1"/>
    </xf>
    <xf numFmtId="0" fontId="5" fillId="7" borderId="4" xfId="0" applyFont="1" applyFill="1" applyBorder="1" applyAlignment="1">
      <alignment horizontal="center" vertical="top" wrapText="1"/>
    </xf>
    <xf numFmtId="0" fontId="5" fillId="7" borderId="1" xfId="0" applyFont="1" applyFill="1" applyBorder="1" applyAlignment="1">
      <alignment horizontal="center" vertical="top" wrapText="1"/>
    </xf>
    <xf numFmtId="2" fontId="5" fillId="7" borderId="3" xfId="0" applyNumberFormat="1" applyFont="1" applyFill="1" applyBorder="1" applyAlignment="1">
      <alignment horizontal="center" vertical="top" wrapText="1"/>
    </xf>
    <xf numFmtId="2" fontId="5" fillId="7" borderId="4" xfId="0" applyNumberFormat="1" applyFont="1" applyFill="1" applyBorder="1" applyAlignment="1">
      <alignment horizontal="center" vertical="top" wrapText="1"/>
    </xf>
    <xf numFmtId="2" fontId="5" fillId="7" borderId="1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1"/>
  <sheetViews>
    <sheetView tabSelected="1" view="pageBreakPreview" zoomScaleNormal="25" zoomScaleSheetLayoutView="100" workbookViewId="0">
      <selection activeCell="AL11" sqref="AL11"/>
    </sheetView>
  </sheetViews>
  <sheetFormatPr defaultColWidth="8.7109375" defaultRowHeight="12.75" x14ac:dyDescent="0.2"/>
  <cols>
    <col min="1" max="1" width="4.28515625" style="1" bestFit="1" customWidth="1"/>
    <col min="2" max="2" width="12.28515625" style="1" customWidth="1"/>
    <col min="3" max="3" width="13" style="1" customWidth="1"/>
    <col min="4" max="4" width="17.28515625" style="1" customWidth="1"/>
    <col min="5" max="5" width="12" style="1" customWidth="1"/>
    <col min="6" max="6" width="16" style="1" customWidth="1"/>
    <col min="7" max="7" width="13.7109375" style="1" customWidth="1"/>
    <col min="8" max="8" width="21.140625" style="1" customWidth="1"/>
    <col min="9" max="9" width="13.7109375" style="1" customWidth="1"/>
    <col min="10" max="10" width="12.85546875" style="1" customWidth="1"/>
    <col min="11" max="11" width="15.140625" style="1" customWidth="1"/>
    <col min="12" max="12" width="5.85546875" style="1" bestFit="1" customWidth="1"/>
    <col min="13" max="13" width="4.85546875" style="1" bestFit="1" customWidth="1"/>
    <col min="14" max="14" width="5.85546875" style="1" bestFit="1" customWidth="1"/>
    <col min="15" max="15" width="6.7109375" style="1" bestFit="1" customWidth="1"/>
    <col min="16" max="16" width="5.85546875" style="1" bestFit="1" customWidth="1"/>
    <col min="17" max="17" width="6.7109375" style="1" bestFit="1" customWidth="1"/>
    <col min="18" max="18" width="10.140625" style="1" customWidth="1"/>
    <col min="19" max="19" width="10.85546875" style="1" customWidth="1"/>
    <col min="20" max="20" width="10" style="1" customWidth="1"/>
    <col min="21" max="21" width="11.140625" style="1" customWidth="1"/>
    <col min="22" max="22" width="10.85546875" style="1" customWidth="1"/>
    <col min="23" max="23" width="21.140625" style="1" customWidth="1"/>
    <col min="24" max="24" width="16.7109375" style="1" customWidth="1"/>
    <col min="25" max="25" width="12" style="1" customWidth="1"/>
    <col min="26" max="26" width="20" style="1" customWidth="1"/>
    <col min="27" max="27" width="13.140625" style="1" customWidth="1"/>
    <col min="28" max="28" width="16.5703125" style="1" customWidth="1"/>
    <col min="29" max="29" width="17.42578125" style="1" customWidth="1"/>
    <col min="30" max="30" width="6.42578125" style="1" bestFit="1" customWidth="1"/>
    <col min="31" max="31" width="4.28515625" style="1" bestFit="1" customWidth="1"/>
    <col min="32" max="32" width="5.5703125" style="1" bestFit="1" customWidth="1"/>
    <col min="33" max="33" width="8.140625" style="1" bestFit="1" customWidth="1"/>
    <col min="34" max="34" width="6.85546875" style="1" bestFit="1" customWidth="1"/>
    <col min="35" max="35" width="9.42578125" style="1" bestFit="1" customWidth="1"/>
    <col min="36" max="36" width="21.85546875" style="1" bestFit="1" customWidth="1"/>
    <col min="37" max="38" width="8.7109375" style="1"/>
    <col min="39" max="39" width="15.5703125" style="1" bestFit="1" customWidth="1"/>
    <col min="40" max="16384" width="8.7109375" style="1"/>
  </cols>
  <sheetData>
    <row r="1" spans="1:38" ht="39.75" customHeight="1" thickBot="1" x14ac:dyDescent="0.25">
      <c r="A1" s="78" t="s">
        <v>114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</row>
    <row r="2" spans="1:38" ht="56.25" customHeight="1" x14ac:dyDescent="0.2">
      <c r="A2" s="64" t="s">
        <v>97</v>
      </c>
      <c r="B2" s="66" t="s">
        <v>110</v>
      </c>
      <c r="C2" s="66" t="s">
        <v>99</v>
      </c>
      <c r="D2" s="66" t="s">
        <v>0</v>
      </c>
      <c r="E2" s="66" t="s">
        <v>98</v>
      </c>
      <c r="F2" s="66" t="s">
        <v>48</v>
      </c>
      <c r="G2" s="66" t="s">
        <v>100</v>
      </c>
      <c r="H2" s="66" t="s">
        <v>111</v>
      </c>
      <c r="I2" s="66" t="s">
        <v>112</v>
      </c>
      <c r="J2" s="66" t="s">
        <v>101</v>
      </c>
      <c r="K2" s="66" t="s">
        <v>66</v>
      </c>
      <c r="L2" s="66" t="s">
        <v>77</v>
      </c>
      <c r="M2" s="66"/>
      <c r="N2" s="66"/>
      <c r="O2" s="66" t="s">
        <v>95</v>
      </c>
      <c r="P2" s="66"/>
      <c r="Q2" s="66"/>
      <c r="R2" s="66" t="s">
        <v>103</v>
      </c>
      <c r="S2" s="66" t="s">
        <v>104</v>
      </c>
      <c r="T2" s="66"/>
      <c r="U2" s="66"/>
      <c r="V2" s="66"/>
      <c r="W2" s="66" t="s">
        <v>1</v>
      </c>
      <c r="X2" s="66"/>
      <c r="Y2" s="66"/>
      <c r="Z2" s="66"/>
      <c r="AA2" s="66"/>
      <c r="AB2" s="66"/>
      <c r="AC2" s="66" t="s">
        <v>2</v>
      </c>
      <c r="AD2" s="66"/>
      <c r="AE2" s="66"/>
      <c r="AF2" s="66"/>
      <c r="AG2" s="66"/>
      <c r="AH2" s="66"/>
      <c r="AI2" s="66"/>
      <c r="AJ2" s="79" t="s">
        <v>113</v>
      </c>
    </row>
    <row r="3" spans="1:38" ht="22.5" customHeight="1" x14ac:dyDescent="0.2">
      <c r="A3" s="65"/>
      <c r="B3" s="67"/>
      <c r="C3" s="67"/>
      <c r="D3" s="67"/>
      <c r="E3" s="67"/>
      <c r="F3" s="67"/>
      <c r="G3" s="67"/>
      <c r="H3" s="67"/>
      <c r="I3" s="67"/>
      <c r="J3" s="67"/>
      <c r="K3" s="67"/>
      <c r="L3" s="67" t="s">
        <v>102</v>
      </c>
      <c r="M3" s="67"/>
      <c r="N3" s="67"/>
      <c r="O3" s="67" t="s">
        <v>102</v>
      </c>
      <c r="P3" s="67"/>
      <c r="Q3" s="67"/>
      <c r="R3" s="67"/>
      <c r="S3" s="67" t="s">
        <v>105</v>
      </c>
      <c r="T3" s="67" t="s">
        <v>106</v>
      </c>
      <c r="U3" s="67" t="s">
        <v>107</v>
      </c>
      <c r="V3" s="67" t="s">
        <v>108</v>
      </c>
      <c r="W3" s="148" t="s">
        <v>7</v>
      </c>
      <c r="X3" s="148" t="s">
        <v>8</v>
      </c>
      <c r="Y3" s="148" t="s">
        <v>9</v>
      </c>
      <c r="Z3" s="148" t="s">
        <v>10</v>
      </c>
      <c r="AA3" s="148" t="s">
        <v>11</v>
      </c>
      <c r="AB3" s="148" t="s">
        <v>12</v>
      </c>
      <c r="AC3" s="148" t="s">
        <v>13</v>
      </c>
      <c r="AD3" s="148" t="s">
        <v>14</v>
      </c>
      <c r="AE3" s="148" t="s">
        <v>9</v>
      </c>
      <c r="AF3" s="148" t="s">
        <v>15</v>
      </c>
      <c r="AG3" s="148" t="s">
        <v>11</v>
      </c>
      <c r="AH3" s="148" t="s">
        <v>109</v>
      </c>
      <c r="AI3" s="148" t="s">
        <v>16</v>
      </c>
      <c r="AJ3" s="80"/>
    </row>
    <row r="4" spans="1:38" ht="25.5" x14ac:dyDescent="0.2">
      <c r="A4" s="65"/>
      <c r="B4" s="67"/>
      <c r="C4" s="67"/>
      <c r="D4" s="67"/>
      <c r="E4" s="67"/>
      <c r="F4" s="67"/>
      <c r="G4" s="67"/>
      <c r="H4" s="67"/>
      <c r="I4" s="67"/>
      <c r="J4" s="67"/>
      <c r="K4" s="67"/>
      <c r="L4" s="16" t="s">
        <v>78</v>
      </c>
      <c r="M4" s="16" t="s">
        <v>79</v>
      </c>
      <c r="N4" s="16" t="s">
        <v>80</v>
      </c>
      <c r="O4" s="16" t="s">
        <v>78</v>
      </c>
      <c r="P4" s="16" t="s">
        <v>79</v>
      </c>
      <c r="Q4" s="16" t="s">
        <v>80</v>
      </c>
      <c r="R4" s="67"/>
      <c r="S4" s="67"/>
      <c r="T4" s="67"/>
      <c r="U4" s="67"/>
      <c r="V4" s="67"/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  <c r="AH4" s="148"/>
      <c r="AI4" s="148"/>
      <c r="AJ4" s="80"/>
    </row>
    <row r="5" spans="1:38" ht="13.5" thickBot="1" x14ac:dyDescent="0.25">
      <c r="A5" s="6">
        <v>1</v>
      </c>
      <c r="B5" s="7">
        <v>2</v>
      </c>
      <c r="C5" s="7">
        <v>5</v>
      </c>
      <c r="D5" s="7">
        <v>3</v>
      </c>
      <c r="E5" s="7">
        <v>4</v>
      </c>
      <c r="F5" s="7">
        <v>6</v>
      </c>
      <c r="G5" s="7">
        <v>7</v>
      </c>
      <c r="H5" s="7">
        <v>8</v>
      </c>
      <c r="I5" s="7">
        <v>9</v>
      </c>
      <c r="J5" s="7">
        <v>10</v>
      </c>
      <c r="K5" s="7">
        <v>11</v>
      </c>
      <c r="L5" s="7">
        <v>12</v>
      </c>
      <c r="M5" s="7">
        <v>13</v>
      </c>
      <c r="N5" s="7">
        <v>14</v>
      </c>
      <c r="O5" s="7">
        <v>15</v>
      </c>
      <c r="P5" s="7">
        <v>16</v>
      </c>
      <c r="Q5" s="7">
        <v>17</v>
      </c>
      <c r="R5" s="7">
        <v>18</v>
      </c>
      <c r="S5" s="7">
        <v>19</v>
      </c>
      <c r="T5" s="7">
        <v>20</v>
      </c>
      <c r="U5" s="7">
        <v>21</v>
      </c>
      <c r="V5" s="7">
        <v>22</v>
      </c>
      <c r="W5" s="8">
        <v>23</v>
      </c>
      <c r="X5" s="31">
        <v>24</v>
      </c>
      <c r="Y5" s="31">
        <v>25</v>
      </c>
      <c r="Z5" s="31">
        <v>26</v>
      </c>
      <c r="AA5" s="31">
        <v>27</v>
      </c>
      <c r="AB5" s="31">
        <v>28</v>
      </c>
      <c r="AC5" s="31">
        <v>29</v>
      </c>
      <c r="AD5" s="31">
        <v>30</v>
      </c>
      <c r="AE5" s="31">
        <v>31</v>
      </c>
      <c r="AF5" s="31">
        <v>32</v>
      </c>
      <c r="AG5" s="31">
        <v>33</v>
      </c>
      <c r="AH5" s="31">
        <v>34</v>
      </c>
      <c r="AI5" s="31">
        <v>35</v>
      </c>
      <c r="AJ5" s="9">
        <v>36</v>
      </c>
    </row>
    <row r="6" spans="1:38" ht="15" customHeight="1" x14ac:dyDescent="0.2">
      <c r="A6" s="105">
        <v>1</v>
      </c>
      <c r="B6" s="106" t="s">
        <v>3</v>
      </c>
      <c r="C6" s="98" t="s">
        <v>5</v>
      </c>
      <c r="D6" s="109" t="s">
        <v>4</v>
      </c>
      <c r="E6" s="68" t="s">
        <v>57</v>
      </c>
      <c r="F6" s="112" t="s">
        <v>54</v>
      </c>
      <c r="G6" s="112" t="s">
        <v>49</v>
      </c>
      <c r="H6" s="125" t="s">
        <v>6</v>
      </c>
      <c r="I6" s="68" t="s">
        <v>89</v>
      </c>
      <c r="J6" s="68" t="s">
        <v>82</v>
      </c>
      <c r="K6" s="68" t="s">
        <v>67</v>
      </c>
      <c r="L6" s="68">
        <v>185.42</v>
      </c>
      <c r="M6" s="68">
        <v>29.73</v>
      </c>
      <c r="N6" s="68">
        <f>L6+M6</f>
        <v>215.14999999999998</v>
      </c>
      <c r="O6" s="68">
        <v>214.79</v>
      </c>
      <c r="P6" s="68">
        <v>27.38</v>
      </c>
      <c r="Q6" s="68">
        <v>242.17</v>
      </c>
      <c r="R6" s="68" t="s">
        <v>56</v>
      </c>
      <c r="S6" s="74">
        <v>44096</v>
      </c>
      <c r="T6" s="74">
        <v>44098</v>
      </c>
      <c r="U6" s="74"/>
      <c r="V6" s="68"/>
      <c r="W6" s="149" t="s">
        <v>17</v>
      </c>
      <c r="X6" s="152">
        <v>44027</v>
      </c>
      <c r="Y6" s="155" t="s">
        <v>18</v>
      </c>
      <c r="Z6" s="155" t="s">
        <v>94</v>
      </c>
      <c r="AA6" s="155">
        <v>158.81</v>
      </c>
      <c r="AB6" s="158">
        <v>100</v>
      </c>
      <c r="AC6" s="155" t="s">
        <v>19</v>
      </c>
      <c r="AD6" s="32"/>
      <c r="AE6" s="32"/>
      <c r="AF6" s="32"/>
      <c r="AG6" s="32"/>
      <c r="AH6" s="32"/>
      <c r="AI6" s="32"/>
      <c r="AJ6" s="84" t="s">
        <v>88</v>
      </c>
    </row>
    <row r="7" spans="1:38" ht="18.75" customHeight="1" x14ac:dyDescent="0.2">
      <c r="A7" s="81"/>
      <c r="B7" s="107"/>
      <c r="C7" s="99"/>
      <c r="D7" s="110"/>
      <c r="E7" s="69"/>
      <c r="F7" s="113"/>
      <c r="G7" s="113"/>
      <c r="H7" s="94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150"/>
      <c r="X7" s="153"/>
      <c r="Y7" s="156"/>
      <c r="Z7" s="156"/>
      <c r="AA7" s="156"/>
      <c r="AB7" s="159"/>
      <c r="AC7" s="156"/>
      <c r="AD7" s="33" t="s">
        <v>20</v>
      </c>
      <c r="AE7" s="19" t="s">
        <v>21</v>
      </c>
      <c r="AF7" s="19">
        <v>1</v>
      </c>
      <c r="AG7" s="19">
        <v>1</v>
      </c>
      <c r="AH7" s="19">
        <v>0</v>
      </c>
      <c r="AI7" s="34">
        <v>1</v>
      </c>
      <c r="AJ7" s="85"/>
    </row>
    <row r="8" spans="1:38" ht="18.75" customHeight="1" x14ac:dyDescent="0.2">
      <c r="A8" s="81"/>
      <c r="B8" s="107"/>
      <c r="C8" s="99"/>
      <c r="D8" s="110"/>
      <c r="E8" s="69"/>
      <c r="F8" s="113"/>
      <c r="G8" s="113"/>
      <c r="H8" s="94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150"/>
      <c r="X8" s="153"/>
      <c r="Y8" s="156"/>
      <c r="Z8" s="156"/>
      <c r="AA8" s="156"/>
      <c r="AB8" s="159"/>
      <c r="AC8" s="156"/>
      <c r="AD8" s="33" t="s">
        <v>22</v>
      </c>
      <c r="AE8" s="19" t="s">
        <v>21</v>
      </c>
      <c r="AF8" s="19">
        <v>1</v>
      </c>
      <c r="AG8" s="19">
        <v>1</v>
      </c>
      <c r="AH8" s="19">
        <v>0</v>
      </c>
      <c r="AI8" s="34">
        <v>1</v>
      </c>
      <c r="AJ8" s="85"/>
    </row>
    <row r="9" spans="1:38" ht="18.75" customHeight="1" x14ac:dyDescent="0.2">
      <c r="A9" s="81"/>
      <c r="B9" s="107"/>
      <c r="C9" s="99"/>
      <c r="D9" s="110"/>
      <c r="E9" s="69"/>
      <c r="F9" s="113"/>
      <c r="G9" s="113"/>
      <c r="H9" s="94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151"/>
      <c r="X9" s="154"/>
      <c r="Y9" s="157"/>
      <c r="Z9" s="157"/>
      <c r="AA9" s="157"/>
      <c r="AB9" s="160"/>
      <c r="AC9" s="156"/>
      <c r="AD9" s="33" t="s">
        <v>23</v>
      </c>
      <c r="AE9" s="19" t="s">
        <v>21</v>
      </c>
      <c r="AF9" s="19">
        <v>18</v>
      </c>
      <c r="AG9" s="19">
        <v>15</v>
      </c>
      <c r="AH9" s="19">
        <v>3</v>
      </c>
      <c r="AI9" s="35">
        <v>0.83299999999999996</v>
      </c>
      <c r="AJ9" s="85"/>
    </row>
    <row r="10" spans="1:38" ht="18.75" customHeight="1" x14ac:dyDescent="0.2">
      <c r="A10" s="81"/>
      <c r="B10" s="107"/>
      <c r="C10" s="99"/>
      <c r="D10" s="110"/>
      <c r="E10" s="69"/>
      <c r="F10" s="113"/>
      <c r="G10" s="113"/>
      <c r="H10" s="94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118" t="s">
        <v>24</v>
      </c>
      <c r="X10" s="122">
        <v>44030</v>
      </c>
      <c r="Y10" s="90" t="s">
        <v>18</v>
      </c>
      <c r="Z10" s="90" t="s">
        <v>93</v>
      </c>
      <c r="AA10" s="90">
        <v>581.69000000000005</v>
      </c>
      <c r="AB10" s="92">
        <v>100</v>
      </c>
      <c r="AC10" s="157"/>
      <c r="AD10" s="33" t="s">
        <v>25</v>
      </c>
      <c r="AE10" s="19" t="s">
        <v>21</v>
      </c>
      <c r="AF10" s="19">
        <v>7</v>
      </c>
      <c r="AG10" s="19">
        <v>6</v>
      </c>
      <c r="AH10" s="19">
        <v>1</v>
      </c>
      <c r="AI10" s="35">
        <v>0.85709999999999997</v>
      </c>
      <c r="AJ10" s="85"/>
    </row>
    <row r="11" spans="1:38" ht="28.5" customHeight="1" x14ac:dyDescent="0.2">
      <c r="A11" s="81"/>
      <c r="B11" s="107"/>
      <c r="C11" s="99"/>
      <c r="D11" s="110"/>
      <c r="E11" s="69"/>
      <c r="F11" s="113"/>
      <c r="G11" s="113"/>
      <c r="H11" s="94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118"/>
      <c r="X11" s="122"/>
      <c r="Y11" s="90"/>
      <c r="Z11" s="90"/>
      <c r="AA11" s="90"/>
      <c r="AB11" s="92"/>
      <c r="AC11" s="90" t="s">
        <v>26</v>
      </c>
      <c r="AD11" s="33" t="s">
        <v>20</v>
      </c>
      <c r="AE11" s="19" t="s">
        <v>21</v>
      </c>
      <c r="AF11" s="19">
        <v>1</v>
      </c>
      <c r="AG11" s="19">
        <v>1</v>
      </c>
      <c r="AH11" s="19">
        <v>0</v>
      </c>
      <c r="AI11" s="34">
        <v>1</v>
      </c>
      <c r="AJ11" s="85"/>
    </row>
    <row r="12" spans="1:38" ht="18.75" customHeight="1" x14ac:dyDescent="0.2">
      <c r="A12" s="81"/>
      <c r="B12" s="107"/>
      <c r="C12" s="99"/>
      <c r="D12" s="110"/>
      <c r="E12" s="69"/>
      <c r="F12" s="113"/>
      <c r="G12" s="113"/>
      <c r="H12" s="94" t="s">
        <v>27</v>
      </c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118"/>
      <c r="X12" s="122"/>
      <c r="Y12" s="90"/>
      <c r="Z12" s="90"/>
      <c r="AA12" s="90"/>
      <c r="AB12" s="92"/>
      <c r="AC12" s="90"/>
      <c r="AD12" s="33" t="s">
        <v>22</v>
      </c>
      <c r="AE12" s="19" t="s">
        <v>21</v>
      </c>
      <c r="AF12" s="19">
        <v>1</v>
      </c>
      <c r="AG12" s="19">
        <v>0</v>
      </c>
      <c r="AH12" s="19">
        <v>1</v>
      </c>
      <c r="AI12" s="34">
        <v>0</v>
      </c>
      <c r="AJ12" s="85"/>
    </row>
    <row r="13" spans="1:38" ht="18.75" customHeight="1" x14ac:dyDescent="0.2">
      <c r="A13" s="81"/>
      <c r="B13" s="107"/>
      <c r="C13" s="99"/>
      <c r="D13" s="110"/>
      <c r="E13" s="69"/>
      <c r="F13" s="113"/>
      <c r="G13" s="113"/>
      <c r="H13" s="94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118" t="s">
        <v>28</v>
      </c>
      <c r="X13" s="122">
        <v>44056</v>
      </c>
      <c r="Y13" s="90" t="s">
        <v>21</v>
      </c>
      <c r="Z13" s="90">
        <v>50</v>
      </c>
      <c r="AA13" s="90">
        <v>19</v>
      </c>
      <c r="AB13" s="92">
        <f>AA13/Z13 *100</f>
        <v>38</v>
      </c>
      <c r="AC13" s="90"/>
      <c r="AD13" s="33" t="s">
        <v>23</v>
      </c>
      <c r="AE13" s="19" t="s">
        <v>21</v>
      </c>
      <c r="AF13" s="19">
        <v>18</v>
      </c>
      <c r="AG13" s="19">
        <v>0</v>
      </c>
      <c r="AH13" s="19">
        <v>18</v>
      </c>
      <c r="AI13" s="34">
        <v>0</v>
      </c>
      <c r="AJ13" s="85"/>
      <c r="AL13" s="2"/>
    </row>
    <row r="14" spans="1:38" ht="18.75" customHeight="1" x14ac:dyDescent="0.2">
      <c r="A14" s="81"/>
      <c r="B14" s="107"/>
      <c r="C14" s="99"/>
      <c r="D14" s="110"/>
      <c r="E14" s="69"/>
      <c r="F14" s="113"/>
      <c r="G14" s="113"/>
      <c r="H14" s="94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118"/>
      <c r="X14" s="122"/>
      <c r="Y14" s="90"/>
      <c r="Z14" s="90"/>
      <c r="AA14" s="90"/>
      <c r="AB14" s="92"/>
      <c r="AC14" s="90"/>
      <c r="AD14" s="33" t="s">
        <v>25</v>
      </c>
      <c r="AE14" s="19" t="s">
        <v>21</v>
      </c>
      <c r="AF14" s="19">
        <v>7</v>
      </c>
      <c r="AG14" s="19">
        <v>0</v>
      </c>
      <c r="AH14" s="19">
        <v>7</v>
      </c>
      <c r="AI14" s="34">
        <v>0</v>
      </c>
      <c r="AJ14" s="85"/>
    </row>
    <row r="15" spans="1:38" ht="18.75" customHeight="1" x14ac:dyDescent="0.2">
      <c r="A15" s="81"/>
      <c r="B15" s="107"/>
      <c r="C15" s="99"/>
      <c r="D15" s="110"/>
      <c r="E15" s="69"/>
      <c r="F15" s="113"/>
      <c r="G15" s="113"/>
      <c r="H15" s="94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118"/>
      <c r="X15" s="122"/>
      <c r="Y15" s="90"/>
      <c r="Z15" s="90"/>
      <c r="AA15" s="90"/>
      <c r="AB15" s="92"/>
      <c r="AC15" s="90" t="s">
        <v>29</v>
      </c>
      <c r="AD15" s="33" t="s">
        <v>20</v>
      </c>
      <c r="AE15" s="19" t="s">
        <v>21</v>
      </c>
      <c r="AF15" s="19">
        <v>1</v>
      </c>
      <c r="AG15" s="19">
        <v>0</v>
      </c>
      <c r="AH15" s="19">
        <v>1</v>
      </c>
      <c r="AI15" s="34">
        <v>0</v>
      </c>
      <c r="AJ15" s="85"/>
    </row>
    <row r="16" spans="1:38" ht="18.75" customHeight="1" x14ac:dyDescent="0.2">
      <c r="A16" s="81"/>
      <c r="B16" s="107"/>
      <c r="C16" s="99"/>
      <c r="D16" s="110"/>
      <c r="E16" s="69"/>
      <c r="F16" s="113"/>
      <c r="G16" s="113"/>
      <c r="H16" s="94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118" t="s">
        <v>30</v>
      </c>
      <c r="X16" s="122">
        <v>44017</v>
      </c>
      <c r="Y16" s="90" t="s">
        <v>21</v>
      </c>
      <c r="Z16" s="90">
        <v>18</v>
      </c>
      <c r="AA16" s="90">
        <v>17</v>
      </c>
      <c r="AB16" s="92">
        <f>AA16/Z16 *100</f>
        <v>94.444444444444443</v>
      </c>
      <c r="AC16" s="90"/>
      <c r="AD16" s="33" t="s">
        <v>22</v>
      </c>
      <c r="AE16" s="19" t="s">
        <v>21</v>
      </c>
      <c r="AF16" s="19">
        <v>1</v>
      </c>
      <c r="AG16" s="19">
        <v>0</v>
      </c>
      <c r="AH16" s="19">
        <v>1</v>
      </c>
      <c r="AI16" s="34">
        <v>0</v>
      </c>
      <c r="AJ16" s="85"/>
    </row>
    <row r="17" spans="1:36" ht="18.75" customHeight="1" x14ac:dyDescent="0.2">
      <c r="A17" s="81"/>
      <c r="B17" s="107"/>
      <c r="C17" s="99"/>
      <c r="D17" s="110"/>
      <c r="E17" s="69"/>
      <c r="F17" s="113"/>
      <c r="G17" s="113"/>
      <c r="H17" s="94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118"/>
      <c r="X17" s="122"/>
      <c r="Y17" s="90"/>
      <c r="Z17" s="90"/>
      <c r="AA17" s="90"/>
      <c r="AB17" s="92"/>
      <c r="AC17" s="90"/>
      <c r="AD17" s="33" t="s">
        <v>23</v>
      </c>
      <c r="AE17" s="19" t="s">
        <v>21</v>
      </c>
      <c r="AF17" s="19">
        <v>18</v>
      </c>
      <c r="AG17" s="19">
        <v>0</v>
      </c>
      <c r="AH17" s="19">
        <v>18</v>
      </c>
      <c r="AI17" s="34">
        <v>0</v>
      </c>
      <c r="AJ17" s="85"/>
    </row>
    <row r="18" spans="1:36" ht="13.5" thickBot="1" x14ac:dyDescent="0.25">
      <c r="A18" s="81"/>
      <c r="B18" s="107"/>
      <c r="C18" s="99"/>
      <c r="D18" s="111"/>
      <c r="E18" s="70"/>
      <c r="F18" s="114"/>
      <c r="G18" s="114"/>
      <c r="H18" s="95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123"/>
      <c r="X18" s="124"/>
      <c r="Y18" s="91"/>
      <c r="Z18" s="91"/>
      <c r="AA18" s="91"/>
      <c r="AB18" s="93"/>
      <c r="AC18" s="91"/>
      <c r="AD18" s="36" t="s">
        <v>25</v>
      </c>
      <c r="AE18" s="20" t="s">
        <v>21</v>
      </c>
      <c r="AF18" s="20">
        <v>7</v>
      </c>
      <c r="AG18" s="20">
        <v>0</v>
      </c>
      <c r="AH18" s="20">
        <v>7</v>
      </c>
      <c r="AI18" s="37">
        <v>0</v>
      </c>
      <c r="AJ18" s="86"/>
    </row>
    <row r="19" spans="1:36" ht="0.75" customHeight="1" x14ac:dyDescent="0.2">
      <c r="A19" s="81">
        <f>A6+1</f>
        <v>2</v>
      </c>
      <c r="B19" s="107"/>
      <c r="C19" s="99"/>
      <c r="D19" s="119" t="s">
        <v>31</v>
      </c>
      <c r="E19" s="71" t="s">
        <v>58</v>
      </c>
      <c r="F19" s="115" t="s">
        <v>54</v>
      </c>
      <c r="G19" s="115" t="s">
        <v>49</v>
      </c>
      <c r="H19" s="96" t="s">
        <v>6</v>
      </c>
      <c r="I19" s="71" t="s">
        <v>90</v>
      </c>
      <c r="J19" s="71" t="s">
        <v>83</v>
      </c>
      <c r="K19" s="71" t="s">
        <v>68</v>
      </c>
      <c r="L19" s="71">
        <v>199.3</v>
      </c>
      <c r="M19" s="71">
        <v>35.08</v>
      </c>
      <c r="N19" s="71">
        <f>L19+M19</f>
        <v>234.38</v>
      </c>
      <c r="O19" s="71">
        <v>203.79</v>
      </c>
      <c r="P19" s="71">
        <v>28.14</v>
      </c>
      <c r="Q19" s="71">
        <v>231.93</v>
      </c>
      <c r="R19" s="71"/>
      <c r="S19" s="71" t="s">
        <v>87</v>
      </c>
      <c r="T19" s="71"/>
      <c r="U19" s="71"/>
      <c r="V19" s="71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5"/>
      <c r="AH19" s="14"/>
      <c r="AI19" s="14"/>
      <c r="AJ19" s="87" t="s">
        <v>56</v>
      </c>
    </row>
    <row r="20" spans="1:36" ht="23.25" customHeight="1" x14ac:dyDescent="0.2">
      <c r="A20" s="81"/>
      <c r="B20" s="107"/>
      <c r="C20" s="99"/>
      <c r="D20" s="120"/>
      <c r="E20" s="72"/>
      <c r="F20" s="116"/>
      <c r="G20" s="116"/>
      <c r="H20" s="8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7" t="s">
        <v>17</v>
      </c>
      <c r="X20" s="102">
        <v>44033</v>
      </c>
      <c r="Y20" s="77" t="s">
        <v>18</v>
      </c>
      <c r="Z20" s="77">
        <v>239</v>
      </c>
      <c r="AA20" s="77">
        <v>217.4</v>
      </c>
      <c r="AB20" s="97">
        <f>AA20/Z20 *100</f>
        <v>90.962343096234306</v>
      </c>
      <c r="AC20" s="77" t="s">
        <v>19</v>
      </c>
      <c r="AD20" s="38" t="s">
        <v>20</v>
      </c>
      <c r="AE20" s="21" t="s">
        <v>21</v>
      </c>
      <c r="AF20" s="21">
        <v>1</v>
      </c>
      <c r="AG20" s="21">
        <v>1</v>
      </c>
      <c r="AH20" s="21">
        <v>0</v>
      </c>
      <c r="AI20" s="39">
        <v>1</v>
      </c>
      <c r="AJ20" s="88"/>
    </row>
    <row r="21" spans="1:36" ht="23.25" customHeight="1" x14ac:dyDescent="0.2">
      <c r="A21" s="81"/>
      <c r="B21" s="107"/>
      <c r="C21" s="99"/>
      <c r="D21" s="120"/>
      <c r="E21" s="72"/>
      <c r="F21" s="116"/>
      <c r="G21" s="116"/>
      <c r="H21" s="8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7"/>
      <c r="X21" s="102"/>
      <c r="Y21" s="77"/>
      <c r="Z21" s="77"/>
      <c r="AA21" s="77"/>
      <c r="AB21" s="97"/>
      <c r="AC21" s="77"/>
      <c r="AD21" s="38" t="s">
        <v>22</v>
      </c>
      <c r="AE21" s="21" t="s">
        <v>21</v>
      </c>
      <c r="AF21" s="21">
        <v>1</v>
      </c>
      <c r="AG21" s="21">
        <v>1</v>
      </c>
      <c r="AH21" s="21">
        <v>0</v>
      </c>
      <c r="AI21" s="39">
        <v>1</v>
      </c>
      <c r="AJ21" s="88"/>
    </row>
    <row r="22" spans="1:36" ht="23.25" customHeight="1" x14ac:dyDescent="0.2">
      <c r="A22" s="81"/>
      <c r="B22" s="107"/>
      <c r="C22" s="99"/>
      <c r="D22" s="120"/>
      <c r="E22" s="72"/>
      <c r="F22" s="116"/>
      <c r="G22" s="116"/>
      <c r="H22" s="8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7"/>
      <c r="X22" s="102"/>
      <c r="Y22" s="77"/>
      <c r="Z22" s="77"/>
      <c r="AA22" s="77"/>
      <c r="AB22" s="97"/>
      <c r="AC22" s="77"/>
      <c r="AD22" s="38" t="s">
        <v>23</v>
      </c>
      <c r="AE22" s="21" t="s">
        <v>21</v>
      </c>
      <c r="AF22" s="21">
        <v>41</v>
      </c>
      <c r="AG22" s="21">
        <v>34</v>
      </c>
      <c r="AH22" s="21">
        <v>7</v>
      </c>
      <c r="AI22" s="40">
        <v>0.82920000000000005</v>
      </c>
      <c r="AJ22" s="88"/>
    </row>
    <row r="23" spans="1:36" ht="23.25" customHeight="1" x14ac:dyDescent="0.2">
      <c r="A23" s="81"/>
      <c r="B23" s="107"/>
      <c r="C23" s="99"/>
      <c r="D23" s="120"/>
      <c r="E23" s="72"/>
      <c r="F23" s="116"/>
      <c r="G23" s="116"/>
      <c r="H23" s="8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7" t="s">
        <v>24</v>
      </c>
      <c r="X23" s="102">
        <v>44048</v>
      </c>
      <c r="Y23" s="77" t="s">
        <v>18</v>
      </c>
      <c r="Z23" s="77">
        <v>455</v>
      </c>
      <c r="AA23" s="77">
        <v>409.7</v>
      </c>
      <c r="AB23" s="97">
        <f>AA23/Z23 *100</f>
        <v>90.043956043956044</v>
      </c>
      <c r="AC23" s="77"/>
      <c r="AD23" s="38" t="s">
        <v>25</v>
      </c>
      <c r="AE23" s="21" t="s">
        <v>21</v>
      </c>
      <c r="AF23" s="21">
        <v>24</v>
      </c>
      <c r="AG23" s="21">
        <v>18</v>
      </c>
      <c r="AH23" s="21">
        <v>6</v>
      </c>
      <c r="AI23" s="40">
        <v>0.75</v>
      </c>
      <c r="AJ23" s="88"/>
    </row>
    <row r="24" spans="1:36" ht="23.25" customHeight="1" x14ac:dyDescent="0.2">
      <c r="A24" s="81"/>
      <c r="B24" s="107"/>
      <c r="C24" s="99"/>
      <c r="D24" s="120"/>
      <c r="E24" s="72"/>
      <c r="F24" s="116"/>
      <c r="G24" s="116"/>
      <c r="H24" s="8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7"/>
      <c r="X24" s="102"/>
      <c r="Y24" s="77"/>
      <c r="Z24" s="77"/>
      <c r="AA24" s="77"/>
      <c r="AB24" s="97"/>
      <c r="AC24" s="77" t="s">
        <v>26</v>
      </c>
      <c r="AD24" s="38" t="s">
        <v>20</v>
      </c>
      <c r="AE24" s="21" t="s">
        <v>21</v>
      </c>
      <c r="AF24" s="21">
        <v>1</v>
      </c>
      <c r="AG24" s="21">
        <v>1</v>
      </c>
      <c r="AH24" s="21">
        <v>0</v>
      </c>
      <c r="AI24" s="40">
        <v>1</v>
      </c>
      <c r="AJ24" s="88"/>
    </row>
    <row r="25" spans="1:36" ht="23.25" customHeight="1" x14ac:dyDescent="0.2">
      <c r="A25" s="81"/>
      <c r="B25" s="107"/>
      <c r="C25" s="99"/>
      <c r="D25" s="120"/>
      <c r="E25" s="72"/>
      <c r="F25" s="116"/>
      <c r="G25" s="116"/>
      <c r="H25" s="82" t="s">
        <v>32</v>
      </c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7"/>
      <c r="X25" s="102"/>
      <c r="Y25" s="77"/>
      <c r="Z25" s="77"/>
      <c r="AA25" s="77"/>
      <c r="AB25" s="97"/>
      <c r="AC25" s="77"/>
      <c r="AD25" s="38" t="s">
        <v>22</v>
      </c>
      <c r="AE25" s="21" t="s">
        <v>21</v>
      </c>
      <c r="AF25" s="21">
        <v>1</v>
      </c>
      <c r="AG25" s="21">
        <v>0</v>
      </c>
      <c r="AH25" s="21">
        <v>1</v>
      </c>
      <c r="AI25" s="39">
        <v>0</v>
      </c>
      <c r="AJ25" s="88"/>
    </row>
    <row r="26" spans="1:36" ht="23.25" customHeight="1" x14ac:dyDescent="0.2">
      <c r="A26" s="81"/>
      <c r="B26" s="107"/>
      <c r="C26" s="99"/>
      <c r="D26" s="120"/>
      <c r="E26" s="72"/>
      <c r="F26" s="116"/>
      <c r="G26" s="116"/>
      <c r="H26" s="8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7" t="s">
        <v>28</v>
      </c>
      <c r="X26" s="102">
        <v>44050</v>
      </c>
      <c r="Y26" s="77" t="s">
        <v>21</v>
      </c>
      <c r="Z26" s="77">
        <v>116</v>
      </c>
      <c r="AA26" s="77">
        <v>49</v>
      </c>
      <c r="AB26" s="97">
        <f>AA26/Z26 *100</f>
        <v>42.241379310344826</v>
      </c>
      <c r="AC26" s="77"/>
      <c r="AD26" s="38" t="s">
        <v>23</v>
      </c>
      <c r="AE26" s="21" t="s">
        <v>21</v>
      </c>
      <c r="AF26" s="21">
        <v>41</v>
      </c>
      <c r="AG26" s="21">
        <v>0</v>
      </c>
      <c r="AH26" s="21">
        <v>41</v>
      </c>
      <c r="AI26" s="39">
        <v>0</v>
      </c>
      <c r="AJ26" s="88"/>
    </row>
    <row r="27" spans="1:36" ht="23.25" customHeight="1" x14ac:dyDescent="0.2">
      <c r="A27" s="81"/>
      <c r="B27" s="107"/>
      <c r="C27" s="99"/>
      <c r="D27" s="120"/>
      <c r="E27" s="72"/>
      <c r="F27" s="116"/>
      <c r="G27" s="116"/>
      <c r="H27" s="8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7"/>
      <c r="X27" s="102"/>
      <c r="Y27" s="77"/>
      <c r="Z27" s="77"/>
      <c r="AA27" s="77"/>
      <c r="AB27" s="97"/>
      <c r="AC27" s="77"/>
      <c r="AD27" s="38" t="s">
        <v>25</v>
      </c>
      <c r="AE27" s="21" t="s">
        <v>21</v>
      </c>
      <c r="AF27" s="21">
        <v>24</v>
      </c>
      <c r="AG27" s="21">
        <v>0</v>
      </c>
      <c r="AH27" s="21">
        <v>24</v>
      </c>
      <c r="AI27" s="39">
        <v>0</v>
      </c>
      <c r="AJ27" s="88"/>
    </row>
    <row r="28" spans="1:36" ht="23.25" customHeight="1" x14ac:dyDescent="0.2">
      <c r="A28" s="81"/>
      <c r="B28" s="107"/>
      <c r="C28" s="99"/>
      <c r="D28" s="120"/>
      <c r="E28" s="72"/>
      <c r="F28" s="116"/>
      <c r="G28" s="116"/>
      <c r="H28" s="8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7"/>
      <c r="X28" s="102"/>
      <c r="Y28" s="77"/>
      <c r="Z28" s="77"/>
      <c r="AA28" s="77"/>
      <c r="AB28" s="97"/>
      <c r="AC28" s="77" t="s">
        <v>92</v>
      </c>
      <c r="AD28" s="38" t="s">
        <v>20</v>
      </c>
      <c r="AE28" s="21" t="s">
        <v>21</v>
      </c>
      <c r="AF28" s="21">
        <v>1</v>
      </c>
      <c r="AG28" s="21">
        <v>0</v>
      </c>
      <c r="AH28" s="21">
        <v>1</v>
      </c>
      <c r="AI28" s="39">
        <v>0</v>
      </c>
      <c r="AJ28" s="88"/>
    </row>
    <row r="29" spans="1:36" ht="23.25" customHeight="1" x14ac:dyDescent="0.2">
      <c r="A29" s="81"/>
      <c r="B29" s="107"/>
      <c r="C29" s="99"/>
      <c r="D29" s="120"/>
      <c r="E29" s="72"/>
      <c r="F29" s="116"/>
      <c r="G29" s="116"/>
      <c r="H29" s="8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127" t="s">
        <v>30</v>
      </c>
      <c r="X29" s="102">
        <v>44043</v>
      </c>
      <c r="Y29" s="77" t="s">
        <v>21</v>
      </c>
      <c r="Z29" s="77">
        <v>41</v>
      </c>
      <c r="AA29" s="77">
        <v>34</v>
      </c>
      <c r="AB29" s="97">
        <f>AA29/Z29 *100</f>
        <v>82.926829268292678</v>
      </c>
      <c r="AC29" s="77"/>
      <c r="AD29" s="38" t="s">
        <v>22</v>
      </c>
      <c r="AE29" s="21" t="s">
        <v>21</v>
      </c>
      <c r="AF29" s="21">
        <v>1</v>
      </c>
      <c r="AG29" s="21">
        <v>1</v>
      </c>
      <c r="AH29" s="21">
        <v>0</v>
      </c>
      <c r="AI29" s="39">
        <v>1</v>
      </c>
      <c r="AJ29" s="88"/>
    </row>
    <row r="30" spans="1:36" ht="23.25" customHeight="1" x14ac:dyDescent="0.2">
      <c r="A30" s="81"/>
      <c r="B30" s="107"/>
      <c r="C30" s="99"/>
      <c r="D30" s="120"/>
      <c r="E30" s="72"/>
      <c r="F30" s="116"/>
      <c r="G30" s="116"/>
      <c r="H30" s="8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127"/>
      <c r="X30" s="102"/>
      <c r="Y30" s="77"/>
      <c r="Z30" s="77"/>
      <c r="AA30" s="77"/>
      <c r="AB30" s="97"/>
      <c r="AC30" s="77"/>
      <c r="AD30" s="38" t="s">
        <v>23</v>
      </c>
      <c r="AE30" s="21" t="s">
        <v>21</v>
      </c>
      <c r="AF30" s="21">
        <v>41</v>
      </c>
      <c r="AG30" s="21">
        <v>0</v>
      </c>
      <c r="AH30" s="21">
        <v>41</v>
      </c>
      <c r="AI30" s="39">
        <v>0</v>
      </c>
      <c r="AJ30" s="88"/>
    </row>
    <row r="31" spans="1:36" ht="58.5" customHeight="1" thickBot="1" x14ac:dyDescent="0.25">
      <c r="A31" s="81"/>
      <c r="B31" s="107"/>
      <c r="C31" s="99"/>
      <c r="D31" s="121"/>
      <c r="E31" s="73"/>
      <c r="F31" s="117"/>
      <c r="G31" s="117"/>
      <c r="H31" s="8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128"/>
      <c r="X31" s="129"/>
      <c r="Y31" s="126"/>
      <c r="Z31" s="126"/>
      <c r="AA31" s="126"/>
      <c r="AB31" s="130"/>
      <c r="AC31" s="126"/>
      <c r="AD31" s="41" t="s">
        <v>25</v>
      </c>
      <c r="AE31" s="24" t="s">
        <v>21</v>
      </c>
      <c r="AF31" s="24">
        <v>24</v>
      </c>
      <c r="AG31" s="24">
        <v>0</v>
      </c>
      <c r="AH31" s="24">
        <v>24</v>
      </c>
      <c r="AI31" s="42">
        <v>0</v>
      </c>
      <c r="AJ31" s="89"/>
    </row>
    <row r="32" spans="1:36" ht="1.5" customHeight="1" x14ac:dyDescent="0.2">
      <c r="A32" s="81">
        <v>3</v>
      </c>
      <c r="B32" s="107"/>
      <c r="C32" s="100"/>
      <c r="D32" s="76" t="s">
        <v>33</v>
      </c>
      <c r="E32" s="75" t="s">
        <v>59</v>
      </c>
      <c r="F32" s="76" t="s">
        <v>55</v>
      </c>
      <c r="G32" s="76" t="s">
        <v>49</v>
      </c>
      <c r="H32" s="135" t="s">
        <v>6</v>
      </c>
      <c r="I32" s="75" t="s">
        <v>91</v>
      </c>
      <c r="J32" s="75" t="s">
        <v>83</v>
      </c>
      <c r="K32" s="75" t="s">
        <v>69</v>
      </c>
      <c r="L32" s="75">
        <v>183.68</v>
      </c>
      <c r="M32" s="75">
        <v>28.31</v>
      </c>
      <c r="N32" s="75">
        <f>L32+M32</f>
        <v>211.99</v>
      </c>
      <c r="O32" s="75">
        <v>185.57</v>
      </c>
      <c r="P32" s="75">
        <v>22.76</v>
      </c>
      <c r="Q32" s="75">
        <v>208.34</v>
      </c>
      <c r="R32" s="17"/>
      <c r="S32" s="75" t="s">
        <v>87</v>
      </c>
      <c r="T32" s="75"/>
      <c r="U32" s="17"/>
      <c r="V32" s="75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03" t="s">
        <v>56</v>
      </c>
    </row>
    <row r="33" spans="1:36" ht="23.25" customHeight="1" x14ac:dyDescent="0.2">
      <c r="A33" s="81"/>
      <c r="B33" s="107"/>
      <c r="C33" s="100"/>
      <c r="D33" s="100"/>
      <c r="E33" s="75"/>
      <c r="F33" s="100"/>
      <c r="G33" s="100"/>
      <c r="H33" s="136"/>
      <c r="I33" s="75"/>
      <c r="J33" s="75"/>
      <c r="K33" s="75"/>
      <c r="L33" s="75"/>
      <c r="M33" s="75"/>
      <c r="N33" s="75"/>
      <c r="O33" s="75"/>
      <c r="P33" s="75"/>
      <c r="Q33" s="75"/>
      <c r="R33" s="17"/>
      <c r="S33" s="75"/>
      <c r="T33" s="75"/>
      <c r="U33" s="17"/>
      <c r="V33" s="75"/>
      <c r="W33" s="131" t="s">
        <v>17</v>
      </c>
      <c r="X33" s="134">
        <v>44022</v>
      </c>
      <c r="Y33" s="131" t="s">
        <v>18</v>
      </c>
      <c r="Z33" s="131">
        <v>175</v>
      </c>
      <c r="AA33" s="131">
        <v>148.1</v>
      </c>
      <c r="AB33" s="132">
        <f>AA33/Z33 *100</f>
        <v>84.628571428571433</v>
      </c>
      <c r="AC33" s="131" t="s">
        <v>19</v>
      </c>
      <c r="AD33" s="43" t="s">
        <v>20</v>
      </c>
      <c r="AE33" s="25" t="s">
        <v>21</v>
      </c>
      <c r="AF33" s="25">
        <v>1</v>
      </c>
      <c r="AG33" s="25">
        <v>1</v>
      </c>
      <c r="AH33" s="25">
        <v>0</v>
      </c>
      <c r="AI33" s="44">
        <v>1</v>
      </c>
      <c r="AJ33" s="104"/>
    </row>
    <row r="34" spans="1:36" ht="23.25" customHeight="1" x14ac:dyDescent="0.2">
      <c r="A34" s="81"/>
      <c r="B34" s="107"/>
      <c r="C34" s="100"/>
      <c r="D34" s="100"/>
      <c r="E34" s="75"/>
      <c r="F34" s="100"/>
      <c r="G34" s="100"/>
      <c r="H34" s="136"/>
      <c r="I34" s="75"/>
      <c r="J34" s="75"/>
      <c r="K34" s="75"/>
      <c r="L34" s="75"/>
      <c r="M34" s="75"/>
      <c r="N34" s="75"/>
      <c r="O34" s="75"/>
      <c r="P34" s="75"/>
      <c r="Q34" s="75"/>
      <c r="R34" s="17"/>
      <c r="S34" s="75"/>
      <c r="T34" s="75"/>
      <c r="U34" s="17"/>
      <c r="V34" s="75"/>
      <c r="W34" s="131"/>
      <c r="X34" s="134"/>
      <c r="Y34" s="131"/>
      <c r="Z34" s="131"/>
      <c r="AA34" s="131"/>
      <c r="AB34" s="132"/>
      <c r="AC34" s="131"/>
      <c r="AD34" s="43" t="s">
        <v>22</v>
      </c>
      <c r="AE34" s="25" t="s">
        <v>21</v>
      </c>
      <c r="AF34" s="25">
        <v>1</v>
      </c>
      <c r="AG34" s="25">
        <v>1</v>
      </c>
      <c r="AH34" s="25">
        <v>0</v>
      </c>
      <c r="AI34" s="44">
        <v>1</v>
      </c>
      <c r="AJ34" s="104"/>
    </row>
    <row r="35" spans="1:36" ht="23.25" customHeight="1" x14ac:dyDescent="0.2">
      <c r="A35" s="81"/>
      <c r="B35" s="107"/>
      <c r="C35" s="100"/>
      <c r="D35" s="100"/>
      <c r="E35" s="75"/>
      <c r="F35" s="100"/>
      <c r="G35" s="100"/>
      <c r="H35" s="136"/>
      <c r="I35" s="75"/>
      <c r="J35" s="75"/>
      <c r="K35" s="75"/>
      <c r="L35" s="75"/>
      <c r="M35" s="75"/>
      <c r="N35" s="75"/>
      <c r="O35" s="75"/>
      <c r="P35" s="75"/>
      <c r="Q35" s="75"/>
      <c r="R35" s="17"/>
      <c r="S35" s="75"/>
      <c r="T35" s="75"/>
      <c r="U35" s="17"/>
      <c r="V35" s="75"/>
      <c r="W35" s="131"/>
      <c r="X35" s="134"/>
      <c r="Y35" s="131"/>
      <c r="Z35" s="131"/>
      <c r="AA35" s="131"/>
      <c r="AB35" s="132"/>
      <c r="AC35" s="131"/>
      <c r="AD35" s="43" t="s">
        <v>23</v>
      </c>
      <c r="AE35" s="25" t="s">
        <v>21</v>
      </c>
      <c r="AF35" s="25">
        <v>30</v>
      </c>
      <c r="AG35" s="25">
        <v>21</v>
      </c>
      <c r="AH35" s="25">
        <v>0</v>
      </c>
      <c r="AI35" s="44">
        <v>0.7</v>
      </c>
      <c r="AJ35" s="104"/>
    </row>
    <row r="36" spans="1:36" ht="23.25" customHeight="1" x14ac:dyDescent="0.2">
      <c r="A36" s="81"/>
      <c r="B36" s="107"/>
      <c r="C36" s="100"/>
      <c r="D36" s="100"/>
      <c r="E36" s="75"/>
      <c r="F36" s="100"/>
      <c r="G36" s="100"/>
      <c r="H36" s="136"/>
      <c r="I36" s="75"/>
      <c r="J36" s="75"/>
      <c r="K36" s="75"/>
      <c r="L36" s="75"/>
      <c r="M36" s="75"/>
      <c r="N36" s="75"/>
      <c r="O36" s="75"/>
      <c r="P36" s="75"/>
      <c r="Q36" s="75"/>
      <c r="R36" s="17"/>
      <c r="S36" s="75"/>
      <c r="T36" s="75"/>
      <c r="U36" s="17"/>
      <c r="V36" s="75"/>
      <c r="W36" s="131" t="s">
        <v>24</v>
      </c>
      <c r="X36" s="134">
        <v>44075</v>
      </c>
      <c r="Y36" s="131" t="s">
        <v>18</v>
      </c>
      <c r="Z36" s="131">
        <v>372</v>
      </c>
      <c r="AA36" s="131">
        <v>122.1</v>
      </c>
      <c r="AB36" s="132">
        <f>AA36/Z36 *100</f>
        <v>32.822580645161288</v>
      </c>
      <c r="AC36" s="131"/>
      <c r="AD36" s="43" t="s">
        <v>25</v>
      </c>
      <c r="AE36" s="25" t="s">
        <v>21</v>
      </c>
      <c r="AF36" s="25">
        <v>10</v>
      </c>
      <c r="AG36" s="25">
        <v>7</v>
      </c>
      <c r="AH36" s="25">
        <v>0</v>
      </c>
      <c r="AI36" s="44">
        <v>0.7</v>
      </c>
      <c r="AJ36" s="104"/>
    </row>
    <row r="37" spans="1:36" ht="23.25" customHeight="1" x14ac:dyDescent="0.2">
      <c r="A37" s="81"/>
      <c r="B37" s="107"/>
      <c r="C37" s="100"/>
      <c r="D37" s="100"/>
      <c r="E37" s="75"/>
      <c r="F37" s="100"/>
      <c r="G37" s="100"/>
      <c r="H37" s="136"/>
      <c r="I37" s="75"/>
      <c r="J37" s="75"/>
      <c r="K37" s="75"/>
      <c r="L37" s="75"/>
      <c r="M37" s="75"/>
      <c r="N37" s="75"/>
      <c r="O37" s="75"/>
      <c r="P37" s="75"/>
      <c r="Q37" s="75"/>
      <c r="R37" s="17"/>
      <c r="S37" s="75"/>
      <c r="T37" s="75"/>
      <c r="U37" s="17"/>
      <c r="V37" s="75"/>
      <c r="W37" s="131"/>
      <c r="X37" s="134"/>
      <c r="Y37" s="131"/>
      <c r="Z37" s="131"/>
      <c r="AA37" s="131"/>
      <c r="AB37" s="132"/>
      <c r="AC37" s="131" t="s">
        <v>26</v>
      </c>
      <c r="AD37" s="43" t="s">
        <v>20</v>
      </c>
      <c r="AE37" s="25" t="s">
        <v>21</v>
      </c>
      <c r="AF37" s="25">
        <v>1</v>
      </c>
      <c r="AG37" s="25">
        <v>0</v>
      </c>
      <c r="AH37" s="25">
        <v>1</v>
      </c>
      <c r="AI37" s="44">
        <v>0</v>
      </c>
      <c r="AJ37" s="104"/>
    </row>
    <row r="38" spans="1:36" ht="23.25" customHeight="1" x14ac:dyDescent="0.2">
      <c r="A38" s="81"/>
      <c r="B38" s="107"/>
      <c r="C38" s="100"/>
      <c r="D38" s="100"/>
      <c r="E38" s="75"/>
      <c r="F38" s="100"/>
      <c r="G38" s="100"/>
      <c r="H38" s="137" t="s">
        <v>34</v>
      </c>
      <c r="I38" s="75"/>
      <c r="J38" s="75"/>
      <c r="K38" s="75"/>
      <c r="L38" s="75"/>
      <c r="M38" s="75"/>
      <c r="N38" s="75"/>
      <c r="O38" s="75"/>
      <c r="P38" s="75"/>
      <c r="Q38" s="75"/>
      <c r="R38" s="17"/>
      <c r="S38" s="75"/>
      <c r="T38" s="75"/>
      <c r="U38" s="17"/>
      <c r="V38" s="75"/>
      <c r="W38" s="131"/>
      <c r="X38" s="134"/>
      <c r="Y38" s="131"/>
      <c r="Z38" s="131"/>
      <c r="AA38" s="131"/>
      <c r="AB38" s="132"/>
      <c r="AC38" s="131"/>
      <c r="AD38" s="43" t="s">
        <v>22</v>
      </c>
      <c r="AE38" s="25" t="s">
        <v>21</v>
      </c>
      <c r="AF38" s="25">
        <v>1</v>
      </c>
      <c r="AG38" s="25">
        <v>0</v>
      </c>
      <c r="AH38" s="25">
        <v>1</v>
      </c>
      <c r="AI38" s="44">
        <v>0</v>
      </c>
      <c r="AJ38" s="104"/>
    </row>
    <row r="39" spans="1:36" ht="23.25" customHeight="1" x14ac:dyDescent="0.2">
      <c r="A39" s="81"/>
      <c r="B39" s="107"/>
      <c r="C39" s="100"/>
      <c r="D39" s="100"/>
      <c r="E39" s="75"/>
      <c r="F39" s="100"/>
      <c r="G39" s="100"/>
      <c r="H39" s="138"/>
      <c r="I39" s="75"/>
      <c r="J39" s="75"/>
      <c r="K39" s="75"/>
      <c r="L39" s="75"/>
      <c r="M39" s="75"/>
      <c r="N39" s="75"/>
      <c r="O39" s="75"/>
      <c r="P39" s="75"/>
      <c r="Q39" s="75"/>
      <c r="R39" s="17"/>
      <c r="S39" s="75"/>
      <c r="T39" s="75"/>
      <c r="U39" s="17"/>
      <c r="V39" s="75"/>
      <c r="W39" s="131" t="s">
        <v>28</v>
      </c>
      <c r="X39" s="134">
        <v>44065</v>
      </c>
      <c r="Y39" s="131" t="s">
        <v>21</v>
      </c>
      <c r="Z39" s="131">
        <v>74</v>
      </c>
      <c r="AA39" s="131">
        <v>26</v>
      </c>
      <c r="AB39" s="132">
        <f>AA39/Z39 *100</f>
        <v>35.135135135135137</v>
      </c>
      <c r="AC39" s="131"/>
      <c r="AD39" s="43" t="s">
        <v>23</v>
      </c>
      <c r="AE39" s="25" t="s">
        <v>21</v>
      </c>
      <c r="AF39" s="25">
        <v>30</v>
      </c>
      <c r="AG39" s="25">
        <v>0</v>
      </c>
      <c r="AH39" s="25">
        <v>30</v>
      </c>
      <c r="AI39" s="44">
        <v>0</v>
      </c>
      <c r="AJ39" s="104"/>
    </row>
    <row r="40" spans="1:36" ht="23.25" customHeight="1" x14ac:dyDescent="0.2">
      <c r="A40" s="81"/>
      <c r="B40" s="107"/>
      <c r="C40" s="100"/>
      <c r="D40" s="100"/>
      <c r="E40" s="75"/>
      <c r="F40" s="100"/>
      <c r="G40" s="100"/>
      <c r="H40" s="138"/>
      <c r="I40" s="75"/>
      <c r="J40" s="75"/>
      <c r="K40" s="75"/>
      <c r="L40" s="75"/>
      <c r="M40" s="75"/>
      <c r="N40" s="75"/>
      <c r="O40" s="75"/>
      <c r="P40" s="75"/>
      <c r="Q40" s="75"/>
      <c r="R40" s="17"/>
      <c r="S40" s="75"/>
      <c r="T40" s="75"/>
      <c r="U40" s="17"/>
      <c r="V40" s="75"/>
      <c r="W40" s="131"/>
      <c r="X40" s="134"/>
      <c r="Y40" s="131"/>
      <c r="Z40" s="131"/>
      <c r="AA40" s="131"/>
      <c r="AB40" s="132"/>
      <c r="AC40" s="131"/>
      <c r="AD40" s="43" t="s">
        <v>25</v>
      </c>
      <c r="AE40" s="25" t="s">
        <v>21</v>
      </c>
      <c r="AF40" s="25">
        <v>10</v>
      </c>
      <c r="AG40" s="25">
        <v>0</v>
      </c>
      <c r="AH40" s="25">
        <v>10</v>
      </c>
      <c r="AI40" s="44">
        <v>0</v>
      </c>
      <c r="AJ40" s="104"/>
    </row>
    <row r="41" spans="1:36" ht="23.25" customHeight="1" x14ac:dyDescent="0.2">
      <c r="A41" s="81"/>
      <c r="B41" s="107"/>
      <c r="C41" s="100"/>
      <c r="D41" s="100"/>
      <c r="E41" s="75"/>
      <c r="F41" s="100"/>
      <c r="G41" s="100"/>
      <c r="H41" s="138"/>
      <c r="I41" s="75"/>
      <c r="J41" s="75"/>
      <c r="K41" s="75"/>
      <c r="L41" s="75"/>
      <c r="M41" s="75"/>
      <c r="N41" s="75"/>
      <c r="O41" s="75"/>
      <c r="P41" s="75"/>
      <c r="Q41" s="75"/>
      <c r="R41" s="17"/>
      <c r="S41" s="75"/>
      <c r="T41" s="75"/>
      <c r="U41" s="17"/>
      <c r="V41" s="75"/>
      <c r="W41" s="131"/>
      <c r="X41" s="134"/>
      <c r="Y41" s="131"/>
      <c r="Z41" s="131"/>
      <c r="AA41" s="131"/>
      <c r="AB41" s="132"/>
      <c r="AC41" s="131" t="s">
        <v>92</v>
      </c>
      <c r="AD41" s="43" t="s">
        <v>20</v>
      </c>
      <c r="AE41" s="25" t="s">
        <v>21</v>
      </c>
      <c r="AF41" s="25">
        <v>1</v>
      </c>
      <c r="AG41" s="25">
        <v>0</v>
      </c>
      <c r="AH41" s="25">
        <v>1</v>
      </c>
      <c r="AI41" s="44">
        <v>0</v>
      </c>
      <c r="AJ41" s="104"/>
    </row>
    <row r="42" spans="1:36" ht="23.25" customHeight="1" x14ac:dyDescent="0.2">
      <c r="A42" s="81"/>
      <c r="B42" s="107"/>
      <c r="C42" s="100"/>
      <c r="D42" s="100"/>
      <c r="E42" s="75"/>
      <c r="F42" s="100"/>
      <c r="G42" s="100"/>
      <c r="H42" s="138"/>
      <c r="I42" s="75"/>
      <c r="J42" s="75"/>
      <c r="K42" s="75"/>
      <c r="L42" s="75"/>
      <c r="M42" s="75"/>
      <c r="N42" s="75"/>
      <c r="O42" s="75"/>
      <c r="P42" s="75"/>
      <c r="Q42" s="75"/>
      <c r="R42" s="17"/>
      <c r="S42" s="75"/>
      <c r="T42" s="75"/>
      <c r="U42" s="17"/>
      <c r="V42" s="75"/>
      <c r="W42" s="133" t="s">
        <v>30</v>
      </c>
      <c r="X42" s="134">
        <v>44063</v>
      </c>
      <c r="Y42" s="131" t="s">
        <v>21</v>
      </c>
      <c r="Z42" s="131">
        <v>31</v>
      </c>
      <c r="AA42" s="131">
        <v>19</v>
      </c>
      <c r="AB42" s="132">
        <f>AA42/Z42 *100</f>
        <v>61.29032258064516</v>
      </c>
      <c r="AC42" s="131"/>
      <c r="AD42" s="43" t="s">
        <v>22</v>
      </c>
      <c r="AE42" s="25" t="s">
        <v>21</v>
      </c>
      <c r="AF42" s="25">
        <v>1</v>
      </c>
      <c r="AG42" s="25">
        <v>1</v>
      </c>
      <c r="AH42" s="25">
        <v>0</v>
      </c>
      <c r="AI42" s="44">
        <v>1</v>
      </c>
      <c r="AJ42" s="104"/>
    </row>
    <row r="43" spans="1:36" ht="23.25" customHeight="1" x14ac:dyDescent="0.2">
      <c r="A43" s="81"/>
      <c r="B43" s="107"/>
      <c r="C43" s="100"/>
      <c r="D43" s="100"/>
      <c r="E43" s="75"/>
      <c r="F43" s="100"/>
      <c r="G43" s="100"/>
      <c r="H43" s="138"/>
      <c r="I43" s="75"/>
      <c r="J43" s="75"/>
      <c r="K43" s="75"/>
      <c r="L43" s="75"/>
      <c r="M43" s="75"/>
      <c r="N43" s="75"/>
      <c r="O43" s="75"/>
      <c r="P43" s="75"/>
      <c r="Q43" s="75"/>
      <c r="R43" s="17"/>
      <c r="S43" s="75"/>
      <c r="T43" s="75"/>
      <c r="U43" s="17"/>
      <c r="V43" s="75"/>
      <c r="W43" s="133"/>
      <c r="X43" s="134"/>
      <c r="Y43" s="131"/>
      <c r="Z43" s="131"/>
      <c r="AA43" s="131"/>
      <c r="AB43" s="132"/>
      <c r="AC43" s="131"/>
      <c r="AD43" s="43" t="s">
        <v>23</v>
      </c>
      <c r="AE43" s="25" t="s">
        <v>21</v>
      </c>
      <c r="AF43" s="25">
        <v>30</v>
      </c>
      <c r="AG43" s="25">
        <v>0</v>
      </c>
      <c r="AH43" s="25">
        <v>30</v>
      </c>
      <c r="AI43" s="44">
        <v>0</v>
      </c>
      <c r="AJ43" s="104"/>
    </row>
    <row r="44" spans="1:36" ht="51" customHeight="1" x14ac:dyDescent="0.2">
      <c r="A44" s="81"/>
      <c r="B44" s="107"/>
      <c r="C44" s="100"/>
      <c r="D44" s="100"/>
      <c r="E44" s="76"/>
      <c r="F44" s="100"/>
      <c r="G44" s="100"/>
      <c r="H44" s="138"/>
      <c r="I44" s="76"/>
      <c r="J44" s="76"/>
      <c r="K44" s="76"/>
      <c r="L44" s="76"/>
      <c r="M44" s="76"/>
      <c r="N44" s="76"/>
      <c r="O44" s="76"/>
      <c r="P44" s="76"/>
      <c r="Q44" s="76"/>
      <c r="R44" s="18"/>
      <c r="S44" s="76"/>
      <c r="T44" s="76"/>
      <c r="U44" s="18"/>
      <c r="V44" s="76"/>
      <c r="W44" s="133"/>
      <c r="X44" s="134"/>
      <c r="Y44" s="131"/>
      <c r="Z44" s="131"/>
      <c r="AA44" s="131"/>
      <c r="AB44" s="132"/>
      <c r="AC44" s="131"/>
      <c r="AD44" s="43" t="s">
        <v>25</v>
      </c>
      <c r="AE44" s="25" t="s">
        <v>21</v>
      </c>
      <c r="AF44" s="25">
        <v>10</v>
      </c>
      <c r="AG44" s="25">
        <v>0</v>
      </c>
      <c r="AH44" s="25">
        <v>10</v>
      </c>
      <c r="AI44" s="44">
        <v>0</v>
      </c>
      <c r="AJ44" s="104"/>
    </row>
    <row r="45" spans="1:36" ht="51" x14ac:dyDescent="0.2">
      <c r="A45" s="45">
        <v>4</v>
      </c>
      <c r="B45" s="107"/>
      <c r="C45" s="100"/>
      <c r="D45" s="3" t="s">
        <v>35</v>
      </c>
      <c r="E45" s="22" t="s">
        <v>60</v>
      </c>
      <c r="F45" s="22" t="s">
        <v>55</v>
      </c>
      <c r="G45" s="22" t="s">
        <v>49</v>
      </c>
      <c r="H45" s="138"/>
      <c r="I45" s="3"/>
      <c r="J45" s="22"/>
      <c r="K45" s="22" t="s">
        <v>70</v>
      </c>
      <c r="L45" s="22">
        <v>119</v>
      </c>
      <c r="M45" s="22">
        <v>17</v>
      </c>
      <c r="N45" s="22">
        <v>136</v>
      </c>
      <c r="O45" s="22">
        <v>114.62</v>
      </c>
      <c r="P45" s="22">
        <v>16.59</v>
      </c>
      <c r="Q45" s="22">
        <v>131.21</v>
      </c>
      <c r="R45" s="22"/>
      <c r="S45" s="22" t="s">
        <v>81</v>
      </c>
      <c r="T45" s="22"/>
      <c r="U45" s="22"/>
      <c r="V45" s="22"/>
      <c r="W45" s="46" t="s">
        <v>36</v>
      </c>
      <c r="X45" s="46" t="s">
        <v>36</v>
      </c>
      <c r="Y45" s="46" t="s">
        <v>36</v>
      </c>
      <c r="Z45" s="46" t="s">
        <v>36</v>
      </c>
      <c r="AA45" s="46" t="s">
        <v>36</v>
      </c>
      <c r="AB45" s="46" t="s">
        <v>36</v>
      </c>
      <c r="AC45" s="46" t="s">
        <v>36</v>
      </c>
      <c r="AD45" s="25" t="s">
        <v>36</v>
      </c>
      <c r="AE45" s="25" t="s">
        <v>36</v>
      </c>
      <c r="AF45" s="46" t="s">
        <v>36</v>
      </c>
      <c r="AG45" s="46" t="s">
        <v>36</v>
      </c>
      <c r="AH45" s="46" t="s">
        <v>36</v>
      </c>
      <c r="AI45" s="46" t="s">
        <v>36</v>
      </c>
      <c r="AJ45" s="47" t="s">
        <v>56</v>
      </c>
    </row>
    <row r="46" spans="1:36" ht="51.75" thickBot="1" x14ac:dyDescent="0.25">
      <c r="A46" s="48">
        <v>5</v>
      </c>
      <c r="B46" s="108"/>
      <c r="C46" s="101"/>
      <c r="D46" s="10" t="s">
        <v>37</v>
      </c>
      <c r="E46" s="23" t="s">
        <v>61</v>
      </c>
      <c r="F46" s="23" t="s">
        <v>55</v>
      </c>
      <c r="G46" s="23" t="s">
        <v>49</v>
      </c>
      <c r="H46" s="139"/>
      <c r="I46" s="10"/>
      <c r="J46" s="23" t="s">
        <v>86</v>
      </c>
      <c r="K46" s="23" t="s">
        <v>71</v>
      </c>
      <c r="L46" s="23">
        <v>268.98</v>
      </c>
      <c r="M46" s="23">
        <v>41.95</v>
      </c>
      <c r="N46" s="23">
        <f>L46+M46</f>
        <v>310.93</v>
      </c>
      <c r="O46" s="23">
        <v>276.89</v>
      </c>
      <c r="P46" s="23">
        <v>34.020000000000003</v>
      </c>
      <c r="Q46" s="23">
        <v>310.91000000000003</v>
      </c>
      <c r="R46" s="23"/>
      <c r="S46" s="23" t="s">
        <v>81</v>
      </c>
      <c r="T46" s="23"/>
      <c r="U46" s="23"/>
      <c r="V46" s="23"/>
      <c r="W46" s="49" t="s">
        <v>36</v>
      </c>
      <c r="X46" s="49" t="s">
        <v>36</v>
      </c>
      <c r="Y46" s="49" t="s">
        <v>36</v>
      </c>
      <c r="Z46" s="49" t="s">
        <v>36</v>
      </c>
      <c r="AA46" s="49" t="s">
        <v>36</v>
      </c>
      <c r="AB46" s="49" t="s">
        <v>36</v>
      </c>
      <c r="AC46" s="49" t="s">
        <v>36</v>
      </c>
      <c r="AD46" s="50" t="s">
        <v>36</v>
      </c>
      <c r="AE46" s="50" t="s">
        <v>36</v>
      </c>
      <c r="AF46" s="49" t="s">
        <v>36</v>
      </c>
      <c r="AG46" s="49" t="s">
        <v>36</v>
      </c>
      <c r="AH46" s="49" t="s">
        <v>36</v>
      </c>
      <c r="AI46" s="49" t="s">
        <v>36</v>
      </c>
      <c r="AJ46" s="51" t="s">
        <v>56</v>
      </c>
    </row>
    <row r="47" spans="1:36" ht="76.5" x14ac:dyDescent="0.2">
      <c r="A47" s="52">
        <v>6</v>
      </c>
      <c r="B47" s="142" t="s">
        <v>38</v>
      </c>
      <c r="C47" s="144" t="s">
        <v>65</v>
      </c>
      <c r="D47" s="11" t="s">
        <v>39</v>
      </c>
      <c r="E47" s="11" t="s">
        <v>62</v>
      </c>
      <c r="F47" s="28" t="s">
        <v>50</v>
      </c>
      <c r="G47" s="28" t="s">
        <v>49</v>
      </c>
      <c r="H47" s="28" t="s">
        <v>96</v>
      </c>
      <c r="I47" s="28"/>
      <c r="J47" s="28"/>
      <c r="K47" s="28" t="s">
        <v>72</v>
      </c>
      <c r="L47" s="28">
        <v>690</v>
      </c>
      <c r="M47" s="28">
        <v>103</v>
      </c>
      <c r="N47" s="28">
        <f>L47+M47</f>
        <v>793</v>
      </c>
      <c r="O47" s="28"/>
      <c r="P47" s="28"/>
      <c r="Q47" s="28"/>
      <c r="R47" s="28"/>
      <c r="S47" s="28" t="s">
        <v>81</v>
      </c>
      <c r="T47" s="28"/>
      <c r="U47" s="28"/>
      <c r="V47" s="28"/>
      <c r="W47" s="53" t="s">
        <v>36</v>
      </c>
      <c r="X47" s="53" t="s">
        <v>36</v>
      </c>
      <c r="Y47" s="53" t="s">
        <v>36</v>
      </c>
      <c r="Z47" s="53" t="s">
        <v>36</v>
      </c>
      <c r="AA47" s="53" t="s">
        <v>36</v>
      </c>
      <c r="AB47" s="53" t="s">
        <v>36</v>
      </c>
      <c r="AC47" s="53" t="s">
        <v>36</v>
      </c>
      <c r="AD47" s="54" t="s">
        <v>36</v>
      </c>
      <c r="AE47" s="54" t="s">
        <v>36</v>
      </c>
      <c r="AF47" s="53" t="s">
        <v>36</v>
      </c>
      <c r="AG47" s="53" t="s">
        <v>36</v>
      </c>
      <c r="AH47" s="53" t="s">
        <v>36</v>
      </c>
      <c r="AI47" s="53" t="s">
        <v>36</v>
      </c>
      <c r="AJ47" s="55" t="s">
        <v>56</v>
      </c>
    </row>
    <row r="48" spans="1:36" ht="289.5" customHeight="1" x14ac:dyDescent="0.2">
      <c r="A48" s="56">
        <v>7</v>
      </c>
      <c r="B48" s="143"/>
      <c r="C48" s="145"/>
      <c r="D48" s="4" t="s">
        <v>40</v>
      </c>
      <c r="E48" s="29" t="s">
        <v>62</v>
      </c>
      <c r="F48" s="29" t="s">
        <v>51</v>
      </c>
      <c r="G48" s="29" t="s">
        <v>49</v>
      </c>
      <c r="H48" s="26" t="s">
        <v>41</v>
      </c>
      <c r="I48" s="26"/>
      <c r="J48" s="29" t="s">
        <v>84</v>
      </c>
      <c r="K48" s="29" t="s">
        <v>73</v>
      </c>
      <c r="L48" s="29">
        <v>1290</v>
      </c>
      <c r="M48" s="29">
        <v>190</v>
      </c>
      <c r="N48" s="29">
        <f>L48+M48</f>
        <v>1480</v>
      </c>
      <c r="O48" s="29">
        <v>1340.18</v>
      </c>
      <c r="P48" s="5">
        <v>152.27000000000001</v>
      </c>
      <c r="Q48" s="29">
        <v>1492.45</v>
      </c>
      <c r="R48" s="29"/>
      <c r="S48" s="29" t="s">
        <v>81</v>
      </c>
      <c r="T48" s="29"/>
      <c r="U48" s="29"/>
      <c r="V48" s="29"/>
      <c r="W48" s="57" t="s">
        <v>36</v>
      </c>
      <c r="X48" s="57" t="s">
        <v>36</v>
      </c>
      <c r="Y48" s="57" t="s">
        <v>36</v>
      </c>
      <c r="Z48" s="57" t="s">
        <v>36</v>
      </c>
      <c r="AA48" s="57" t="s">
        <v>36</v>
      </c>
      <c r="AB48" s="57" t="s">
        <v>36</v>
      </c>
      <c r="AC48" s="57" t="s">
        <v>36</v>
      </c>
      <c r="AD48" s="58" t="s">
        <v>36</v>
      </c>
      <c r="AE48" s="58" t="s">
        <v>36</v>
      </c>
      <c r="AF48" s="57" t="s">
        <v>36</v>
      </c>
      <c r="AG48" s="57" t="s">
        <v>36</v>
      </c>
      <c r="AH48" s="57" t="s">
        <v>36</v>
      </c>
      <c r="AI48" s="57" t="s">
        <v>36</v>
      </c>
      <c r="AJ48" s="59" t="s">
        <v>56</v>
      </c>
    </row>
    <row r="49" spans="1:36" ht="127.5" customHeight="1" x14ac:dyDescent="0.2">
      <c r="A49" s="56">
        <v>8</v>
      </c>
      <c r="B49" s="143" t="s">
        <v>42</v>
      </c>
      <c r="C49" s="145"/>
      <c r="D49" s="4" t="s">
        <v>43</v>
      </c>
      <c r="E49" s="29" t="s">
        <v>63</v>
      </c>
      <c r="F49" s="29" t="s">
        <v>52</v>
      </c>
      <c r="G49" s="29" t="s">
        <v>49</v>
      </c>
      <c r="H49" s="29" t="s">
        <v>44</v>
      </c>
      <c r="I49" s="29"/>
      <c r="J49" s="29" t="s">
        <v>85</v>
      </c>
      <c r="K49" s="29" t="s">
        <v>74</v>
      </c>
      <c r="L49" s="29">
        <v>211.32</v>
      </c>
      <c r="M49" s="29">
        <v>35.840000000000003</v>
      </c>
      <c r="N49" s="29">
        <v>247.16</v>
      </c>
      <c r="O49" s="29">
        <v>220.08</v>
      </c>
      <c r="P49" s="29">
        <v>28.38</v>
      </c>
      <c r="Q49" s="29">
        <v>248.46</v>
      </c>
      <c r="R49" s="29"/>
      <c r="S49" s="29" t="s">
        <v>81</v>
      </c>
      <c r="T49" s="29"/>
      <c r="U49" s="29"/>
      <c r="V49" s="29"/>
      <c r="W49" s="57" t="s">
        <v>36</v>
      </c>
      <c r="X49" s="57" t="s">
        <v>36</v>
      </c>
      <c r="Y49" s="57" t="s">
        <v>36</v>
      </c>
      <c r="Z49" s="57" t="s">
        <v>36</v>
      </c>
      <c r="AA49" s="57" t="s">
        <v>36</v>
      </c>
      <c r="AB49" s="57" t="s">
        <v>36</v>
      </c>
      <c r="AC49" s="57" t="s">
        <v>36</v>
      </c>
      <c r="AD49" s="58" t="s">
        <v>36</v>
      </c>
      <c r="AE49" s="58" t="s">
        <v>36</v>
      </c>
      <c r="AF49" s="57" t="s">
        <v>36</v>
      </c>
      <c r="AG49" s="57" t="s">
        <v>36</v>
      </c>
      <c r="AH49" s="57" t="s">
        <v>36</v>
      </c>
      <c r="AI49" s="57" t="s">
        <v>36</v>
      </c>
      <c r="AJ49" s="59" t="s">
        <v>56</v>
      </c>
    </row>
    <row r="50" spans="1:36" ht="214.5" customHeight="1" x14ac:dyDescent="0.2">
      <c r="A50" s="56">
        <v>9</v>
      </c>
      <c r="B50" s="143"/>
      <c r="C50" s="145"/>
      <c r="D50" s="4" t="s">
        <v>45</v>
      </c>
      <c r="E50" s="29" t="s">
        <v>64</v>
      </c>
      <c r="F50" s="29" t="s">
        <v>52</v>
      </c>
      <c r="G50" s="29" t="s">
        <v>49</v>
      </c>
      <c r="H50" s="140" t="s">
        <v>46</v>
      </c>
      <c r="I50" s="26"/>
      <c r="J50" s="26"/>
      <c r="K50" s="29" t="s">
        <v>75</v>
      </c>
      <c r="L50" s="29">
        <v>83</v>
      </c>
      <c r="M50" s="29">
        <v>13</v>
      </c>
      <c r="N50" s="29">
        <v>96</v>
      </c>
      <c r="O50" s="29">
        <v>80.2</v>
      </c>
      <c r="P50" s="29">
        <v>12.7</v>
      </c>
      <c r="Q50" s="29">
        <v>92.9</v>
      </c>
      <c r="R50" s="29"/>
      <c r="S50" s="29" t="s">
        <v>81</v>
      </c>
      <c r="T50" s="29"/>
      <c r="U50" s="29"/>
      <c r="V50" s="29"/>
      <c r="W50" s="57" t="s">
        <v>36</v>
      </c>
      <c r="X50" s="57" t="s">
        <v>36</v>
      </c>
      <c r="Y50" s="57" t="s">
        <v>36</v>
      </c>
      <c r="Z50" s="57" t="s">
        <v>36</v>
      </c>
      <c r="AA50" s="57" t="s">
        <v>36</v>
      </c>
      <c r="AB50" s="57" t="s">
        <v>36</v>
      </c>
      <c r="AC50" s="57" t="s">
        <v>36</v>
      </c>
      <c r="AD50" s="58" t="s">
        <v>36</v>
      </c>
      <c r="AE50" s="58" t="s">
        <v>36</v>
      </c>
      <c r="AF50" s="57" t="s">
        <v>36</v>
      </c>
      <c r="AG50" s="57" t="s">
        <v>36</v>
      </c>
      <c r="AH50" s="57" t="s">
        <v>36</v>
      </c>
      <c r="AI50" s="57" t="s">
        <v>36</v>
      </c>
      <c r="AJ50" s="59" t="s">
        <v>56</v>
      </c>
    </row>
    <row r="51" spans="1:36" ht="51.75" thickBot="1" x14ac:dyDescent="0.25">
      <c r="A51" s="60">
        <v>10</v>
      </c>
      <c r="B51" s="147"/>
      <c r="C51" s="146"/>
      <c r="D51" s="12" t="s">
        <v>47</v>
      </c>
      <c r="E51" s="30" t="s">
        <v>62</v>
      </c>
      <c r="F51" s="30" t="s">
        <v>53</v>
      </c>
      <c r="G51" s="30" t="s">
        <v>49</v>
      </c>
      <c r="H51" s="141"/>
      <c r="I51" s="27"/>
      <c r="J51" s="30" t="s">
        <v>84</v>
      </c>
      <c r="K51" s="30" t="s">
        <v>76</v>
      </c>
      <c r="L51" s="30">
        <v>810</v>
      </c>
      <c r="M51" s="30">
        <v>120</v>
      </c>
      <c r="N51" s="30">
        <f>L51+M51</f>
        <v>930</v>
      </c>
      <c r="O51" s="30">
        <v>840.37</v>
      </c>
      <c r="P51" s="30">
        <v>100.2</v>
      </c>
      <c r="Q51" s="30">
        <v>940.57</v>
      </c>
      <c r="R51" s="30"/>
      <c r="S51" s="30" t="s">
        <v>81</v>
      </c>
      <c r="T51" s="30"/>
      <c r="U51" s="30"/>
      <c r="V51" s="30"/>
      <c r="W51" s="61" t="s">
        <v>36</v>
      </c>
      <c r="X51" s="61" t="s">
        <v>36</v>
      </c>
      <c r="Y51" s="61" t="s">
        <v>36</v>
      </c>
      <c r="Z51" s="61" t="s">
        <v>36</v>
      </c>
      <c r="AA51" s="61" t="s">
        <v>36</v>
      </c>
      <c r="AB51" s="61" t="s">
        <v>36</v>
      </c>
      <c r="AC51" s="61" t="s">
        <v>36</v>
      </c>
      <c r="AD51" s="62" t="s">
        <v>36</v>
      </c>
      <c r="AE51" s="62" t="s">
        <v>36</v>
      </c>
      <c r="AF51" s="61" t="s">
        <v>36</v>
      </c>
      <c r="AG51" s="61" t="s">
        <v>36</v>
      </c>
      <c r="AH51" s="61" t="s">
        <v>36</v>
      </c>
      <c r="AI51" s="61" t="s">
        <v>36</v>
      </c>
      <c r="AJ51" s="63" t="s">
        <v>56</v>
      </c>
    </row>
  </sheetData>
  <mergeCells count="189">
    <mergeCell ref="X3:X4"/>
    <mergeCell ref="Y3:Y4"/>
    <mergeCell ref="Z3:Z4"/>
    <mergeCell ref="AA3:AA4"/>
    <mergeCell ref="AB3:AB4"/>
    <mergeCell ref="AC3:AC4"/>
    <mergeCell ref="AD3:AD4"/>
    <mergeCell ref="AE3:AE4"/>
    <mergeCell ref="X6:X9"/>
    <mergeCell ref="Y6:Y9"/>
    <mergeCell ref="Z6:Z9"/>
    <mergeCell ref="AA6:AA9"/>
    <mergeCell ref="AB6:AB9"/>
    <mergeCell ref="AC6:AC10"/>
    <mergeCell ref="X10:X12"/>
    <mergeCell ref="AB10:AB12"/>
    <mergeCell ref="AC11:AC14"/>
    <mergeCell ref="AB13:AB15"/>
    <mergeCell ref="W2:AB2"/>
    <mergeCell ref="AC2:AI2"/>
    <mergeCell ref="H50:H51"/>
    <mergeCell ref="B47:B48"/>
    <mergeCell ref="W36:W38"/>
    <mergeCell ref="X36:X38"/>
    <mergeCell ref="Y36:Y38"/>
    <mergeCell ref="Z36:Z38"/>
    <mergeCell ref="AA36:AA38"/>
    <mergeCell ref="AB36:AB38"/>
    <mergeCell ref="C47:C51"/>
    <mergeCell ref="B49:B51"/>
    <mergeCell ref="AC37:AC40"/>
    <mergeCell ref="AB39:AB41"/>
    <mergeCell ref="AC41:AC44"/>
    <mergeCell ref="W33:W35"/>
    <mergeCell ref="X33:X35"/>
    <mergeCell ref="Y33:Y35"/>
    <mergeCell ref="AF3:AF4"/>
    <mergeCell ref="AG3:AG4"/>
    <mergeCell ref="AH3:AH4"/>
    <mergeCell ref="AI3:AI4"/>
    <mergeCell ref="W6:W9"/>
    <mergeCell ref="W3:W4"/>
    <mergeCell ref="Z39:Z41"/>
    <mergeCell ref="AA39:AA41"/>
    <mergeCell ref="AC33:AC36"/>
    <mergeCell ref="AA42:AA44"/>
    <mergeCell ref="AB42:AB44"/>
    <mergeCell ref="W42:W44"/>
    <mergeCell ref="X42:X44"/>
    <mergeCell ref="Y42:Y44"/>
    <mergeCell ref="Z42:Z44"/>
    <mergeCell ref="Z33:Z35"/>
    <mergeCell ref="AA33:AA35"/>
    <mergeCell ref="AB33:AB35"/>
    <mergeCell ref="W39:W41"/>
    <mergeCell ref="X39:X41"/>
    <mergeCell ref="Y10:Y12"/>
    <mergeCell ref="E6:E18"/>
    <mergeCell ref="E19:E31"/>
    <mergeCell ref="Y23:Y25"/>
    <mergeCell ref="F6:F18"/>
    <mergeCell ref="F19:F31"/>
    <mergeCell ref="J19:J31"/>
    <mergeCell ref="H6:H11"/>
    <mergeCell ref="A32:A44"/>
    <mergeCell ref="D32:D44"/>
    <mergeCell ref="W26:W28"/>
    <mergeCell ref="X26:X28"/>
    <mergeCell ref="Y26:Y28"/>
    <mergeCell ref="W29:W31"/>
    <mergeCell ref="X29:X31"/>
    <mergeCell ref="Y29:Y31"/>
    <mergeCell ref="Y39:Y41"/>
    <mergeCell ref="H32:H37"/>
    <mergeCell ref="H38:H46"/>
    <mergeCell ref="K32:K44"/>
    <mergeCell ref="P32:P44"/>
    <mergeCell ref="Q32:Q44"/>
    <mergeCell ref="F32:F44"/>
    <mergeCell ref="W23:W25"/>
    <mergeCell ref="X23:X25"/>
    <mergeCell ref="AJ32:AJ44"/>
    <mergeCell ref="A6:A18"/>
    <mergeCell ref="B6:B46"/>
    <mergeCell ref="D6:D18"/>
    <mergeCell ref="G6:G18"/>
    <mergeCell ref="I6:I18"/>
    <mergeCell ref="G19:G31"/>
    <mergeCell ref="I19:I31"/>
    <mergeCell ref="G32:G44"/>
    <mergeCell ref="W10:W12"/>
    <mergeCell ref="O32:O44"/>
    <mergeCell ref="D19:D31"/>
    <mergeCell ref="W20:W22"/>
    <mergeCell ref="X20:X22"/>
    <mergeCell ref="Y20:Y22"/>
    <mergeCell ref="W13:W15"/>
    <mergeCell ref="X13:X15"/>
    <mergeCell ref="Y13:Y15"/>
    <mergeCell ref="W16:W18"/>
    <mergeCell ref="X16:X18"/>
    <mergeCell ref="Y16:Y18"/>
    <mergeCell ref="AJ6:AJ18"/>
    <mergeCell ref="AJ19:AJ31"/>
    <mergeCell ref="AC15:AC18"/>
    <mergeCell ref="AA16:AA18"/>
    <mergeCell ref="AB16:AB18"/>
    <mergeCell ref="Z13:Z15"/>
    <mergeCell ref="AA13:AA15"/>
    <mergeCell ref="Z16:Z18"/>
    <mergeCell ref="Z10:Z12"/>
    <mergeCell ref="AA10:AA12"/>
    <mergeCell ref="AC20:AC23"/>
    <mergeCell ref="Z20:Z22"/>
    <mergeCell ref="AA20:AA22"/>
    <mergeCell ref="AB20:AB22"/>
    <mergeCell ref="AA23:AA25"/>
    <mergeCell ref="AB23:AB25"/>
    <mergeCell ref="AC24:AC27"/>
    <mergeCell ref="Z26:Z28"/>
    <mergeCell ref="AA26:AA28"/>
    <mergeCell ref="AB26:AB28"/>
    <mergeCell ref="AC28:AC31"/>
    <mergeCell ref="Z29:Z31"/>
    <mergeCell ref="AA29:AA31"/>
    <mergeCell ref="AB29:AB31"/>
    <mergeCell ref="T32:T44"/>
    <mergeCell ref="V32:V44"/>
    <mergeCell ref="Z23:Z25"/>
    <mergeCell ref="A1:AJ1"/>
    <mergeCell ref="S6:S18"/>
    <mergeCell ref="S19:S31"/>
    <mergeCell ref="S32:S44"/>
    <mergeCell ref="J32:J44"/>
    <mergeCell ref="I32:I44"/>
    <mergeCell ref="AJ2:AJ4"/>
    <mergeCell ref="L6:L18"/>
    <mergeCell ref="M6:M18"/>
    <mergeCell ref="N6:N18"/>
    <mergeCell ref="L19:L31"/>
    <mergeCell ref="M19:M31"/>
    <mergeCell ref="N19:N31"/>
    <mergeCell ref="L32:L44"/>
    <mergeCell ref="M32:M44"/>
    <mergeCell ref="N32:N44"/>
    <mergeCell ref="K2:K4"/>
    <mergeCell ref="L2:N2"/>
    <mergeCell ref="L3:N3"/>
    <mergeCell ref="J6:J18"/>
    <mergeCell ref="K6:K18"/>
    <mergeCell ref="S2:V2"/>
    <mergeCell ref="S3:S4"/>
    <mergeCell ref="T3:T4"/>
    <mergeCell ref="V3:V4"/>
    <mergeCell ref="U6:U18"/>
    <mergeCell ref="V6:V18"/>
    <mergeCell ref="T19:T31"/>
    <mergeCell ref="V19:V31"/>
    <mergeCell ref="K19:K31"/>
    <mergeCell ref="R2:R4"/>
    <mergeCell ref="U3:U4"/>
    <mergeCell ref="T6:T18"/>
    <mergeCell ref="R6:R18"/>
    <mergeCell ref="R19:R31"/>
    <mergeCell ref="U19:U31"/>
    <mergeCell ref="A2:A4"/>
    <mergeCell ref="O2:Q2"/>
    <mergeCell ref="O3:Q3"/>
    <mergeCell ref="O6:O18"/>
    <mergeCell ref="P6:P18"/>
    <mergeCell ref="Q6:Q18"/>
    <mergeCell ref="O19:O31"/>
    <mergeCell ref="P19:P31"/>
    <mergeCell ref="Q19:Q31"/>
    <mergeCell ref="B2:B4"/>
    <mergeCell ref="D2:D4"/>
    <mergeCell ref="E2:E4"/>
    <mergeCell ref="C2:C4"/>
    <mergeCell ref="F2:F4"/>
    <mergeCell ref="G2:G4"/>
    <mergeCell ref="H2:H4"/>
    <mergeCell ref="I2:I4"/>
    <mergeCell ref="J2:J4"/>
    <mergeCell ref="A19:A31"/>
    <mergeCell ref="H25:H31"/>
    <mergeCell ref="H12:H18"/>
    <mergeCell ref="H19:H24"/>
    <mergeCell ref="C6:C46"/>
    <mergeCell ref="E32:E44"/>
  </mergeCells>
  <pageMargins left="0.42" right="0.25" top="0.25" bottom="0.25" header="0.16" footer="0"/>
  <pageSetup paperSize="8" scale="3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SMEC</dc:creator>
  <cp:lastModifiedBy>Samarth SINHA</cp:lastModifiedBy>
  <cp:lastPrinted>2020-09-16T11:09:49Z</cp:lastPrinted>
  <dcterms:created xsi:type="dcterms:W3CDTF">2020-09-10T15:12:21Z</dcterms:created>
  <dcterms:modified xsi:type="dcterms:W3CDTF">2020-09-30T06:37:35Z</dcterms:modified>
</cp:coreProperties>
</file>