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ashesh/Downloads/"/>
    </mc:Choice>
  </mc:AlternateContent>
  <xr:revisionPtr revIDLastSave="0" documentId="13_ncr:1_{AB79984E-A617-2E4F-BAF0-E6BDA661FAAB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Overview" sheetId="1" r:id="rId1"/>
    <sheet name="Mean Varience SD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2" l="1" a="1"/>
  <c r="D20" i="2" s="1"/>
  <c r="D19" i="2"/>
  <c r="D17" i="2"/>
  <c r="F19" i="2" s="1"/>
  <c r="J6" i="3"/>
  <c r="J5" i="3"/>
  <c r="N5" i="3" s="1"/>
  <c r="E19" i="2"/>
  <c r="F18" i="2"/>
  <c r="D18" i="2"/>
  <c r="F17" i="2"/>
  <c r="D16" i="2"/>
  <c r="D15" i="2"/>
  <c r="D18" i="1"/>
  <c r="D19" i="1" s="1"/>
  <c r="D17" i="1"/>
  <c r="D16" i="1"/>
  <c r="D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<sst xmlns="http://schemas.openxmlformats.org/spreadsheetml/2006/main" count="49" uniqueCount="29">
  <si>
    <t>Calculation of Mean Variance Standard Deviation</t>
  </si>
  <si>
    <t>Name</t>
  </si>
  <si>
    <t>ID</t>
  </si>
  <si>
    <t>EEE</t>
  </si>
  <si>
    <t>John</t>
  </si>
  <si>
    <t>Mark</t>
  </si>
  <si>
    <t>Emma</t>
  </si>
  <si>
    <t>David</t>
  </si>
  <si>
    <t>Coleridge</t>
  </si>
  <si>
    <t>Keat</t>
  </si>
  <si>
    <t>Pope</t>
  </si>
  <si>
    <t>Shaw</t>
  </si>
  <si>
    <t>Yeats</t>
  </si>
  <si>
    <t>Vinchant</t>
  </si>
  <si>
    <t>Sample Size</t>
  </si>
  <si>
    <t>Mean</t>
  </si>
  <si>
    <t>Variance</t>
  </si>
  <si>
    <t>Standard Deviation</t>
  </si>
  <si>
    <t>Standard Error</t>
  </si>
  <si>
    <t>Standard Error of Skewness</t>
  </si>
  <si>
    <t>min</t>
  </si>
  <si>
    <t xml:space="preserve">range </t>
  </si>
  <si>
    <t>max</t>
  </si>
  <si>
    <t>64-70</t>
  </si>
  <si>
    <t>max-min</t>
  </si>
  <si>
    <t>71-75</t>
  </si>
  <si>
    <t>76-80</t>
  </si>
  <si>
    <t>81-85</t>
  </si>
  <si>
    <t>86-88]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</si>
</sst>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DADADA"/>
        <bgColor rgb="FFDADADA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4" borderId="15" xfId="0" applyFont="1" applyFill="1" applyBorder="1" applyAlignment="1">
      <alignment horizontal="center" vertical="center"/>
    </xf>
    <xf numFmtId="0" fontId="3" fillId="0" borderId="16" xfId="0" applyFont="1" applyBorder="1"/>
    <xf numFmtId="0" fontId="6" fillId="2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4" fillId="6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4" fillId="9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5" defaultRowHeight="15" customHeight="1" x14ac:dyDescent="0.2"/>
  <cols>
    <col min="1" max="1" width="4.5" customWidth="1"/>
    <col min="2" max="2" width="22.1640625" customWidth="1"/>
    <col min="3" max="3" width="19.33203125" customWidth="1"/>
    <col min="4" max="4" width="21.5" customWidth="1"/>
    <col min="5" max="5" width="37.5" customWidth="1"/>
    <col min="6" max="12" width="9.1640625" customWidth="1"/>
    <col min="13" max="26" width="8.6640625" customWidth="1"/>
  </cols>
  <sheetData>
    <row r="1" spans="1:26" ht="1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28" t="s">
        <v>0</v>
      </c>
      <c r="C2" s="29"/>
      <c r="D2" s="3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/>
      <c r="B4" s="2" t="s">
        <v>1</v>
      </c>
      <c r="C4" s="3" t="s">
        <v>2</v>
      </c>
      <c r="D4" s="2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/>
      <c r="B5" s="4" t="s">
        <v>4</v>
      </c>
      <c r="C5" s="5">
        <v>1312001</v>
      </c>
      <c r="D5" s="6">
        <v>82</v>
      </c>
      <c r="E5" s="1"/>
      <c r="F5" s="1"/>
      <c r="G5" s="1"/>
      <c r="H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/>
      <c r="B6" s="7" t="s">
        <v>5</v>
      </c>
      <c r="C6" s="8">
        <v>1312002</v>
      </c>
      <c r="D6" s="9">
        <v>65</v>
      </c>
      <c r="E6" s="1"/>
      <c r="F6" s="1"/>
      <c r="G6" s="1"/>
      <c r="H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7" t="s">
        <v>6</v>
      </c>
      <c r="C7" s="8">
        <v>1312003</v>
      </c>
      <c r="D7" s="9">
        <v>84</v>
      </c>
      <c r="E7" s="1"/>
      <c r="F7" s="1"/>
      <c r="G7" s="1"/>
      <c r="H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/>
      <c r="B8" s="7" t="s">
        <v>7</v>
      </c>
      <c r="C8" s="8">
        <v>1312004</v>
      </c>
      <c r="D8" s="9">
        <v>68</v>
      </c>
      <c r="E8" s="1"/>
      <c r="F8" s="1"/>
      <c r="G8" s="1"/>
      <c r="H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7" t="s">
        <v>8</v>
      </c>
      <c r="C9" s="8">
        <v>1312005</v>
      </c>
      <c r="D9" s="9">
        <v>65</v>
      </c>
      <c r="E9" s="1"/>
      <c r="F9" s="1"/>
      <c r="G9" s="1"/>
      <c r="H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7" t="s">
        <v>9</v>
      </c>
      <c r="C10" s="8">
        <v>1312006</v>
      </c>
      <c r="D10" s="9">
        <v>69</v>
      </c>
      <c r="E10" s="1"/>
      <c r="F10" s="1"/>
      <c r="G10" s="1"/>
      <c r="H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7" t="s">
        <v>10</v>
      </c>
      <c r="C11" s="8">
        <v>1312007</v>
      </c>
      <c r="D11" s="9">
        <v>64</v>
      </c>
      <c r="E11" s="1"/>
      <c r="F11" s="1"/>
      <c r="G11" s="1"/>
      <c r="H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7" t="s">
        <v>11</v>
      </c>
      <c r="C12" s="8">
        <v>1312008</v>
      </c>
      <c r="D12" s="9">
        <v>88</v>
      </c>
      <c r="E12" s="1"/>
      <c r="F12" s="1"/>
      <c r="G12" s="1"/>
      <c r="H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7" t="s">
        <v>12</v>
      </c>
      <c r="C13" s="8">
        <v>1312009</v>
      </c>
      <c r="D13" s="9">
        <v>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10" t="s">
        <v>13</v>
      </c>
      <c r="C14" s="11">
        <v>1312010</v>
      </c>
      <c r="D14" s="12">
        <v>67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B15" s="31" t="s">
        <v>14</v>
      </c>
      <c r="C15" s="32"/>
      <c r="D15" s="13">
        <f>COUNTA(D5:D14)</f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1"/>
      <c r="B16" s="33" t="s">
        <v>15</v>
      </c>
      <c r="C16" s="34"/>
      <c r="D16" s="14">
        <f>AVERAGE(D5:D14)</f>
        <v>72.599999999999994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35" t="s">
        <v>16</v>
      </c>
      <c r="C17" s="34"/>
      <c r="D17" s="15">
        <f>VAR(D5:D14)</f>
        <v>79.155555555555722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36" t="s">
        <v>17</v>
      </c>
      <c r="C18" s="34"/>
      <c r="D18" s="16">
        <f>STDEV(D5:D14)</f>
        <v>8.8969407975750698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37" t="s">
        <v>18</v>
      </c>
      <c r="C19" s="38"/>
      <c r="D19" s="17">
        <f>D18/SQRT(D15)</f>
        <v>2.8134597128012286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6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19:C19"/>
    <mergeCell ref="B2:D2"/>
    <mergeCell ref="B15:C15"/>
    <mergeCell ref="B16:C16"/>
    <mergeCell ref="B17:C17"/>
    <mergeCell ref="B18:C1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D20" sqref="D20"/>
    </sheetView>
  </sheetViews>
  <sheetFormatPr baseColWidth="10" defaultColWidth="14.5" defaultRowHeight="15" customHeight="1" x14ac:dyDescent="0.2"/>
  <cols>
    <col min="1" max="1" width="2.5" customWidth="1"/>
    <col min="2" max="2" width="22.1640625" customWidth="1"/>
    <col min="3" max="3" width="19.33203125" customWidth="1"/>
    <col min="4" max="5" width="21.5" customWidth="1"/>
    <col min="6" max="6" width="76" customWidth="1"/>
    <col min="7" max="13" width="9.1640625" customWidth="1"/>
    <col min="14" max="26" width="8.6640625" customWidth="1"/>
  </cols>
  <sheetData>
    <row r="1" spans="1:26" ht="1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28" t="s">
        <v>0</v>
      </c>
      <c r="C2" s="29"/>
      <c r="D2" s="30"/>
      <c r="E2" s="1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/>
      <c r="B4" s="2" t="s">
        <v>1</v>
      </c>
      <c r="C4" s="3" t="s">
        <v>2</v>
      </c>
      <c r="D4" s="2" t="s">
        <v>3</v>
      </c>
      <c r="E4" s="1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/>
      <c r="B5" s="4" t="s">
        <v>4</v>
      </c>
      <c r="C5" s="5">
        <v>1312001</v>
      </c>
      <c r="D5" s="6">
        <v>82</v>
      </c>
      <c r="E5" s="1"/>
      <c r="F5" s="1"/>
      <c r="G5" s="1"/>
      <c r="H5" s="1"/>
      <c r="I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/>
      <c r="B6" s="7" t="s">
        <v>5</v>
      </c>
      <c r="C6" s="8">
        <v>1312002</v>
      </c>
      <c r="D6" s="9">
        <v>65</v>
      </c>
      <c r="E6" s="1"/>
      <c r="F6" s="1"/>
      <c r="G6" s="1"/>
      <c r="H6" s="1"/>
      <c r="I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7" t="s">
        <v>6</v>
      </c>
      <c r="C7" s="8">
        <v>1312003</v>
      </c>
      <c r="D7" s="9">
        <v>84</v>
      </c>
      <c r="E7" s="1"/>
      <c r="F7" s="1"/>
      <c r="G7" s="1"/>
      <c r="H7" s="1"/>
      <c r="I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/>
      <c r="B8" s="7" t="s">
        <v>7</v>
      </c>
      <c r="C8" s="8">
        <v>1312004</v>
      </c>
      <c r="D8" s="9">
        <v>68</v>
      </c>
      <c r="E8" s="1"/>
      <c r="F8" s="1"/>
      <c r="G8" s="1"/>
      <c r="H8" s="1"/>
      <c r="I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7" t="s">
        <v>8</v>
      </c>
      <c r="C9" s="8">
        <v>1312005</v>
      </c>
      <c r="D9" s="9">
        <v>65</v>
      </c>
      <c r="E9" s="1"/>
      <c r="F9" s="1"/>
      <c r="G9" s="1"/>
      <c r="H9" s="1"/>
      <c r="I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7" t="s">
        <v>9</v>
      </c>
      <c r="C10" s="8">
        <v>1312006</v>
      </c>
      <c r="D10" s="9">
        <v>69</v>
      </c>
      <c r="E10" s="1"/>
      <c r="F10" s="1"/>
      <c r="G10" s="1"/>
      <c r="H10" s="1"/>
      <c r="I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7" t="s">
        <v>10</v>
      </c>
      <c r="C11" s="8">
        <v>1312007</v>
      </c>
      <c r="D11" s="9">
        <v>64</v>
      </c>
      <c r="E11" s="1"/>
      <c r="F11" s="1"/>
      <c r="G11" s="1"/>
      <c r="H11" s="1"/>
      <c r="I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7" t="s">
        <v>11</v>
      </c>
      <c r="C12" s="8">
        <v>1312008</v>
      </c>
      <c r="D12" s="9">
        <v>88</v>
      </c>
      <c r="E12" s="1"/>
      <c r="F12" s="1"/>
      <c r="G12" s="1"/>
      <c r="H12" s="1"/>
      <c r="I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7" t="s">
        <v>12</v>
      </c>
      <c r="C13" s="8">
        <v>1312009</v>
      </c>
      <c r="D13" s="9">
        <v>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10" t="s">
        <v>13</v>
      </c>
      <c r="C14" s="11">
        <v>1312010</v>
      </c>
      <c r="D14" s="12">
        <v>67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B15" s="31" t="s">
        <v>14</v>
      </c>
      <c r="C15" s="32"/>
      <c r="D15" s="13">
        <f>COUNTA(D5:D14)</f>
        <v>10</v>
      </c>
      <c r="E15" s="2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1"/>
      <c r="B16" s="33" t="s">
        <v>15</v>
      </c>
      <c r="C16" s="34"/>
      <c r="D16" s="14">
        <f>AVERAGE(D5:D14)</f>
        <v>72.599999999999994</v>
      </c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35" t="s">
        <v>16</v>
      </c>
      <c r="C17" s="34"/>
      <c r="D17" s="15">
        <f>VAR(D5:D14)</f>
        <v>79.155555555555722</v>
      </c>
      <c r="E17" s="22"/>
      <c r="F17" s="1">
        <f>VAR(D5:D14)</f>
        <v>79.155555555555722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36" t="s">
        <v>17</v>
      </c>
      <c r="C18" s="34"/>
      <c r="D18" s="16">
        <f>STDEV(D5:D14)</f>
        <v>8.8969407975750698</v>
      </c>
      <c r="E18" s="23"/>
      <c r="F18" s="1">
        <f>SQRT(D17)</f>
        <v>8.8969407975750698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37" t="s">
        <v>18</v>
      </c>
      <c r="C19" s="38"/>
      <c r="D19" s="17">
        <f>D18/SQRT(D15)</f>
        <v>2.8134597128012286</v>
      </c>
      <c r="E19" s="24">
        <f>D18/SQRT(D15)</f>
        <v>2.8134597128012286</v>
      </c>
      <c r="F19" s="1">
        <f>SQRT(D17)</f>
        <v>8.8969407975750698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39" t="s">
        <v>19</v>
      </c>
      <c r="C20" s="38"/>
      <c r="D20" s="25" t="e" cm="1">
        <f t="array" ref="D20">SQRT((6*D15*(D15-1))/((D15-1)*(D26D15+1)*(D15+3)))</f>
        <v>#NAME?</v>
      </c>
      <c r="E20" s="2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19:C19"/>
    <mergeCell ref="B20:C20"/>
    <mergeCell ref="B2:D2"/>
    <mergeCell ref="B15:C15"/>
    <mergeCell ref="B16:C16"/>
    <mergeCell ref="B17:C17"/>
    <mergeCell ref="B18:C1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5:P1000"/>
  <sheetViews>
    <sheetView workbookViewId="0"/>
  </sheetViews>
  <sheetFormatPr baseColWidth="10" defaultColWidth="14.5" defaultRowHeight="15" customHeight="1" x14ac:dyDescent="0.2"/>
  <cols>
    <col min="1" max="7" width="8.6640625" customWidth="1"/>
    <col min="8" max="8" width="9.83203125" customWidth="1"/>
    <col min="9" max="26" width="8.6640625" customWidth="1"/>
  </cols>
  <sheetData>
    <row r="5" spans="8:16" x14ac:dyDescent="0.2">
      <c r="H5" s="6">
        <v>82</v>
      </c>
      <c r="J5" s="27">
        <f>MIN(H5:H14)</f>
        <v>64</v>
      </c>
      <c r="K5" s="27" t="s">
        <v>20</v>
      </c>
      <c r="M5" s="27" t="s">
        <v>21</v>
      </c>
      <c r="N5" s="27">
        <f>J6-J5</f>
        <v>24</v>
      </c>
    </row>
    <row r="6" spans="8:16" x14ac:dyDescent="0.2">
      <c r="H6" s="9">
        <v>65</v>
      </c>
      <c r="J6" s="27">
        <f>MAX(H5:H14)</f>
        <v>88</v>
      </c>
      <c r="K6" s="27" t="s">
        <v>22</v>
      </c>
      <c r="P6" s="27" t="s">
        <v>23</v>
      </c>
    </row>
    <row r="7" spans="8:16" x14ac:dyDescent="0.2">
      <c r="H7" s="9">
        <v>84</v>
      </c>
    </row>
    <row r="8" spans="8:16" x14ac:dyDescent="0.2">
      <c r="H8" s="9">
        <v>68</v>
      </c>
      <c r="P8" s="27">
        <v>7</v>
      </c>
    </row>
    <row r="9" spans="8:16" x14ac:dyDescent="0.2">
      <c r="H9" s="9">
        <v>65</v>
      </c>
      <c r="N9" s="27" t="s">
        <v>24</v>
      </c>
    </row>
    <row r="10" spans="8:16" x14ac:dyDescent="0.2">
      <c r="H10" s="9">
        <v>69</v>
      </c>
    </row>
    <row r="11" spans="8:16" x14ac:dyDescent="0.2">
      <c r="H11" s="9">
        <v>64</v>
      </c>
    </row>
    <row r="12" spans="8:16" x14ac:dyDescent="0.2">
      <c r="H12" s="9">
        <v>88</v>
      </c>
    </row>
    <row r="13" spans="8:16" x14ac:dyDescent="0.2">
      <c r="H13" s="9">
        <v>74</v>
      </c>
    </row>
    <row r="14" spans="8:16" x14ac:dyDescent="0.2">
      <c r="H14" s="12">
        <v>67</v>
      </c>
    </row>
    <row r="17" spans="10:10" x14ac:dyDescent="0.2">
      <c r="J17" s="27" t="s">
        <v>23</v>
      </c>
    </row>
    <row r="18" spans="10:10" x14ac:dyDescent="0.2">
      <c r="J18" s="27" t="s">
        <v>25</v>
      </c>
    </row>
    <row r="19" spans="10:10" x14ac:dyDescent="0.2">
      <c r="J19" s="27" t="s">
        <v>26</v>
      </c>
    </row>
    <row r="20" spans="10:10" x14ac:dyDescent="0.2">
      <c r="J20" s="27" t="s">
        <v>27</v>
      </c>
    </row>
    <row r="21" spans="10:10" ht="15.75" customHeight="1" x14ac:dyDescent="0.2">
      <c r="J21" s="27" t="s">
        <v>28</v>
      </c>
    </row>
    <row r="22" spans="10:10" ht="15.75" customHeight="1" x14ac:dyDescent="0.2"/>
    <row r="23" spans="10:10" ht="15.75" customHeight="1" x14ac:dyDescent="0.2"/>
    <row r="24" spans="10:10" ht="15.75" customHeight="1" x14ac:dyDescent="0.2"/>
    <row r="25" spans="10:10" ht="15.75" customHeight="1" x14ac:dyDescent="0.2"/>
    <row r="26" spans="10:10" ht="15.75" customHeight="1" x14ac:dyDescent="0.2"/>
    <row r="27" spans="10:10" ht="15.75" customHeight="1" x14ac:dyDescent="0.2"/>
    <row r="28" spans="10:10" ht="15.75" customHeight="1" x14ac:dyDescent="0.2"/>
    <row r="29" spans="10:10" ht="15.75" customHeight="1" x14ac:dyDescent="0.2"/>
    <row r="30" spans="10:10" ht="15.75" customHeight="1" x14ac:dyDescent="0.2"/>
    <row r="31" spans="10:10" ht="15.75" customHeight="1" x14ac:dyDescent="0.2"/>
    <row r="32" spans="10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Mean Varience SD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Rashesh</cp:lastModifiedBy>
  <dcterms:modified xsi:type="dcterms:W3CDTF">2024-02-22T10:32:44Z</dcterms:modified>
</cp:coreProperties>
</file>