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imple Formula" sheetId="2" r:id="rId5"/>
    <sheet state="visible" name="PROB Function" sheetId="3" r:id="rId6"/>
    <sheet state="visible" name="COUNTIF Function" sheetId="4" r:id="rId7"/>
  </sheets>
  <definedNames/>
  <calcPr/>
</workbook>
</file>

<file path=xl/sharedStrings.xml><?xml version="1.0" encoding="utf-8"?>
<sst xmlns="http://schemas.openxmlformats.org/spreadsheetml/2006/main" count="38" uniqueCount="19">
  <si>
    <t>Dataset Overview</t>
  </si>
  <si>
    <t>Country, x</t>
  </si>
  <si>
    <t>Frequency</t>
  </si>
  <si>
    <t>Probability, P(x)</t>
  </si>
  <si>
    <t>Use of Simple Formula</t>
  </si>
  <si>
    <t>Try Yourself</t>
  </si>
  <si>
    <t>x*P(x)</t>
  </si>
  <si>
    <t>x^2*P(x)</t>
  </si>
  <si>
    <t>Total</t>
  </si>
  <si>
    <t>Mean</t>
  </si>
  <si>
    <t>Variance</t>
  </si>
  <si>
    <t>Standard Deviation</t>
  </si>
  <si>
    <t xml:space="preserve">px=frequency/total </t>
  </si>
  <si>
    <t>Use of PROB Function</t>
  </si>
  <si>
    <t>Probability of Visiting 1 to 3 Countries</t>
  </si>
  <si>
    <t>Use of COUNTIF Function</t>
  </si>
  <si>
    <t>Two Dices</t>
  </si>
  <si>
    <t>Dice Totals, x</t>
  </si>
  <si>
    <t>fre/count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</si>
</sst>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3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</fills>
  <borders count="8">
    <border/>
    <border>
      <left/>
      <top/>
      <bottom style="thick">
        <color theme="4"/>
      </bottom>
    </border>
    <border>
      <top/>
      <bottom style="thick">
        <color theme="4"/>
      </bottom>
    </border>
    <border>
      <right/>
      <top/>
      <bottom style="thick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5" fontId="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6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5" fillId="4" fontId="4" numFmtId="0" xfId="0" applyAlignment="1" applyBorder="1" applyFont="1">
      <alignment horizontal="center" vertical="center"/>
    </xf>
    <xf borderId="6" fillId="0" fontId="3" numFmtId="0" xfId="0" applyBorder="1" applyFont="1"/>
    <xf borderId="5" fillId="0" fontId="1" numFmtId="164" xfId="0" applyAlignment="1" applyBorder="1" applyFont="1" applyNumberFormat="1">
      <alignment horizontal="center" vertical="center"/>
    </xf>
    <xf borderId="5" fillId="5" fontId="4" numFmtId="0" xfId="0" applyAlignment="1" applyBorder="1" applyFont="1">
      <alignment horizontal="center" vertical="center"/>
    </xf>
    <xf borderId="7" fillId="0" fontId="3" numFmtId="0" xfId="0" applyBorder="1" applyFont="1"/>
    <xf borderId="4" fillId="7" fontId="4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7.0"/>
    <col customWidth="1" min="3" max="3" width="19.57"/>
    <col customWidth="1" min="4" max="4" width="22.0"/>
    <col customWidth="1" min="5" max="5" width="32.71"/>
    <col customWidth="1" min="6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6" t="s">
        <v>2</v>
      </c>
      <c r="D4" s="7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8">
        <v>0.0</v>
      </c>
      <c r="C5" s="8">
        <v>20.0</v>
      </c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8">
        <v>1.0</v>
      </c>
      <c r="C6" s="8">
        <v>32.0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8">
        <v>2.0</v>
      </c>
      <c r="C7" s="8">
        <v>22.0</v>
      </c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8">
        <v>3.0</v>
      </c>
      <c r="C8" s="8">
        <v>17.0</v>
      </c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8">
        <v>4.0</v>
      </c>
      <c r="C9" s="8">
        <v>12.0</v>
      </c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8">
        <v>5.0</v>
      </c>
      <c r="C10" s="8">
        <v>6.0</v>
      </c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93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8.43"/>
    <col customWidth="1" min="3" max="3" width="11.86"/>
    <col customWidth="1" min="4" max="5" width="22.0"/>
    <col customWidth="1" min="6" max="6" width="12.43"/>
    <col customWidth="1" min="7" max="7" width="21.29"/>
    <col customWidth="1" min="8" max="8" width="25.57"/>
    <col customWidth="1" min="9" max="9" width="11.57"/>
    <col customWidth="1" min="10" max="10" width="11.86"/>
    <col customWidth="1" min="11" max="11" width="17.29"/>
    <col customWidth="1" min="12" max="13" width="13.14"/>
    <col customWidth="1" min="14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4</v>
      </c>
      <c r="C2" s="3"/>
      <c r="D2" s="3"/>
      <c r="E2" s="3"/>
      <c r="F2" s="3"/>
      <c r="G2" s="4"/>
      <c r="H2" s="1"/>
      <c r="I2" s="2" t="s">
        <v>5</v>
      </c>
      <c r="J2" s="3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6" t="s">
        <v>2</v>
      </c>
      <c r="D4" s="7" t="s">
        <v>3</v>
      </c>
      <c r="E4" s="7"/>
      <c r="F4" s="7" t="s">
        <v>6</v>
      </c>
      <c r="G4" s="7" t="s">
        <v>7</v>
      </c>
      <c r="H4" s="1"/>
      <c r="I4" s="5" t="s">
        <v>1</v>
      </c>
      <c r="J4" s="6" t="s">
        <v>2</v>
      </c>
      <c r="K4" s="7" t="s">
        <v>3</v>
      </c>
      <c r="L4" s="7" t="s">
        <v>6</v>
      </c>
      <c r="M4" s="7" t="s">
        <v>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8">
        <v>0.0</v>
      </c>
      <c r="C5" s="8">
        <v>20.0</v>
      </c>
      <c r="D5" s="9">
        <f t="shared" ref="D5:D10" si="1">C5/$C$11</f>
        <v>0.1834862385</v>
      </c>
      <c r="E5" s="9">
        <f t="shared" ref="E5:E10" si="2">C5/$C$11</f>
        <v>0.1834862385</v>
      </c>
      <c r="F5" s="9">
        <f t="shared" ref="F5:F10" si="3">B5*D5</f>
        <v>0</v>
      </c>
      <c r="G5" s="9">
        <f t="shared" ref="G5:G10" si="4">B5^2*D5</f>
        <v>0</v>
      </c>
      <c r="H5" s="1"/>
      <c r="I5" s="8">
        <v>0.0</v>
      </c>
      <c r="J5" s="8">
        <v>20.0</v>
      </c>
      <c r="K5" s="9">
        <f t="shared" ref="K5:K10" si="5">J5/$J$11</f>
        <v>0.1834862385</v>
      </c>
      <c r="L5" s="9">
        <f t="shared" ref="L5:L10" si="6">I5*K5</f>
        <v>0</v>
      </c>
      <c r="M5" s="9">
        <f t="shared" ref="M5:M10" si="7">I5^2*K5</f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8">
        <v>1.0</v>
      </c>
      <c r="C6" s="8">
        <v>32.0</v>
      </c>
      <c r="D6" s="9">
        <f t="shared" si="1"/>
        <v>0.2935779817</v>
      </c>
      <c r="E6" s="9">
        <f t="shared" si="2"/>
        <v>0.2935779817</v>
      </c>
      <c r="F6" s="9">
        <f t="shared" si="3"/>
        <v>0.2935779817</v>
      </c>
      <c r="G6" s="9">
        <f t="shared" si="4"/>
        <v>0.2935779817</v>
      </c>
      <c r="H6" s="1"/>
      <c r="I6" s="8">
        <v>1.0</v>
      </c>
      <c r="J6" s="8">
        <v>32.0</v>
      </c>
      <c r="K6" s="9">
        <f t="shared" si="5"/>
        <v>0.2935779817</v>
      </c>
      <c r="L6" s="9">
        <f t="shared" si="6"/>
        <v>0.2935779817</v>
      </c>
      <c r="M6" s="9">
        <f t="shared" si="7"/>
        <v>0.2935779817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8">
        <v>2.0</v>
      </c>
      <c r="C7" s="8">
        <v>22.0</v>
      </c>
      <c r="D7" s="9">
        <f t="shared" si="1"/>
        <v>0.2018348624</v>
      </c>
      <c r="E7" s="9">
        <f t="shared" si="2"/>
        <v>0.2018348624</v>
      </c>
      <c r="F7" s="9">
        <f t="shared" si="3"/>
        <v>0.4036697248</v>
      </c>
      <c r="G7" s="9">
        <f t="shared" si="4"/>
        <v>0.8073394495</v>
      </c>
      <c r="H7" s="1"/>
      <c r="I7" s="8">
        <v>2.0</v>
      </c>
      <c r="J7" s="8">
        <v>22.0</v>
      </c>
      <c r="K7" s="9">
        <f t="shared" si="5"/>
        <v>0.2018348624</v>
      </c>
      <c r="L7" s="9">
        <f t="shared" si="6"/>
        <v>0.4036697248</v>
      </c>
      <c r="M7" s="9">
        <f t="shared" si="7"/>
        <v>0.8073394495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8">
        <v>3.0</v>
      </c>
      <c r="C8" s="8">
        <v>17.0</v>
      </c>
      <c r="D8" s="9">
        <f t="shared" si="1"/>
        <v>0.1559633028</v>
      </c>
      <c r="E8" s="9">
        <f t="shared" si="2"/>
        <v>0.1559633028</v>
      </c>
      <c r="F8" s="9">
        <f t="shared" si="3"/>
        <v>0.4678899083</v>
      </c>
      <c r="G8" s="9">
        <f t="shared" si="4"/>
        <v>1.403669725</v>
      </c>
      <c r="H8" s="1"/>
      <c r="I8" s="8">
        <v>3.0</v>
      </c>
      <c r="J8" s="8">
        <v>17.0</v>
      </c>
      <c r="K8" s="9">
        <f t="shared" si="5"/>
        <v>0.1559633028</v>
      </c>
      <c r="L8" s="9">
        <f t="shared" si="6"/>
        <v>0.4678899083</v>
      </c>
      <c r="M8" s="9">
        <f t="shared" si="7"/>
        <v>1.403669725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8">
        <v>4.0</v>
      </c>
      <c r="C9" s="8">
        <v>12.0</v>
      </c>
      <c r="D9" s="9">
        <f t="shared" si="1"/>
        <v>0.1100917431</v>
      </c>
      <c r="E9" s="9">
        <f t="shared" si="2"/>
        <v>0.1100917431</v>
      </c>
      <c r="F9" s="9">
        <f t="shared" si="3"/>
        <v>0.4403669725</v>
      </c>
      <c r="G9" s="9">
        <f t="shared" si="4"/>
        <v>1.76146789</v>
      </c>
      <c r="H9" s="1"/>
      <c r="I9" s="8">
        <v>4.0</v>
      </c>
      <c r="J9" s="8">
        <v>12.0</v>
      </c>
      <c r="K9" s="9">
        <f t="shared" si="5"/>
        <v>0.1100917431</v>
      </c>
      <c r="L9" s="9">
        <f t="shared" si="6"/>
        <v>0.4403669725</v>
      </c>
      <c r="M9" s="9">
        <f t="shared" si="7"/>
        <v>1.76146789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8">
        <v>5.0</v>
      </c>
      <c r="C10" s="8">
        <v>6.0</v>
      </c>
      <c r="D10" s="9">
        <f t="shared" si="1"/>
        <v>0.05504587156</v>
      </c>
      <c r="E10" s="9">
        <f t="shared" si="2"/>
        <v>0.05504587156</v>
      </c>
      <c r="F10" s="9">
        <f t="shared" si="3"/>
        <v>0.2752293578</v>
      </c>
      <c r="G10" s="9">
        <f t="shared" si="4"/>
        <v>1.376146789</v>
      </c>
      <c r="H10" s="1"/>
      <c r="I10" s="8">
        <v>5.0</v>
      </c>
      <c r="J10" s="8">
        <v>6.0</v>
      </c>
      <c r="K10" s="9">
        <f t="shared" si="5"/>
        <v>0.05504587156</v>
      </c>
      <c r="L10" s="9">
        <f t="shared" si="6"/>
        <v>0.2752293578</v>
      </c>
      <c r="M10" s="9">
        <f t="shared" si="7"/>
        <v>1.376146789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0" t="s">
        <v>8</v>
      </c>
      <c r="C11" s="8">
        <f t="shared" ref="C11:F11" si="8">SUM(C5:C10)</f>
        <v>109</v>
      </c>
      <c r="D11" s="9">
        <f t="shared" si="8"/>
        <v>1</v>
      </c>
      <c r="E11" s="9">
        <f t="shared" si="8"/>
        <v>1</v>
      </c>
      <c r="F11" s="9">
        <f t="shared" si="8"/>
        <v>1.880733945</v>
      </c>
      <c r="G11" s="9">
        <f>SUM(G5:G10)-(F11^2)</f>
        <v>2.105041663</v>
      </c>
      <c r="H11" s="1"/>
      <c r="I11" s="10" t="s">
        <v>8</v>
      </c>
      <c r="J11" s="8">
        <f t="shared" ref="J11:M11" si="9">SUM(J5:J10)</f>
        <v>109</v>
      </c>
      <c r="K11" s="9">
        <f t="shared" si="9"/>
        <v>1</v>
      </c>
      <c r="L11" s="9">
        <f t="shared" si="9"/>
        <v>1.880733945</v>
      </c>
      <c r="M11" s="9">
        <f t="shared" si="9"/>
        <v>5.642201835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9"/>
      <c r="F12" s="11" t="s">
        <v>9</v>
      </c>
      <c r="G12" s="1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1" t="s">
        <v>11</v>
      </c>
      <c r="D13" s="12">
        <f>SQRT(G11)</f>
        <v>1.450876171</v>
      </c>
      <c r="E13" s="9"/>
      <c r="F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2.5" customHeight="1">
      <c r="A14" s="1"/>
      <c r="B14" s="1"/>
      <c r="C14" s="1"/>
      <c r="D14" s="1" t="s">
        <v>12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G2"/>
    <mergeCell ref="I2:M2"/>
    <mergeCell ref="B13:C13"/>
    <mergeCell ref="F13:G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3" width="22.71"/>
    <col customWidth="1" min="4" max="4" width="36.14"/>
    <col customWidth="1" min="5" max="5" width="22.57"/>
    <col customWidth="1" min="6" max="6" width="25.57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13</v>
      </c>
      <c r="C2" s="4"/>
      <c r="D2" s="1"/>
      <c r="E2" s="2" t="s">
        <v>5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7" t="s">
        <v>3</v>
      </c>
      <c r="D4" s="1"/>
      <c r="E4" s="5" t="s">
        <v>1</v>
      </c>
      <c r="F4" s="7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8">
        <v>0.0</v>
      </c>
      <c r="C5" s="9">
        <v>0.1834862385321101</v>
      </c>
      <c r="D5" s="1"/>
      <c r="E5" s="8">
        <v>0.0</v>
      </c>
      <c r="F5" s="9">
        <v>0.1834862385321101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8">
        <v>1.0</v>
      </c>
      <c r="C6" s="9">
        <v>0.29357798165137616</v>
      </c>
      <c r="D6" s="1"/>
      <c r="E6" s="8">
        <v>1.0</v>
      </c>
      <c r="F6" s="9">
        <v>0.29357798165137616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8">
        <v>2.0</v>
      </c>
      <c r="C7" s="9">
        <v>0.2018348623853211</v>
      </c>
      <c r="D7" s="1"/>
      <c r="E7" s="8">
        <v>2.0</v>
      </c>
      <c r="F7" s="9">
        <v>0.2018348623853211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8">
        <v>3.0</v>
      </c>
      <c r="C8" s="9">
        <v>0.1559633027522936</v>
      </c>
      <c r="D8" s="1"/>
      <c r="E8" s="8">
        <v>3.0</v>
      </c>
      <c r="F8" s="9">
        <v>0.1559633027522936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8">
        <v>4.0</v>
      </c>
      <c r="C9" s="9">
        <v>0.11009174311926606</v>
      </c>
      <c r="D9" s="1"/>
      <c r="E9" s="8">
        <v>4.0</v>
      </c>
      <c r="F9" s="9">
        <v>0.11009174311926606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8">
        <v>5.0</v>
      </c>
      <c r="C10" s="9">
        <v>0.05504587155963303</v>
      </c>
      <c r="D10" s="1"/>
      <c r="E10" s="8">
        <v>5.0</v>
      </c>
      <c r="F10" s="9">
        <v>0.05504587155963303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3" t="s">
        <v>14</v>
      </c>
      <c r="C12" s="14"/>
      <c r="D12" s="1"/>
      <c r="E12" s="13" t="s">
        <v>14</v>
      </c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5">
        <f>PROB(B5:B10,C5:C10,1,3)</f>
        <v>0.6513761468</v>
      </c>
      <c r="C13" s="14"/>
      <c r="D13" s="1"/>
      <c r="E13" s="15">
        <f>PROB(E5:E10,F5:F10,1,3)</f>
        <v>0.6513761468</v>
      </c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3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C2"/>
    <mergeCell ref="E2:F2"/>
    <mergeCell ref="B12:C12"/>
    <mergeCell ref="E12:F12"/>
    <mergeCell ref="B13:C13"/>
    <mergeCell ref="E13:F1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71"/>
    <col customWidth="1" min="2" max="2" width="14.43"/>
    <col customWidth="1" min="3" max="5" width="9.71"/>
    <col customWidth="1" min="6" max="6" width="7.86"/>
    <col customWidth="1" min="7" max="8" width="9.71"/>
    <col customWidth="1" min="9" max="9" width="11.71"/>
    <col customWidth="1" min="10" max="16" width="9.14"/>
    <col customWidth="1" min="1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15</v>
      </c>
      <c r="C2" s="3"/>
      <c r="D2" s="3"/>
      <c r="E2" s="3"/>
      <c r="F2" s="3"/>
      <c r="G2" s="3"/>
      <c r="H2" s="4"/>
      <c r="I2" s="1"/>
      <c r="J2" s="1"/>
      <c r="K2" s="1"/>
      <c r="L2" s="2" t="s">
        <v>5</v>
      </c>
      <c r="M2" s="3"/>
      <c r="N2" s="3"/>
      <c r="O2" s="3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16</v>
      </c>
      <c r="C4" s="10">
        <v>1.0</v>
      </c>
      <c r="D4" s="10">
        <v>2.0</v>
      </c>
      <c r="E4" s="10">
        <v>3.0</v>
      </c>
      <c r="F4" s="10">
        <v>4.0</v>
      </c>
      <c r="G4" s="10">
        <v>5.0</v>
      </c>
      <c r="H4" s="10">
        <v>6.0</v>
      </c>
      <c r="I4" s="1"/>
      <c r="J4" s="1"/>
      <c r="K4" s="1"/>
      <c r="L4" s="13" t="s">
        <v>17</v>
      </c>
      <c r="M4" s="14"/>
      <c r="N4" s="16" t="s">
        <v>3</v>
      </c>
      <c r="O4" s="17"/>
      <c r="P4" s="14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8">
        <v>1.0</v>
      </c>
      <c r="C5" s="8">
        <v>2.0</v>
      </c>
      <c r="D5" s="8">
        <v>3.0</v>
      </c>
      <c r="E5" s="8">
        <v>4.0</v>
      </c>
      <c r="F5" s="8">
        <v>5.0</v>
      </c>
      <c r="G5" s="8">
        <v>6.0</v>
      </c>
      <c r="H5" s="8">
        <v>7.0</v>
      </c>
      <c r="I5" s="1"/>
      <c r="J5" s="1"/>
      <c r="K5" s="1"/>
      <c r="L5" s="19">
        <v>2.0</v>
      </c>
      <c r="M5" s="14"/>
      <c r="N5" s="15">
        <f t="shared" ref="N5:N15" si="1">COUNTIFS($C$5:$H$10,L5)/COUNT($C$5:$H$10)</f>
        <v>0.02777777778</v>
      </c>
      <c r="O5" s="17"/>
      <c r="P5" s="14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8">
        <v>2.0</v>
      </c>
      <c r="C6" s="8">
        <v>3.0</v>
      </c>
      <c r="D6" s="8">
        <v>4.0</v>
      </c>
      <c r="E6" s="8">
        <v>5.0</v>
      </c>
      <c r="F6" s="8">
        <v>6.0</v>
      </c>
      <c r="G6" s="8">
        <v>7.0</v>
      </c>
      <c r="H6" s="8">
        <v>8.0</v>
      </c>
      <c r="I6" s="1"/>
      <c r="J6" s="1"/>
      <c r="K6" s="1"/>
      <c r="L6" s="19">
        <v>3.0</v>
      </c>
      <c r="M6" s="14"/>
      <c r="N6" s="15">
        <f t="shared" si="1"/>
        <v>0.05555555556</v>
      </c>
      <c r="O6" s="17"/>
      <c r="P6" s="14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8">
        <v>3.0</v>
      </c>
      <c r="C7" s="8">
        <v>4.0</v>
      </c>
      <c r="D7" s="8">
        <v>5.0</v>
      </c>
      <c r="E7" s="8">
        <v>6.0</v>
      </c>
      <c r="F7" s="8">
        <v>7.0</v>
      </c>
      <c r="G7" s="8">
        <v>8.0</v>
      </c>
      <c r="H7" s="8">
        <v>9.0</v>
      </c>
      <c r="I7" s="1"/>
      <c r="J7" s="1"/>
      <c r="K7" s="1"/>
      <c r="L7" s="19">
        <v>4.0</v>
      </c>
      <c r="M7" s="14"/>
      <c r="N7" s="15">
        <f t="shared" si="1"/>
        <v>0.08333333333</v>
      </c>
      <c r="O7" s="17"/>
      <c r="P7" s="14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8">
        <v>4.0</v>
      </c>
      <c r="C8" s="8">
        <v>5.0</v>
      </c>
      <c r="D8" s="8">
        <v>6.0</v>
      </c>
      <c r="E8" s="8">
        <v>7.0</v>
      </c>
      <c r="F8" s="8">
        <v>8.0</v>
      </c>
      <c r="G8" s="8">
        <v>9.0</v>
      </c>
      <c r="H8" s="8">
        <v>10.0</v>
      </c>
      <c r="I8" s="1"/>
      <c r="J8" s="1"/>
      <c r="K8" s="1"/>
      <c r="L8" s="19">
        <v>5.0</v>
      </c>
      <c r="M8" s="14"/>
      <c r="N8" s="15">
        <f t="shared" si="1"/>
        <v>0.1111111111</v>
      </c>
      <c r="O8" s="17"/>
      <c r="P8" s="14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8">
        <v>5.0</v>
      </c>
      <c r="C9" s="8">
        <v>6.0</v>
      </c>
      <c r="D9" s="8">
        <v>7.0</v>
      </c>
      <c r="E9" s="8">
        <v>8.0</v>
      </c>
      <c r="F9" s="8">
        <v>9.0</v>
      </c>
      <c r="G9" s="8">
        <v>10.0</v>
      </c>
      <c r="H9" s="8">
        <v>11.0</v>
      </c>
      <c r="I9" s="1"/>
      <c r="J9" s="1"/>
      <c r="K9" s="1"/>
      <c r="L9" s="19">
        <v>6.0</v>
      </c>
      <c r="M9" s="14"/>
      <c r="N9" s="15">
        <f t="shared" si="1"/>
        <v>0.1388888889</v>
      </c>
      <c r="O9" s="17"/>
      <c r="P9" s="14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8">
        <v>6.0</v>
      </c>
      <c r="C10" s="8">
        <v>7.0</v>
      </c>
      <c r="D10" s="8">
        <v>8.0</v>
      </c>
      <c r="E10" s="8">
        <v>9.0</v>
      </c>
      <c r="F10" s="8">
        <v>10.0</v>
      </c>
      <c r="G10" s="8">
        <v>11.0</v>
      </c>
      <c r="H10" s="8">
        <v>12.0</v>
      </c>
      <c r="I10" s="1"/>
      <c r="J10" s="1"/>
      <c r="K10" s="1"/>
      <c r="L10" s="19">
        <v>7.0</v>
      </c>
      <c r="M10" s="14"/>
      <c r="N10" s="15">
        <f t="shared" si="1"/>
        <v>0.1666666667</v>
      </c>
      <c r="O10" s="17"/>
      <c r="P10" s="1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9">
        <v>8.0</v>
      </c>
      <c r="M11" s="14"/>
      <c r="N11" s="15">
        <f t="shared" si="1"/>
        <v>0.1388888889</v>
      </c>
      <c r="O11" s="17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3" t="s">
        <v>17</v>
      </c>
      <c r="C12" s="14"/>
      <c r="D12" s="16" t="s">
        <v>3</v>
      </c>
      <c r="E12" s="17"/>
      <c r="F12" s="14"/>
      <c r="G12" s="1"/>
      <c r="H12" s="1"/>
      <c r="I12" s="1"/>
      <c r="J12" s="1"/>
      <c r="K12" s="1"/>
      <c r="L12" s="19">
        <v>9.0</v>
      </c>
      <c r="M12" s="14"/>
      <c r="N12" s="15">
        <f t="shared" si="1"/>
        <v>0.1111111111</v>
      </c>
      <c r="O12" s="17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9">
        <v>2.0</v>
      </c>
      <c r="C13" s="14"/>
      <c r="D13" s="15">
        <f t="shared" ref="D13:D23" si="2">COUNTIFS($C$5:$H$10,B13)/COUNT($C$5:$H$10)</f>
        <v>0.02777777778</v>
      </c>
      <c r="E13" s="17"/>
      <c r="F13" s="14"/>
      <c r="G13" s="1">
        <f t="shared" ref="G13:G23" si="3">COUNTIFS($C$5:$H$10,B13)/COUNT($C$5:$H$10)</f>
        <v>0.02777777778</v>
      </c>
      <c r="H13" s="1" t="s">
        <v>18</v>
      </c>
      <c r="I13" s="1"/>
      <c r="J13" s="1"/>
      <c r="K13" s="1"/>
      <c r="L13" s="19">
        <v>10.0</v>
      </c>
      <c r="M13" s="14"/>
      <c r="N13" s="15">
        <f t="shared" si="1"/>
        <v>0.08333333333</v>
      </c>
      <c r="O13" s="17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9">
        <v>3.0</v>
      </c>
      <c r="C14" s="14"/>
      <c r="D14" s="15">
        <f t="shared" si="2"/>
        <v>0.05555555556</v>
      </c>
      <c r="E14" s="17"/>
      <c r="F14" s="14"/>
      <c r="G14" s="1">
        <f t="shared" si="3"/>
        <v>0.05555555556</v>
      </c>
      <c r="H14" s="1"/>
      <c r="I14" s="1"/>
      <c r="J14" s="1"/>
      <c r="K14" s="1"/>
      <c r="L14" s="19">
        <v>11.0</v>
      </c>
      <c r="M14" s="14"/>
      <c r="N14" s="15">
        <f t="shared" si="1"/>
        <v>0.05555555556</v>
      </c>
      <c r="O14" s="17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9">
        <v>4.0</v>
      </c>
      <c r="C15" s="14"/>
      <c r="D15" s="15">
        <f t="shared" si="2"/>
        <v>0.08333333333</v>
      </c>
      <c r="E15" s="17"/>
      <c r="F15" s="14"/>
      <c r="G15" s="1">
        <f t="shared" si="3"/>
        <v>0.08333333333</v>
      </c>
      <c r="H15" s="1"/>
      <c r="I15" s="1"/>
      <c r="J15" s="1"/>
      <c r="K15" s="1"/>
      <c r="L15" s="19">
        <v>12.0</v>
      </c>
      <c r="M15" s="14"/>
      <c r="N15" s="15">
        <f t="shared" si="1"/>
        <v>0.02777777778</v>
      </c>
      <c r="O15" s="17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9">
        <v>5.0</v>
      </c>
      <c r="C16" s="14"/>
      <c r="D16" s="15">
        <f t="shared" si="2"/>
        <v>0.1111111111</v>
      </c>
      <c r="E16" s="17"/>
      <c r="F16" s="14"/>
      <c r="G16" s="1">
        <f t="shared" si="3"/>
        <v>0.1111111111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9">
        <v>6.0</v>
      </c>
      <c r="C17" s="14"/>
      <c r="D17" s="15">
        <f t="shared" si="2"/>
        <v>0.1388888889</v>
      </c>
      <c r="E17" s="17"/>
      <c r="F17" s="14"/>
      <c r="G17" s="1">
        <f t="shared" si="3"/>
        <v>0.1388888889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9">
        <v>7.0</v>
      </c>
      <c r="C18" s="14"/>
      <c r="D18" s="15">
        <f t="shared" si="2"/>
        <v>0.1666666667</v>
      </c>
      <c r="E18" s="17"/>
      <c r="F18" s="14"/>
      <c r="G18" s="1">
        <f t="shared" si="3"/>
        <v>0.1666666667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9">
        <v>8.0</v>
      </c>
      <c r="C19" s="14"/>
      <c r="D19" s="15">
        <f t="shared" si="2"/>
        <v>0.1388888889</v>
      </c>
      <c r="E19" s="17"/>
      <c r="F19" s="14"/>
      <c r="G19" s="1">
        <f t="shared" si="3"/>
        <v>0.1388888889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9">
        <v>9.0</v>
      </c>
      <c r="C20" s="14"/>
      <c r="D20" s="15">
        <f t="shared" si="2"/>
        <v>0.1111111111</v>
      </c>
      <c r="E20" s="17"/>
      <c r="F20" s="14"/>
      <c r="G20" s="1">
        <f t="shared" si="3"/>
        <v>0.1111111111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9">
        <v>10.0</v>
      </c>
      <c r="C21" s="14"/>
      <c r="D21" s="15">
        <f t="shared" si="2"/>
        <v>0.08333333333</v>
      </c>
      <c r="E21" s="17"/>
      <c r="F21" s="14"/>
      <c r="G21" s="1">
        <f t="shared" si="3"/>
        <v>0.08333333333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9">
        <v>11.0</v>
      </c>
      <c r="C22" s="14"/>
      <c r="D22" s="15">
        <f t="shared" si="2"/>
        <v>0.05555555556</v>
      </c>
      <c r="E22" s="17"/>
      <c r="F22" s="14"/>
      <c r="G22" s="1">
        <f t="shared" si="3"/>
        <v>0.05555555556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9">
        <v>12.0</v>
      </c>
      <c r="C23" s="14"/>
      <c r="D23" s="15">
        <f t="shared" si="2"/>
        <v>0.02777777778</v>
      </c>
      <c r="E23" s="17"/>
      <c r="F23" s="14"/>
      <c r="G23" s="1">
        <f t="shared" si="3"/>
        <v>0.02777777778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5.0" customHeight="1">
      <c r="A24" s="1"/>
      <c r="B24" s="1"/>
      <c r="D24" s="12">
        <f>SUM(D13:F23)</f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B2:H2"/>
    <mergeCell ref="L2:P2"/>
    <mergeCell ref="L4:M4"/>
    <mergeCell ref="N4:P4"/>
    <mergeCell ref="L5:M5"/>
    <mergeCell ref="N5:P5"/>
    <mergeCell ref="N6:P6"/>
    <mergeCell ref="L6:M6"/>
    <mergeCell ref="L7:M7"/>
    <mergeCell ref="N7:P7"/>
    <mergeCell ref="L8:M8"/>
    <mergeCell ref="N8:P8"/>
    <mergeCell ref="L9:M9"/>
    <mergeCell ref="N9:P9"/>
    <mergeCell ref="L13:M13"/>
    <mergeCell ref="N13:P13"/>
    <mergeCell ref="L14:M14"/>
    <mergeCell ref="N14:P14"/>
    <mergeCell ref="L15:M15"/>
    <mergeCell ref="N15:P15"/>
    <mergeCell ref="L10:M10"/>
    <mergeCell ref="N10:P10"/>
    <mergeCell ref="L11:M11"/>
    <mergeCell ref="N11:P11"/>
    <mergeCell ref="D12:F12"/>
    <mergeCell ref="L12:M12"/>
    <mergeCell ref="N12:P12"/>
    <mergeCell ref="B12:C12"/>
    <mergeCell ref="B13:C13"/>
    <mergeCell ref="D13:F13"/>
    <mergeCell ref="B14:C14"/>
    <mergeCell ref="D14:F14"/>
    <mergeCell ref="B15:C15"/>
    <mergeCell ref="D15:F15"/>
    <mergeCell ref="B19:C19"/>
    <mergeCell ref="B20:C20"/>
    <mergeCell ref="B21:C21"/>
    <mergeCell ref="B22:C22"/>
    <mergeCell ref="B23:C23"/>
    <mergeCell ref="B24:C24"/>
    <mergeCell ref="D20:F20"/>
    <mergeCell ref="D21:F21"/>
    <mergeCell ref="D22:F22"/>
    <mergeCell ref="D23:F23"/>
    <mergeCell ref="D24:F24"/>
    <mergeCell ref="B16:C16"/>
    <mergeCell ref="D16:F16"/>
    <mergeCell ref="B17:C17"/>
    <mergeCell ref="D17:F17"/>
    <mergeCell ref="B18:C18"/>
    <mergeCell ref="D18:F18"/>
    <mergeCell ref="D19:F19"/>
  </mergeCells>
  <printOptions/>
  <pageMargins bottom="0.75" footer="0.0" header="0.0" left="0.7" right="0.7" top="0.75"/>
  <pageSetup orientation="portrait"/>
  <drawing r:id="rId1"/>
</worksheet>
</file>