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ashesh/Downloads/"/>
    </mc:Choice>
  </mc:AlternateContent>
  <xr:revisionPtr revIDLastSave="0" documentId="13_ncr:1_{D5954A12-2DBB-1A43-9221-477C69D9D43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REQUENCY function" sheetId="1" r:id="rId1"/>
    <sheet name="COUNTIFS function " sheetId="2" r:id="rId2"/>
    <sheet name="Using Pivot Table" sheetId="3" r:id="rId3"/>
    <sheet name="Pivot Table" sheetId="4" r:id="rId4"/>
    <sheet name="Using Data Analysis Tool " sheetId="5" r:id="rId5"/>
    <sheet name="Histogram" sheetId="6" r:id="rId6"/>
  </sheets>
  <calcPr calcId="191029"/>
  <pivotCaches>
    <pivotCache cacheId="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G14" i="2"/>
  <c r="G13" i="2"/>
  <c r="G12" i="2"/>
  <c r="G11" i="2"/>
  <c r="G10" i="2"/>
  <c r="G9" i="2"/>
  <c r="G8" i="2"/>
  <c r="G7" i="2"/>
  <c r="G6" i="2"/>
  <c r="G5" i="2"/>
  <c r="E17" i="1"/>
  <c r="E16" i="1"/>
  <c r="G14" i="1"/>
  <c r="G12" i="1"/>
  <c r="G10" i="1"/>
  <c r="G9" i="1"/>
  <c r="G8" i="1"/>
  <c r="G6" i="1"/>
  <c r="G5" i="1" a="1"/>
  <c r="G7" i="1" s="1"/>
  <c r="G5" i="1"/>
  <c r="G11" i="1" l="1"/>
  <c r="G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<sst xmlns="http://schemas.openxmlformats.org/spreadsheetml/2006/main" count="121" uniqueCount="54">
  <si>
    <t>Utilizing FREQUENCY Function</t>
  </si>
  <si>
    <t xml:space="preserve">Name  </t>
  </si>
  <si>
    <t>Marks</t>
  </si>
  <si>
    <t>Lower Range</t>
  </si>
  <si>
    <t>Higher Range</t>
  </si>
  <si>
    <t xml:space="preserve">Frequency </t>
  </si>
  <si>
    <t xml:space="preserve">Liam </t>
  </si>
  <si>
    <t xml:space="preserve">Elijah </t>
  </si>
  <si>
    <t xml:space="preserve">Oliver </t>
  </si>
  <si>
    <t xml:space="preserve">William </t>
  </si>
  <si>
    <t xml:space="preserve">James </t>
  </si>
  <si>
    <t xml:space="preserve">Lucas </t>
  </si>
  <si>
    <t xml:space="preserve">Benjamin </t>
  </si>
  <si>
    <t xml:space="preserve">Henry </t>
  </si>
  <si>
    <t>Noah</t>
  </si>
  <si>
    <t xml:space="preserve">Jack </t>
  </si>
  <si>
    <t xml:space="preserve">Levi </t>
  </si>
  <si>
    <t xml:space="preserve">Jackson </t>
  </si>
  <si>
    <t>Applying COUNTIFS Function</t>
  </si>
  <si>
    <t>Using Pivot Table</t>
  </si>
  <si>
    <t xml:space="preserve">Name </t>
  </si>
  <si>
    <t xml:space="preserve">Product </t>
  </si>
  <si>
    <t xml:space="preserve">Sales </t>
  </si>
  <si>
    <t xml:space="preserve">Blazer </t>
  </si>
  <si>
    <t xml:space="preserve">Denim </t>
  </si>
  <si>
    <t>Trimmer</t>
  </si>
  <si>
    <t xml:space="preserve">Olive Oils </t>
  </si>
  <si>
    <t xml:space="preserve">Joggers </t>
  </si>
  <si>
    <t xml:space="preserve">Camera </t>
  </si>
  <si>
    <t xml:space="preserve">Mobile </t>
  </si>
  <si>
    <t xml:space="preserve">Laptop </t>
  </si>
  <si>
    <t>Apples</t>
  </si>
  <si>
    <t>Pope</t>
  </si>
  <si>
    <t>Oranges</t>
  </si>
  <si>
    <t xml:space="preserve">Jacky </t>
  </si>
  <si>
    <t>Baby Bottles</t>
  </si>
  <si>
    <t>Lukaku</t>
  </si>
  <si>
    <t xml:space="preserve">Count of Sales </t>
  </si>
  <si>
    <t>Grand Total</t>
  </si>
  <si>
    <t>Use of Data Analysis Tool</t>
  </si>
  <si>
    <t xml:space="preserve">Bin </t>
  </si>
  <si>
    <t>Bin</t>
  </si>
  <si>
    <t>Frequency</t>
  </si>
  <si>
    <t>Cumulative %</t>
  </si>
  <si>
    <t>More</t>
  </si>
  <si>
    <t>1450-1949</t>
  </si>
  <si>
    <t>2450-2949</t>
  </si>
  <si>
    <t>4450-4949</t>
  </si>
  <si>
    <t>450-949</t>
  </si>
  <si>
    <t>4950-5449</t>
  </si>
  <si>
    <t>5450-5949</t>
  </si>
  <si>
    <t>6450-6949</t>
  </si>
  <si>
    <t>6950-7449</t>
  </si>
  <si>
    <t>950-1449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</si>
</sst>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scheme val="minor"/>
    </font>
    <font>
      <b/>
      <sz val="13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0" fillId="0" borderId="10" xfId="0" pivotButton="1" applyBorder="1"/>
    <xf numFmtId="0" fontId="0" fillId="0" borderId="11" xfId="0" applyBorder="1"/>
    <xf numFmtId="164" fontId="0" fillId="0" borderId="10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Frequency Distribution Table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Table'!$A$4:$A$13</c:f>
              <c:strCache>
                <c:ptCount val="10"/>
                <c:pt idx="0">
                  <c:v>1450-1949</c:v>
                </c:pt>
                <c:pt idx="1">
                  <c:v>2450-2949</c:v>
                </c:pt>
                <c:pt idx="2">
                  <c:v>4450-4949</c:v>
                </c:pt>
                <c:pt idx="3">
                  <c:v>450-949</c:v>
                </c:pt>
                <c:pt idx="4">
                  <c:v>4950-5449</c:v>
                </c:pt>
                <c:pt idx="5">
                  <c:v>5450-5949</c:v>
                </c:pt>
                <c:pt idx="6">
                  <c:v>6450-6949</c:v>
                </c:pt>
                <c:pt idx="7">
                  <c:v>6950-7449</c:v>
                </c:pt>
                <c:pt idx="8">
                  <c:v>950-1449</c:v>
                </c:pt>
                <c:pt idx="9">
                  <c:v>Grand Total</c:v>
                </c:pt>
              </c:strCache>
            </c:strRef>
          </c:cat>
          <c:val>
            <c:numRef>
              <c:f>'Pivot Table'!$B$4:$B$13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CC8-DC42-A068-F3DF3676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621453"/>
        <c:axId val="517773296"/>
      </c:barChart>
      <c:catAx>
        <c:axId val="144621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517773296"/>
        <c:crosses val="autoZero"/>
        <c:auto val="1"/>
        <c:lblAlgn val="ctr"/>
        <c:lblOffset val="100"/>
        <c:noMultiLvlLbl val="1"/>
      </c:catAx>
      <c:valAx>
        <c:axId val="51777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44621453"/>
        <c:crosses val="autoZero"/>
        <c:crossBetween val="between"/>
      </c:valAx>
    </c:plotArea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Frequency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Frequency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Histogram!$A$2:$A$16</c:f>
              <c:strCache>
                <c:ptCount val="15"/>
                <c:pt idx="0">
                  <c:v>950</c:v>
                </c:pt>
                <c:pt idx="1">
                  <c:v>1450</c:v>
                </c:pt>
                <c:pt idx="2">
                  <c:v>1950</c:v>
                </c:pt>
                <c:pt idx="3">
                  <c:v>2450</c:v>
                </c:pt>
                <c:pt idx="4">
                  <c:v>2950</c:v>
                </c:pt>
                <c:pt idx="5">
                  <c:v>3450</c:v>
                </c:pt>
                <c:pt idx="6">
                  <c:v>3950</c:v>
                </c:pt>
                <c:pt idx="7">
                  <c:v>4450</c:v>
                </c:pt>
                <c:pt idx="8">
                  <c:v>4950</c:v>
                </c:pt>
                <c:pt idx="9">
                  <c:v>5450</c:v>
                </c:pt>
                <c:pt idx="10">
                  <c:v>5950</c:v>
                </c:pt>
                <c:pt idx="11">
                  <c:v>6450</c:v>
                </c:pt>
                <c:pt idx="12">
                  <c:v>6950</c:v>
                </c:pt>
                <c:pt idx="13">
                  <c:v>7450</c:v>
                </c:pt>
                <c:pt idx="14">
                  <c:v>More</c:v>
                </c:pt>
              </c:strCache>
            </c:strRef>
          </c:cat>
          <c:val>
            <c:numRef>
              <c:f>Histogram!$B$2:$B$16</c:f>
              <c:numCache>
                <c:formatCode>General</c:formatCode>
                <c:ptCount val="15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1F4-9F4A-B1E4-B444DCAEF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799089"/>
        <c:axId val="1024602360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Histogram!$A$2:$A$16</c:f>
              <c:strCache>
                <c:ptCount val="15"/>
                <c:pt idx="0">
                  <c:v>950</c:v>
                </c:pt>
                <c:pt idx="1">
                  <c:v>1450</c:v>
                </c:pt>
                <c:pt idx="2">
                  <c:v>1950</c:v>
                </c:pt>
                <c:pt idx="3">
                  <c:v>2450</c:v>
                </c:pt>
                <c:pt idx="4">
                  <c:v>2950</c:v>
                </c:pt>
                <c:pt idx="5">
                  <c:v>3450</c:v>
                </c:pt>
                <c:pt idx="6">
                  <c:v>3950</c:v>
                </c:pt>
                <c:pt idx="7">
                  <c:v>4450</c:v>
                </c:pt>
                <c:pt idx="8">
                  <c:v>4950</c:v>
                </c:pt>
                <c:pt idx="9">
                  <c:v>5450</c:v>
                </c:pt>
                <c:pt idx="10">
                  <c:v>5950</c:v>
                </c:pt>
                <c:pt idx="11">
                  <c:v>6450</c:v>
                </c:pt>
                <c:pt idx="12">
                  <c:v>6950</c:v>
                </c:pt>
                <c:pt idx="13">
                  <c:v>7450</c:v>
                </c:pt>
                <c:pt idx="14">
                  <c:v>More</c:v>
                </c:pt>
              </c:strCache>
            </c:strRef>
          </c:cat>
          <c:val>
            <c:numRef>
              <c:f>Histogram!$C$2:$C$16</c:f>
              <c:numCache>
                <c:formatCode>0.00%</c:formatCode>
                <c:ptCount val="15"/>
                <c:pt idx="0">
                  <c:v>0.4</c:v>
                </c:pt>
                <c:pt idx="1">
                  <c:v>0.53333333333333333</c:v>
                </c:pt>
                <c:pt idx="2">
                  <c:v>0.6</c:v>
                </c:pt>
                <c:pt idx="3">
                  <c:v>0.6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0.73333333333333328</c:v>
                </c:pt>
                <c:pt idx="9">
                  <c:v>0.8</c:v>
                </c:pt>
                <c:pt idx="10">
                  <c:v>0.8666666666666667</c:v>
                </c:pt>
                <c:pt idx="11">
                  <c:v>0.8666666666666667</c:v>
                </c:pt>
                <c:pt idx="12">
                  <c:v>0.93333333333333335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4-9F4A-B1E4-B444DCAEF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99089"/>
        <c:axId val="1024602360"/>
      </c:lineChart>
      <c:catAx>
        <c:axId val="1247990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lt1"/>
                    </a:solidFill>
                    <a:latin typeface="+mn-lt"/>
                  </a:defRPr>
                </a:pPr>
                <a:r>
                  <a:rPr lang="en-IN" sz="900" b="1" i="0">
                    <a:solidFill>
                      <a:schemeClr val="lt1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024602360"/>
        <c:crosses val="autoZero"/>
        <c:auto val="1"/>
        <c:lblAlgn val="ctr"/>
        <c:lblOffset val="100"/>
        <c:noMultiLvlLbl val="1"/>
      </c:catAx>
      <c:valAx>
        <c:axId val="1024602360"/>
        <c:scaling>
          <c:orientation val="minMax"/>
          <c:max val="7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lt1"/>
                    </a:solidFill>
                    <a:latin typeface="+mn-lt"/>
                  </a:defRPr>
                </a:pPr>
                <a:r>
                  <a:rPr lang="en-IN" sz="900" b="1" i="0">
                    <a:solidFill>
                      <a:schemeClr val="lt1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24799089"/>
        <c:crosses val="autoZero"/>
        <c:crossBetween val="between"/>
        <c:majorUnit val="1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2</xdr:row>
      <xdr:rowOff>66675</xdr:rowOff>
    </xdr:from>
    <xdr:ext cx="4371975" cy="2876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0</xdr:row>
      <xdr:rowOff>171450</xdr:rowOff>
    </xdr:from>
    <xdr:ext cx="4114800" cy="299085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ashesh" refreshedDate="45301.52213229167" refreshedVersion="8" recordCount="15" xr:uid="{00000000-000A-0000-FFFF-FFFF00000000}">
  <cacheSource type="worksheet">
    <worksheetSource ref="B4:D19" sheet="Using Pivot Table"/>
  </cacheSource>
  <cacheFields count="3">
    <cacheField name="Name " numFmtId="0">
      <sharedItems/>
    </cacheField>
    <cacheField name="Product " numFmtId="0">
      <sharedItems/>
    </cacheField>
    <cacheField name="Sales " numFmtId="164">
      <sharedItems containsSemiMixedTypes="0" containsString="0" containsNumber="1" containsInteger="1" minValue="450" maxValue="7250" count="15">
        <n v="5200"/>
        <n v="2500"/>
        <n v="1260"/>
        <n v="890"/>
        <n v="1000"/>
        <n v="4500"/>
        <n v="5620"/>
        <n v="7250"/>
        <n v="1500"/>
        <n v="920"/>
        <n v="6500"/>
        <n v="600"/>
        <n v="650"/>
        <n v="450"/>
        <n v="560"/>
      </sharedItems>
      <fieldGroup base="2">
        <rangePr autoStart="0" autoEnd="0" startNum="450" endNum="7250" groupInterval="500"/>
        <groupItems count="16">
          <s v="&lt;450"/>
          <s v="450-949"/>
          <s v="950-1449"/>
          <s v="1450-1949"/>
          <s v="1950-2449"/>
          <s v="2450-2949"/>
          <s v="2950-3449"/>
          <s v="3450-3949"/>
          <s v="3950-4449"/>
          <s v="4450-4949"/>
          <s v="4950-5449"/>
          <s v="5450-5949"/>
          <s v="5950-6449"/>
          <s v="6450-6949"/>
          <s v="6950-7449"/>
          <s v="&gt;74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Liam "/>
    <s v="Blazer "/>
    <x v="0"/>
  </r>
  <r>
    <s v="Elijah "/>
    <s v="Denim "/>
    <x v="1"/>
  </r>
  <r>
    <s v="Oliver "/>
    <s v="Trimmer"/>
    <x v="2"/>
  </r>
  <r>
    <s v="William "/>
    <s v="Olive Oils "/>
    <x v="3"/>
  </r>
  <r>
    <s v="James "/>
    <s v="Joggers "/>
    <x v="4"/>
  </r>
  <r>
    <s v="Lucas "/>
    <s v="Camera "/>
    <x v="5"/>
  </r>
  <r>
    <s v="Benjamin "/>
    <s v="Mobile "/>
    <x v="6"/>
  </r>
  <r>
    <s v="Henry "/>
    <s v="Laptop "/>
    <x v="7"/>
  </r>
  <r>
    <s v="Noah"/>
    <s v="Trimmer"/>
    <x v="8"/>
  </r>
  <r>
    <s v="Jack "/>
    <s v="Joggers "/>
    <x v="9"/>
  </r>
  <r>
    <s v="Levi "/>
    <s v="Blazer "/>
    <x v="10"/>
  </r>
  <r>
    <s v="Jackson "/>
    <s v="Apples"/>
    <x v="11"/>
  </r>
  <r>
    <s v="Pope"/>
    <s v="Oranges"/>
    <x v="12"/>
  </r>
  <r>
    <s v="Jacky "/>
    <s v="Baby Bottles"/>
    <x v="13"/>
  </r>
  <r>
    <s v="Lukaku"/>
    <s v="Baby Bottles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" cacheId="7" applyNumberFormats="0" applyBorderFormats="0" applyFontFormats="0" applyPatternFormats="0" applyAlignmentFormats="0" applyWidthHeightFormats="0" dataCaption="" updatedVersion="8" compact="0" compactData="0">
  <location ref="A3:B13" firstHeaderRow="1" firstDataRow="1" firstDataCol="1"/>
  <pivotFields count="3">
    <pivotField name="Name " compact="0" outline="0" multipleItemSelectionAllowed="1" showAll="0"/>
    <pivotField name="Product " compact="0" outline="0" multipleItemSelectionAllowed="1" showAll="0"/>
    <pivotField name="Sales " axis="axisRow" dataField="1" compact="0" numFmtId="164" outline="0" multipleItemSelectionAllowed="1" showAll="0" sortType="ascending">
      <items count="17">
        <item x="0"/>
        <item x="15"/>
        <item x="3"/>
        <item x="4"/>
        <item x="5"/>
        <item x="6"/>
        <item x="7"/>
        <item x="8"/>
        <item x="9"/>
        <item x="1"/>
        <item x="10"/>
        <item x="11"/>
        <item x="12"/>
        <item x="13"/>
        <item x="14"/>
        <item x="2"/>
        <item t="default"/>
      </items>
    </pivotField>
  </pivotFields>
  <rowFields count="1">
    <field x="2"/>
  </rowFields>
  <rowItems count="10">
    <i>
      <x v="2"/>
    </i>
    <i>
      <x v="4"/>
    </i>
    <i>
      <x v="8"/>
    </i>
    <i>
      <x v="9"/>
    </i>
    <i>
      <x v="10"/>
    </i>
    <i>
      <x v="11"/>
    </i>
    <i>
      <x v="13"/>
    </i>
    <i>
      <x v="14"/>
    </i>
    <i>
      <x v="15"/>
    </i>
    <i t="grand">
      <x/>
    </i>
  </rowItems>
  <colItems count="1">
    <i/>
  </colItems>
  <dataFields count="1">
    <dataField name="Count of Sales " fld="2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showGridLines="0" tabSelected="1" workbookViewId="0">
      <selection activeCell="H4" sqref="H4"/>
    </sheetView>
  </sheetViews>
  <sheetFormatPr baseColWidth="10" defaultColWidth="14.5" defaultRowHeight="15" customHeight="1" x14ac:dyDescent="0.2"/>
  <cols>
    <col min="1" max="1" width="3.6640625" customWidth="1"/>
    <col min="2" max="2" width="12.5" customWidth="1"/>
    <col min="3" max="3" width="10.33203125" customWidth="1"/>
    <col min="4" max="4" width="5.33203125" customWidth="1"/>
    <col min="5" max="5" width="13.6640625" customWidth="1"/>
    <col min="6" max="6" width="14.1640625" customWidth="1"/>
    <col min="7" max="7" width="11.6640625" customWidth="1"/>
    <col min="8" max="26" width="8.6640625" customWidth="1"/>
  </cols>
  <sheetData>
    <row r="1" spans="2:12" ht="19.5" customHeight="1" x14ac:dyDescent="0.2"/>
    <row r="2" spans="2:12" ht="19.5" customHeight="1" x14ac:dyDescent="0.2">
      <c r="B2" s="16" t="s">
        <v>0</v>
      </c>
      <c r="C2" s="17"/>
      <c r="D2" s="17"/>
      <c r="E2" s="17"/>
      <c r="F2" s="17"/>
      <c r="G2" s="18"/>
    </row>
    <row r="3" spans="2:12" ht="19.5" customHeight="1" x14ac:dyDescent="0.2"/>
    <row r="4" spans="2:12" ht="19.5" customHeight="1" x14ac:dyDescent="0.2">
      <c r="B4" s="1" t="s">
        <v>1</v>
      </c>
      <c r="C4" s="1" t="s">
        <v>2</v>
      </c>
      <c r="E4" s="1" t="s">
        <v>3</v>
      </c>
      <c r="F4" s="1" t="s">
        <v>4</v>
      </c>
      <c r="G4" s="1" t="s">
        <v>5</v>
      </c>
    </row>
    <row r="5" spans="2:12" ht="19.5" customHeight="1" x14ac:dyDescent="0.2">
      <c r="B5" s="2" t="s">
        <v>6</v>
      </c>
      <c r="C5" s="2">
        <v>25</v>
      </c>
      <c r="E5" s="2">
        <v>0</v>
      </c>
      <c r="F5" s="2">
        <v>10</v>
      </c>
      <c r="G5" s="2">
        <f t="array" ref="G5:G14">FREQUENCY(C5:C16,F5:F14)</f>
        <v>0</v>
      </c>
      <c r="H5" s="15" cm="1">
        <f t="array" ref="H5:H15">FREQUENCY(C5:C16,F5:F14)</f>
        <v>0</v>
      </c>
    </row>
    <row r="6" spans="2:12" ht="19.5" customHeight="1" x14ac:dyDescent="0.2">
      <c r="B6" s="2" t="s">
        <v>7</v>
      </c>
      <c r="C6" s="2">
        <v>38</v>
      </c>
      <c r="E6" s="2">
        <v>10</v>
      </c>
      <c r="F6" s="2">
        <v>20</v>
      </c>
      <c r="G6" s="2">
        <v>1</v>
      </c>
      <c r="H6" s="3">
        <v>1</v>
      </c>
    </row>
    <row r="7" spans="2:12" ht="19.5" customHeight="1" x14ac:dyDescent="0.2">
      <c r="B7" s="2" t="s">
        <v>8</v>
      </c>
      <c r="C7" s="2">
        <v>37</v>
      </c>
      <c r="E7" s="2">
        <v>20</v>
      </c>
      <c r="F7" s="2">
        <v>30</v>
      </c>
      <c r="G7" s="2">
        <v>1</v>
      </c>
      <c r="H7" s="3">
        <v>1</v>
      </c>
    </row>
    <row r="8" spans="2:12" ht="19.5" customHeight="1" x14ac:dyDescent="0.2">
      <c r="B8" s="2" t="s">
        <v>9</v>
      </c>
      <c r="C8" s="2">
        <v>39</v>
      </c>
      <c r="E8" s="2">
        <v>30</v>
      </c>
      <c r="F8" s="2">
        <v>40</v>
      </c>
      <c r="G8" s="2">
        <v>3</v>
      </c>
      <c r="H8" s="3">
        <v>3</v>
      </c>
      <c r="L8" s="3">
        <v>15</v>
      </c>
    </row>
    <row r="9" spans="2:12" ht="19.5" customHeight="1" x14ac:dyDescent="0.2">
      <c r="B9" s="2" t="s">
        <v>10</v>
      </c>
      <c r="C9" s="2">
        <v>47</v>
      </c>
      <c r="E9" s="2">
        <v>40</v>
      </c>
      <c r="F9" s="2">
        <v>50</v>
      </c>
      <c r="G9" s="2">
        <v>1</v>
      </c>
      <c r="H9" s="3">
        <v>1</v>
      </c>
      <c r="L9" s="3">
        <v>100</v>
      </c>
    </row>
    <row r="10" spans="2:12" ht="19.5" customHeight="1" x14ac:dyDescent="0.2">
      <c r="B10" s="2" t="s">
        <v>11</v>
      </c>
      <c r="C10" s="2">
        <v>52</v>
      </c>
      <c r="E10" s="2">
        <v>50</v>
      </c>
      <c r="F10" s="2">
        <v>60</v>
      </c>
      <c r="G10" s="2">
        <v>2</v>
      </c>
      <c r="H10" s="3">
        <v>2</v>
      </c>
    </row>
    <row r="11" spans="2:12" ht="19.5" customHeight="1" x14ac:dyDescent="0.2">
      <c r="B11" s="2" t="s">
        <v>12</v>
      </c>
      <c r="C11" s="2">
        <v>55</v>
      </c>
      <c r="E11" s="2">
        <v>60</v>
      </c>
      <c r="F11" s="2">
        <v>70</v>
      </c>
      <c r="G11" s="2">
        <v>0</v>
      </c>
      <c r="H11" s="3">
        <v>0</v>
      </c>
    </row>
    <row r="12" spans="2:12" ht="19.5" customHeight="1" x14ac:dyDescent="0.2">
      <c r="B12" s="2" t="s">
        <v>13</v>
      </c>
      <c r="C12" s="2">
        <v>78</v>
      </c>
      <c r="E12" s="2">
        <v>70</v>
      </c>
      <c r="F12" s="2">
        <v>80</v>
      </c>
      <c r="G12" s="2">
        <v>1</v>
      </c>
      <c r="H12" s="3">
        <v>1</v>
      </c>
    </row>
    <row r="13" spans="2:12" ht="19.5" customHeight="1" x14ac:dyDescent="0.2">
      <c r="B13" s="2" t="s">
        <v>14</v>
      </c>
      <c r="C13" s="2">
        <v>84</v>
      </c>
      <c r="E13" s="2">
        <v>80</v>
      </c>
      <c r="F13" s="2">
        <v>90</v>
      </c>
      <c r="G13" s="2">
        <v>1</v>
      </c>
      <c r="H13" s="3">
        <v>1</v>
      </c>
    </row>
    <row r="14" spans="2:12" ht="19.5" customHeight="1" x14ac:dyDescent="0.2">
      <c r="B14" s="2" t="s">
        <v>15</v>
      </c>
      <c r="C14" s="2">
        <v>92</v>
      </c>
      <c r="E14" s="2">
        <v>90</v>
      </c>
      <c r="F14" s="2">
        <v>100</v>
      </c>
      <c r="G14" s="2">
        <v>2</v>
      </c>
      <c r="H14" s="3">
        <v>2</v>
      </c>
    </row>
    <row r="15" spans="2:12" ht="19.5" customHeight="1" x14ac:dyDescent="0.2">
      <c r="B15" s="2" t="s">
        <v>16</v>
      </c>
      <c r="C15" s="2">
        <v>95</v>
      </c>
      <c r="H15">
        <v>0</v>
      </c>
    </row>
    <row r="16" spans="2:12" ht="19.5" customHeight="1" x14ac:dyDescent="0.2">
      <c r="B16" s="2" t="s">
        <v>17</v>
      </c>
      <c r="C16" s="2">
        <v>13</v>
      </c>
      <c r="E16" s="3">
        <f>MIN(C5:C16)</f>
        <v>13</v>
      </c>
      <c r="F16" s="4">
        <v>10</v>
      </c>
    </row>
    <row r="17" spans="5:6" ht="19.5" customHeight="1" x14ac:dyDescent="0.2">
      <c r="E17" s="3">
        <f>MAX(C5:C16)</f>
        <v>95</v>
      </c>
      <c r="F17" s="4">
        <v>100</v>
      </c>
    </row>
    <row r="18" spans="5:6" ht="19.5" customHeight="1" x14ac:dyDescent="0.2"/>
    <row r="19" spans="5:6" ht="19.5" customHeight="1" x14ac:dyDescent="0.2"/>
    <row r="20" spans="5:6" ht="19.5" customHeight="1" x14ac:dyDescent="0.2"/>
    <row r="21" spans="5:6" ht="19.5" customHeight="1" x14ac:dyDescent="0.2"/>
    <row r="22" spans="5:6" ht="19.5" customHeight="1" x14ac:dyDescent="0.2"/>
    <row r="23" spans="5:6" ht="19.5" customHeight="1" x14ac:dyDescent="0.2"/>
    <row r="24" spans="5:6" ht="19.5" customHeight="1" x14ac:dyDescent="0.2"/>
    <row r="25" spans="5:6" ht="19.5" customHeight="1" x14ac:dyDescent="0.2"/>
    <row r="26" spans="5:6" ht="19.5" customHeight="1" x14ac:dyDescent="0.2"/>
    <row r="27" spans="5:6" ht="19.5" customHeight="1" x14ac:dyDescent="0.2"/>
    <row r="28" spans="5:6" ht="19.5" customHeight="1" x14ac:dyDescent="0.2"/>
    <row r="29" spans="5:6" ht="19.5" customHeight="1" x14ac:dyDescent="0.2"/>
    <row r="30" spans="5:6" ht="19.5" customHeight="1" x14ac:dyDescent="0.2"/>
    <row r="31" spans="5:6" ht="19.5" customHeight="1" x14ac:dyDescent="0.2"/>
    <row r="32" spans="5: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mergeCells count="1"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showGridLines="0" workbookViewId="0">
      <selection activeCell="H5" sqref="H5"/>
    </sheetView>
  </sheetViews>
  <sheetFormatPr baseColWidth="10" defaultColWidth="14.5" defaultRowHeight="15" customHeight="1" x14ac:dyDescent="0.2"/>
  <cols>
    <col min="1" max="1" width="2.5" customWidth="1"/>
    <col min="2" max="2" width="17" customWidth="1"/>
    <col min="3" max="3" width="18" customWidth="1"/>
    <col min="4" max="4" width="4.6640625" customWidth="1"/>
    <col min="5" max="5" width="13.1640625" customWidth="1"/>
    <col min="6" max="6" width="14.33203125" customWidth="1"/>
    <col min="7" max="7" width="12.6640625" customWidth="1"/>
    <col min="8" max="26" width="8.6640625" customWidth="1"/>
  </cols>
  <sheetData>
    <row r="1" spans="2:7" ht="19.5" customHeight="1" x14ac:dyDescent="0.2"/>
    <row r="2" spans="2:7" ht="19.5" customHeight="1" x14ac:dyDescent="0.2">
      <c r="B2" s="16" t="s">
        <v>18</v>
      </c>
      <c r="C2" s="17"/>
      <c r="D2" s="17"/>
      <c r="E2" s="17"/>
      <c r="F2" s="17"/>
      <c r="G2" s="18"/>
    </row>
    <row r="3" spans="2:7" ht="19.5" customHeight="1" x14ac:dyDescent="0.2"/>
    <row r="4" spans="2:7" ht="19.5" customHeight="1" x14ac:dyDescent="0.2">
      <c r="B4" s="1" t="s">
        <v>1</v>
      </c>
      <c r="C4" s="1" t="s">
        <v>2</v>
      </c>
      <c r="E4" s="1" t="s">
        <v>3</v>
      </c>
      <c r="F4" s="1" t="s">
        <v>4</v>
      </c>
      <c r="G4" s="1" t="s">
        <v>5</v>
      </c>
    </row>
    <row r="5" spans="2:7" ht="19.5" customHeight="1" x14ac:dyDescent="0.2">
      <c r="B5" s="2" t="s">
        <v>6</v>
      </c>
      <c r="C5" s="2">
        <v>25</v>
      </c>
      <c r="E5" s="2">
        <v>0</v>
      </c>
      <c r="F5" s="2">
        <v>10</v>
      </c>
      <c r="G5" s="2">
        <f>COUNTIFS(C5:C16,"&lt;="&amp;10)</f>
        <v>0</v>
      </c>
    </row>
    <row r="6" spans="2:7" ht="19.5" customHeight="1" x14ac:dyDescent="0.2">
      <c r="B6" s="2" t="s">
        <v>7</v>
      </c>
      <c r="C6" s="2">
        <v>38</v>
      </c>
      <c r="E6" s="2">
        <v>10</v>
      </c>
      <c r="F6" s="2">
        <v>20</v>
      </c>
      <c r="G6" s="2">
        <f>COUNTIFS($C$5:$C$16,"&gt;"&amp;10,$C$5:$C$16,"&lt;="&amp;20)</f>
        <v>1</v>
      </c>
    </row>
    <row r="7" spans="2:7" ht="19.5" customHeight="1" x14ac:dyDescent="0.2">
      <c r="B7" s="2" t="s">
        <v>8</v>
      </c>
      <c r="C7" s="2">
        <v>37</v>
      </c>
      <c r="E7" s="2">
        <v>20</v>
      </c>
      <c r="F7" s="2">
        <v>30</v>
      </c>
      <c r="G7" s="2">
        <f>COUNTIFS($C$5:$C$16,"&gt;"&amp;20,$C$5:$C$16,"&lt;="&amp;30)</f>
        <v>1</v>
      </c>
    </row>
    <row r="8" spans="2:7" ht="19.5" customHeight="1" x14ac:dyDescent="0.2">
      <c r="B8" s="2" t="s">
        <v>9</v>
      </c>
      <c r="C8" s="2">
        <v>39</v>
      </c>
      <c r="E8" s="2">
        <v>30</v>
      </c>
      <c r="F8" s="2">
        <v>40</v>
      </c>
      <c r="G8" s="2">
        <f>COUNTIFS($C$5:$C$16,"&gt;"&amp;30,$C$5:$C$16,"&lt;="&amp;40)</f>
        <v>3</v>
      </c>
    </row>
    <row r="9" spans="2:7" ht="19.5" customHeight="1" x14ac:dyDescent="0.2">
      <c r="B9" s="2" t="s">
        <v>10</v>
      </c>
      <c r="C9" s="2">
        <v>47</v>
      </c>
      <c r="E9" s="2">
        <v>40</v>
      </c>
      <c r="F9" s="2">
        <v>50</v>
      </c>
      <c r="G9" s="2">
        <f>COUNTIFS($C$5:$C$16,"&gt;"&amp;40,$C$5:$C$16,"&lt;="&amp;50)</f>
        <v>1</v>
      </c>
    </row>
    <row r="10" spans="2:7" ht="19.5" customHeight="1" x14ac:dyDescent="0.2">
      <c r="B10" s="2" t="s">
        <v>11</v>
      </c>
      <c r="C10" s="2">
        <v>52</v>
      </c>
      <c r="E10" s="2">
        <v>50</v>
      </c>
      <c r="F10" s="2">
        <v>60</v>
      </c>
      <c r="G10" s="2">
        <f>COUNTIFS($C$5:$C$16,"&gt;"&amp;50,$C$5:$C$16,"&lt;="&amp;60)</f>
        <v>2</v>
      </c>
    </row>
    <row r="11" spans="2:7" ht="19.5" customHeight="1" x14ac:dyDescent="0.2">
      <c r="B11" s="2" t="s">
        <v>12</v>
      </c>
      <c r="C11" s="2">
        <v>55</v>
      </c>
      <c r="E11" s="2">
        <v>60</v>
      </c>
      <c r="F11" s="2">
        <v>70</v>
      </c>
      <c r="G11" s="2">
        <f>COUNTIFS($C$5:$C$16,"&gt;"&amp;60,$C$5:$C$16,"&lt;="&amp;70)</f>
        <v>0</v>
      </c>
    </row>
    <row r="12" spans="2:7" ht="19.5" customHeight="1" x14ac:dyDescent="0.2">
      <c r="B12" s="2" t="s">
        <v>13</v>
      </c>
      <c r="C12" s="2">
        <v>78</v>
      </c>
      <c r="E12" s="2">
        <v>70</v>
      </c>
      <c r="F12" s="2">
        <v>80</v>
      </c>
      <c r="G12" s="2">
        <f>COUNTIFS($C$5:$C$16,"&gt;"&amp;70,$C$5:$C$16,"&lt;="&amp;80)</f>
        <v>1</v>
      </c>
    </row>
    <row r="13" spans="2:7" ht="19.5" customHeight="1" x14ac:dyDescent="0.2">
      <c r="B13" s="2" t="s">
        <v>14</v>
      </c>
      <c r="C13" s="2">
        <v>84</v>
      </c>
      <c r="E13" s="2">
        <v>80</v>
      </c>
      <c r="F13" s="2">
        <v>90</v>
      </c>
      <c r="G13" s="2">
        <f>COUNTIFS($C$5:$C$16,"&gt;"&amp;80,$C$5:$C$16,"&lt;="&amp;90)</f>
        <v>1</v>
      </c>
    </row>
    <row r="14" spans="2:7" ht="19.5" customHeight="1" x14ac:dyDescent="0.2">
      <c r="B14" s="2" t="s">
        <v>15</v>
      </c>
      <c r="C14" s="2">
        <v>92</v>
      </c>
      <c r="E14" s="2">
        <v>90</v>
      </c>
      <c r="F14" s="2">
        <v>100</v>
      </c>
      <c r="G14" s="2">
        <f>COUNTIFS($C$5:$C$16,"&gt;"&amp;90,$C$5:$C$16,"&lt;="&amp;100)</f>
        <v>2</v>
      </c>
    </row>
    <row r="15" spans="2:7" ht="19.5" customHeight="1" x14ac:dyDescent="0.2">
      <c r="B15" s="2" t="s">
        <v>16</v>
      </c>
      <c r="C15" s="2">
        <v>95</v>
      </c>
    </row>
    <row r="16" spans="2:7" ht="19.5" customHeight="1" x14ac:dyDescent="0.2">
      <c r="B16" s="2" t="s">
        <v>17</v>
      </c>
      <c r="C16" s="2">
        <v>13</v>
      </c>
    </row>
    <row r="17" ht="19.5" customHeight="1" x14ac:dyDescent="0.2"/>
    <row r="18" ht="19.5" customHeight="1" x14ac:dyDescent="0.2"/>
    <row r="19" ht="19.5" customHeight="1" x14ac:dyDescent="0.2"/>
    <row r="20" ht="19.5" customHeight="1" x14ac:dyDescent="0.2"/>
    <row r="21" ht="19.5" customHeight="1" x14ac:dyDescent="0.2"/>
    <row r="22" ht="19.5" customHeight="1" x14ac:dyDescent="0.2"/>
    <row r="23" ht="19.5" customHeight="1" x14ac:dyDescent="0.2"/>
    <row r="24" ht="19.5" customHeight="1" x14ac:dyDescent="0.2"/>
    <row r="25" ht="19.5" customHeight="1" x14ac:dyDescent="0.2"/>
    <row r="26" ht="19.5" customHeight="1" x14ac:dyDescent="0.2"/>
    <row r="27" ht="19.5" customHeight="1" x14ac:dyDescent="0.2"/>
    <row r="28" ht="19.5" customHeight="1" x14ac:dyDescent="0.2"/>
    <row r="29" ht="19.5" customHeight="1" x14ac:dyDescent="0.2"/>
    <row r="30" ht="19.5" customHeight="1" x14ac:dyDescent="0.2"/>
    <row r="31" ht="19.5" customHeight="1" x14ac:dyDescent="0.2"/>
    <row r="32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mergeCells count="1">
    <mergeCell ref="B2:G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workbookViewId="0"/>
  </sheetViews>
  <sheetFormatPr baseColWidth="10" defaultColWidth="14.5" defaultRowHeight="15" customHeight="1" x14ac:dyDescent="0.2"/>
  <cols>
    <col min="1" max="1" width="5.5" customWidth="1"/>
    <col min="2" max="2" width="14.1640625" customWidth="1"/>
    <col min="3" max="3" width="16.1640625" customWidth="1"/>
    <col min="4" max="4" width="14.5" customWidth="1"/>
    <col min="5" max="26" width="8.6640625" customWidth="1"/>
  </cols>
  <sheetData>
    <row r="1" spans="2:4" ht="19.5" customHeight="1" x14ac:dyDescent="0.2"/>
    <row r="2" spans="2:4" ht="19.5" customHeight="1" x14ac:dyDescent="0.2">
      <c r="B2" s="19" t="s">
        <v>19</v>
      </c>
      <c r="C2" s="20"/>
      <c r="D2" s="21"/>
    </row>
    <row r="3" spans="2:4" ht="19.5" customHeight="1" x14ac:dyDescent="0.2"/>
    <row r="4" spans="2:4" ht="19.5" customHeight="1" x14ac:dyDescent="0.2">
      <c r="B4" s="1" t="s">
        <v>20</v>
      </c>
      <c r="C4" s="1" t="s">
        <v>21</v>
      </c>
      <c r="D4" s="1" t="s">
        <v>22</v>
      </c>
    </row>
    <row r="5" spans="2:4" ht="19.5" customHeight="1" x14ac:dyDescent="0.2">
      <c r="B5" s="2" t="s">
        <v>6</v>
      </c>
      <c r="C5" s="2" t="s">
        <v>23</v>
      </c>
      <c r="D5" s="5">
        <v>5200</v>
      </c>
    </row>
    <row r="6" spans="2:4" ht="19.5" customHeight="1" x14ac:dyDescent="0.2">
      <c r="B6" s="2" t="s">
        <v>7</v>
      </c>
      <c r="C6" s="2" t="s">
        <v>24</v>
      </c>
      <c r="D6" s="5">
        <v>2500</v>
      </c>
    </row>
    <row r="7" spans="2:4" ht="19.5" customHeight="1" x14ac:dyDescent="0.2">
      <c r="B7" s="2" t="s">
        <v>8</v>
      </c>
      <c r="C7" s="2" t="s">
        <v>25</v>
      </c>
      <c r="D7" s="5">
        <v>1260</v>
      </c>
    </row>
    <row r="8" spans="2:4" ht="19.5" customHeight="1" x14ac:dyDescent="0.2">
      <c r="B8" s="2" t="s">
        <v>9</v>
      </c>
      <c r="C8" s="2" t="s">
        <v>26</v>
      </c>
      <c r="D8" s="5">
        <v>890</v>
      </c>
    </row>
    <row r="9" spans="2:4" ht="19.5" customHeight="1" x14ac:dyDescent="0.2">
      <c r="B9" s="2" t="s">
        <v>10</v>
      </c>
      <c r="C9" s="2" t="s">
        <v>27</v>
      </c>
      <c r="D9" s="5">
        <v>1000</v>
      </c>
    </row>
    <row r="10" spans="2:4" ht="19.5" customHeight="1" x14ac:dyDescent="0.2">
      <c r="B10" s="2" t="s">
        <v>11</v>
      </c>
      <c r="C10" s="2" t="s">
        <v>28</v>
      </c>
      <c r="D10" s="5">
        <v>4500</v>
      </c>
    </row>
    <row r="11" spans="2:4" ht="19.5" customHeight="1" x14ac:dyDescent="0.2">
      <c r="B11" s="2" t="s">
        <v>12</v>
      </c>
      <c r="C11" s="2" t="s">
        <v>29</v>
      </c>
      <c r="D11" s="5">
        <v>5620</v>
      </c>
    </row>
    <row r="12" spans="2:4" ht="19.5" customHeight="1" x14ac:dyDescent="0.2">
      <c r="B12" s="2" t="s">
        <v>13</v>
      </c>
      <c r="C12" s="2" t="s">
        <v>30</v>
      </c>
      <c r="D12" s="5">
        <v>7250</v>
      </c>
    </row>
    <row r="13" spans="2:4" ht="19.5" customHeight="1" x14ac:dyDescent="0.2">
      <c r="B13" s="2" t="s">
        <v>14</v>
      </c>
      <c r="C13" s="2" t="s">
        <v>25</v>
      </c>
      <c r="D13" s="5">
        <v>1500</v>
      </c>
    </row>
    <row r="14" spans="2:4" ht="19.5" customHeight="1" x14ac:dyDescent="0.2">
      <c r="B14" s="2" t="s">
        <v>15</v>
      </c>
      <c r="C14" s="2" t="s">
        <v>27</v>
      </c>
      <c r="D14" s="5">
        <v>920</v>
      </c>
    </row>
    <row r="15" spans="2:4" ht="19.5" customHeight="1" x14ac:dyDescent="0.2">
      <c r="B15" s="2" t="s">
        <v>16</v>
      </c>
      <c r="C15" s="2" t="s">
        <v>23</v>
      </c>
      <c r="D15" s="5">
        <v>6500</v>
      </c>
    </row>
    <row r="16" spans="2:4" ht="19.5" customHeight="1" x14ac:dyDescent="0.2">
      <c r="B16" s="2" t="s">
        <v>17</v>
      </c>
      <c r="C16" s="2" t="s">
        <v>31</v>
      </c>
      <c r="D16" s="5">
        <v>600</v>
      </c>
    </row>
    <row r="17" spans="2:4" ht="19.5" customHeight="1" x14ac:dyDescent="0.2">
      <c r="B17" s="2" t="s">
        <v>32</v>
      </c>
      <c r="C17" s="2" t="s">
        <v>33</v>
      </c>
      <c r="D17" s="5">
        <v>650</v>
      </c>
    </row>
    <row r="18" spans="2:4" ht="19.5" customHeight="1" x14ac:dyDescent="0.2">
      <c r="B18" s="2" t="s">
        <v>34</v>
      </c>
      <c r="C18" s="2" t="s">
        <v>35</v>
      </c>
      <c r="D18" s="5">
        <v>450</v>
      </c>
    </row>
    <row r="19" spans="2:4" ht="19.5" customHeight="1" x14ac:dyDescent="0.2">
      <c r="B19" s="2" t="s">
        <v>36</v>
      </c>
      <c r="C19" s="2" t="s">
        <v>35</v>
      </c>
      <c r="D19" s="5">
        <v>560</v>
      </c>
    </row>
    <row r="20" spans="2:4" ht="19.5" customHeight="1" x14ac:dyDescent="0.2"/>
    <row r="21" spans="2:4" ht="19.5" customHeight="1" x14ac:dyDescent="0.2"/>
    <row r="22" spans="2:4" ht="19.5" customHeight="1" x14ac:dyDescent="0.2"/>
    <row r="23" spans="2:4" ht="19.5" customHeight="1" x14ac:dyDescent="0.2"/>
    <row r="24" spans="2:4" ht="19.5" customHeight="1" x14ac:dyDescent="0.2"/>
    <row r="25" spans="2:4" ht="19.5" customHeight="1" x14ac:dyDescent="0.2"/>
    <row r="26" spans="2:4" ht="19.5" customHeight="1" x14ac:dyDescent="0.2"/>
    <row r="27" spans="2:4" ht="19.5" customHeight="1" x14ac:dyDescent="0.2"/>
    <row r="28" spans="2:4" ht="19.5" customHeight="1" x14ac:dyDescent="0.2"/>
    <row r="29" spans="2:4" ht="19.5" customHeight="1" x14ac:dyDescent="0.2"/>
    <row r="30" spans="2:4" ht="19.5" customHeight="1" x14ac:dyDescent="0.2"/>
    <row r="31" spans="2:4" ht="19.5" customHeight="1" x14ac:dyDescent="0.2"/>
    <row r="32" spans="2:4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mergeCells count="1">
    <mergeCell ref="B2:D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000"/>
  <sheetViews>
    <sheetView showGridLines="0" workbookViewId="0"/>
  </sheetViews>
  <sheetFormatPr baseColWidth="10" defaultColWidth="14.5" defaultRowHeight="15" customHeight="1" x14ac:dyDescent="0.2"/>
  <cols>
    <col min="1" max="1" width="13.1640625" customWidth="1"/>
    <col min="2" max="2" width="14.1640625" customWidth="1"/>
    <col min="3" max="3" width="13.5" customWidth="1"/>
    <col min="4" max="26" width="8.6640625" customWidth="1"/>
  </cols>
  <sheetData>
    <row r="3" spans="1:2" x14ac:dyDescent="0.2">
      <c r="A3" s="10" t="s">
        <v>22</v>
      </c>
      <c r="B3" s="11" t="s">
        <v>37</v>
      </c>
    </row>
    <row r="4" spans="1:2" x14ac:dyDescent="0.2">
      <c r="A4" s="12" t="s">
        <v>45</v>
      </c>
      <c r="B4" s="22">
        <v>1</v>
      </c>
    </row>
    <row r="5" spans="1:2" x14ac:dyDescent="0.2">
      <c r="A5" s="13" t="s">
        <v>46</v>
      </c>
      <c r="B5" s="23">
        <v>1</v>
      </c>
    </row>
    <row r="6" spans="1:2" x14ac:dyDescent="0.2">
      <c r="A6" s="13" t="s">
        <v>47</v>
      </c>
      <c r="B6" s="23">
        <v>1</v>
      </c>
    </row>
    <row r="7" spans="1:2" x14ac:dyDescent="0.2">
      <c r="A7" s="13" t="s">
        <v>48</v>
      </c>
      <c r="B7" s="23">
        <v>6</v>
      </c>
    </row>
    <row r="8" spans="1:2" x14ac:dyDescent="0.2">
      <c r="A8" s="13" t="s">
        <v>49</v>
      </c>
      <c r="B8" s="23">
        <v>1</v>
      </c>
    </row>
    <row r="9" spans="1:2" x14ac:dyDescent="0.2">
      <c r="A9" s="13" t="s">
        <v>50</v>
      </c>
      <c r="B9" s="23">
        <v>1</v>
      </c>
    </row>
    <row r="10" spans="1:2" x14ac:dyDescent="0.2">
      <c r="A10" s="13" t="s">
        <v>51</v>
      </c>
      <c r="B10" s="23">
        <v>1</v>
      </c>
    </row>
    <row r="11" spans="1:2" x14ac:dyDescent="0.2">
      <c r="A11" s="13" t="s">
        <v>52</v>
      </c>
      <c r="B11" s="23">
        <v>1</v>
      </c>
    </row>
    <row r="12" spans="1:2" x14ac:dyDescent="0.2">
      <c r="A12" s="13" t="s">
        <v>53</v>
      </c>
      <c r="B12" s="23">
        <v>2</v>
      </c>
    </row>
    <row r="13" spans="1:2" x14ac:dyDescent="0.2">
      <c r="A13" s="14" t="s">
        <v>38</v>
      </c>
      <c r="B13" s="24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000"/>
  <sheetViews>
    <sheetView showGridLines="0" workbookViewId="0"/>
  </sheetViews>
  <sheetFormatPr baseColWidth="10" defaultColWidth="14.5" defaultRowHeight="15" customHeight="1" x14ac:dyDescent="0.2"/>
  <cols>
    <col min="1" max="1" width="4.1640625" customWidth="1"/>
    <col min="2" max="2" width="13.6640625" customWidth="1"/>
    <col min="3" max="3" width="13.33203125" customWidth="1"/>
    <col min="4" max="4" width="12.83203125" customWidth="1"/>
    <col min="5" max="5" width="5" customWidth="1"/>
    <col min="6" max="26" width="8.6640625" customWidth="1"/>
  </cols>
  <sheetData>
    <row r="1" spans="2:6" ht="19.5" customHeight="1" x14ac:dyDescent="0.2"/>
    <row r="2" spans="2:6" ht="19.5" customHeight="1" x14ac:dyDescent="0.2">
      <c r="B2" s="16" t="s">
        <v>39</v>
      </c>
      <c r="C2" s="17"/>
      <c r="D2" s="17"/>
      <c r="E2" s="17"/>
      <c r="F2" s="18"/>
    </row>
    <row r="3" spans="2:6" ht="19.5" customHeight="1" x14ac:dyDescent="0.2"/>
    <row r="4" spans="2:6" ht="19.5" customHeight="1" x14ac:dyDescent="0.2">
      <c r="B4" s="1" t="s">
        <v>20</v>
      </c>
      <c r="C4" s="1" t="s">
        <v>21</v>
      </c>
      <c r="D4" s="1" t="s">
        <v>22</v>
      </c>
      <c r="F4" s="1" t="s">
        <v>40</v>
      </c>
    </row>
    <row r="5" spans="2:6" ht="19.5" customHeight="1" x14ac:dyDescent="0.2">
      <c r="B5" s="2" t="s">
        <v>6</v>
      </c>
      <c r="C5" s="2" t="s">
        <v>23</v>
      </c>
      <c r="D5" s="5">
        <v>5200</v>
      </c>
      <c r="F5" s="2">
        <v>950</v>
      </c>
    </row>
    <row r="6" spans="2:6" ht="19.5" customHeight="1" x14ac:dyDescent="0.2">
      <c r="B6" s="2" t="s">
        <v>7</v>
      </c>
      <c r="C6" s="2" t="s">
        <v>24</v>
      </c>
      <c r="D6" s="5">
        <v>2500</v>
      </c>
      <c r="F6" s="2">
        <f t="shared" ref="F6:F18" si="0">F5+500</f>
        <v>1450</v>
      </c>
    </row>
    <row r="7" spans="2:6" ht="19.5" customHeight="1" x14ac:dyDescent="0.2">
      <c r="B7" s="2" t="s">
        <v>8</v>
      </c>
      <c r="C7" s="2" t="s">
        <v>25</v>
      </c>
      <c r="D7" s="5">
        <v>1260</v>
      </c>
      <c r="F7" s="2">
        <f t="shared" si="0"/>
        <v>1950</v>
      </c>
    </row>
    <row r="8" spans="2:6" ht="19.5" customHeight="1" x14ac:dyDescent="0.2">
      <c r="B8" s="2" t="s">
        <v>9</v>
      </c>
      <c r="C8" s="2" t="s">
        <v>26</v>
      </c>
      <c r="D8" s="5">
        <v>890</v>
      </c>
      <c r="F8" s="2">
        <f t="shared" si="0"/>
        <v>2450</v>
      </c>
    </row>
    <row r="9" spans="2:6" ht="19.5" customHeight="1" x14ac:dyDescent="0.2">
      <c r="B9" s="2" t="s">
        <v>10</v>
      </c>
      <c r="C9" s="2" t="s">
        <v>27</v>
      </c>
      <c r="D9" s="5">
        <v>1000</v>
      </c>
      <c r="F9" s="2">
        <f t="shared" si="0"/>
        <v>2950</v>
      </c>
    </row>
    <row r="10" spans="2:6" ht="19.5" customHeight="1" x14ac:dyDescent="0.2">
      <c r="B10" s="2" t="s">
        <v>11</v>
      </c>
      <c r="C10" s="2" t="s">
        <v>28</v>
      </c>
      <c r="D10" s="5">
        <v>4500</v>
      </c>
      <c r="F10" s="2">
        <f t="shared" si="0"/>
        <v>3450</v>
      </c>
    </row>
    <row r="11" spans="2:6" ht="19.5" customHeight="1" x14ac:dyDescent="0.2">
      <c r="B11" s="2" t="s">
        <v>12</v>
      </c>
      <c r="C11" s="2" t="s">
        <v>29</v>
      </c>
      <c r="D11" s="5">
        <v>5620</v>
      </c>
      <c r="F11" s="2">
        <f t="shared" si="0"/>
        <v>3950</v>
      </c>
    </row>
    <row r="12" spans="2:6" ht="19.5" customHeight="1" x14ac:dyDescent="0.2">
      <c r="B12" s="2" t="s">
        <v>13</v>
      </c>
      <c r="C12" s="2" t="s">
        <v>30</v>
      </c>
      <c r="D12" s="5">
        <v>7250</v>
      </c>
      <c r="F12" s="2">
        <f t="shared" si="0"/>
        <v>4450</v>
      </c>
    </row>
    <row r="13" spans="2:6" ht="19.5" customHeight="1" x14ac:dyDescent="0.2">
      <c r="B13" s="2" t="s">
        <v>14</v>
      </c>
      <c r="C13" s="2" t="s">
        <v>25</v>
      </c>
      <c r="D13" s="5">
        <v>1500</v>
      </c>
      <c r="F13" s="2">
        <f t="shared" si="0"/>
        <v>4950</v>
      </c>
    </row>
    <row r="14" spans="2:6" ht="19.5" customHeight="1" x14ac:dyDescent="0.2">
      <c r="B14" s="2" t="s">
        <v>15</v>
      </c>
      <c r="C14" s="2" t="s">
        <v>27</v>
      </c>
      <c r="D14" s="5">
        <v>920</v>
      </c>
      <c r="F14" s="2">
        <f t="shared" si="0"/>
        <v>5450</v>
      </c>
    </row>
    <row r="15" spans="2:6" ht="19.5" customHeight="1" x14ac:dyDescent="0.2">
      <c r="B15" s="2" t="s">
        <v>16</v>
      </c>
      <c r="C15" s="2" t="s">
        <v>23</v>
      </c>
      <c r="D15" s="5">
        <v>6500</v>
      </c>
      <c r="F15" s="2">
        <f t="shared" si="0"/>
        <v>5950</v>
      </c>
    </row>
    <row r="16" spans="2:6" ht="19.5" customHeight="1" x14ac:dyDescent="0.2">
      <c r="B16" s="2" t="s">
        <v>17</v>
      </c>
      <c r="C16" s="2" t="s">
        <v>31</v>
      </c>
      <c r="D16" s="5">
        <v>600</v>
      </c>
      <c r="F16" s="2">
        <f t="shared" si="0"/>
        <v>6450</v>
      </c>
    </row>
    <row r="17" spans="2:6" ht="19.5" customHeight="1" x14ac:dyDescent="0.2">
      <c r="B17" s="2" t="s">
        <v>32</v>
      </c>
      <c r="C17" s="2" t="s">
        <v>33</v>
      </c>
      <c r="D17" s="5">
        <v>650</v>
      </c>
      <c r="F17" s="2">
        <f t="shared" si="0"/>
        <v>6950</v>
      </c>
    </row>
    <row r="18" spans="2:6" ht="19.5" customHeight="1" x14ac:dyDescent="0.2">
      <c r="B18" s="2" t="s">
        <v>34</v>
      </c>
      <c r="C18" s="2" t="s">
        <v>35</v>
      </c>
      <c r="D18" s="5">
        <v>450</v>
      </c>
      <c r="F18" s="2">
        <f t="shared" si="0"/>
        <v>7450</v>
      </c>
    </row>
    <row r="19" spans="2:6" ht="19.5" customHeight="1" x14ac:dyDescent="0.2">
      <c r="B19" s="2" t="s">
        <v>36</v>
      </c>
      <c r="C19" s="2" t="s">
        <v>35</v>
      </c>
      <c r="D19" s="5">
        <v>560</v>
      </c>
    </row>
    <row r="20" spans="2:6" ht="19.5" customHeight="1" x14ac:dyDescent="0.2"/>
    <row r="21" spans="2:6" ht="19.5" customHeight="1" x14ac:dyDescent="0.2"/>
    <row r="22" spans="2:6" ht="19.5" customHeight="1" x14ac:dyDescent="0.2"/>
    <row r="23" spans="2:6" ht="19.5" customHeight="1" x14ac:dyDescent="0.2"/>
    <row r="24" spans="2:6" ht="19.5" customHeight="1" x14ac:dyDescent="0.2"/>
    <row r="25" spans="2:6" ht="19.5" customHeight="1" x14ac:dyDescent="0.2"/>
    <row r="26" spans="2:6" ht="19.5" customHeight="1" x14ac:dyDescent="0.2"/>
    <row r="27" spans="2:6" ht="19.5" customHeight="1" x14ac:dyDescent="0.2"/>
    <row r="28" spans="2:6" ht="19.5" customHeight="1" x14ac:dyDescent="0.2"/>
    <row r="29" spans="2:6" ht="19.5" customHeight="1" x14ac:dyDescent="0.2"/>
    <row r="30" spans="2:6" ht="19.5" customHeight="1" x14ac:dyDescent="0.2"/>
    <row r="31" spans="2:6" ht="19.5" customHeight="1" x14ac:dyDescent="0.2"/>
    <row r="32" spans="2: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mergeCells count="1">
    <mergeCell ref="B2:F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showGridLines="0" workbookViewId="0"/>
  </sheetViews>
  <sheetFormatPr baseColWidth="10" defaultColWidth="14.5" defaultRowHeight="15" customHeight="1" x14ac:dyDescent="0.2"/>
  <cols>
    <col min="1" max="1" width="8.6640625" customWidth="1"/>
    <col min="2" max="2" width="10.5" customWidth="1"/>
    <col min="3" max="3" width="13.5" customWidth="1"/>
    <col min="4" max="26" width="8.6640625" customWidth="1"/>
  </cols>
  <sheetData>
    <row r="1" spans="1:3" x14ac:dyDescent="0.2">
      <c r="A1" s="6" t="s">
        <v>41</v>
      </c>
      <c r="B1" s="6" t="s">
        <v>42</v>
      </c>
      <c r="C1" s="6" t="s">
        <v>43</v>
      </c>
    </row>
    <row r="2" spans="1:3" x14ac:dyDescent="0.2">
      <c r="A2" s="4">
        <v>950</v>
      </c>
      <c r="B2" s="4">
        <v>6</v>
      </c>
      <c r="C2" s="7">
        <v>0.4</v>
      </c>
    </row>
    <row r="3" spans="1:3" x14ac:dyDescent="0.2">
      <c r="A3" s="4">
        <v>1450</v>
      </c>
      <c r="B3" s="4">
        <v>2</v>
      </c>
      <c r="C3" s="7">
        <v>0.53333333333333333</v>
      </c>
    </row>
    <row r="4" spans="1:3" x14ac:dyDescent="0.2">
      <c r="A4" s="4">
        <v>1950</v>
      </c>
      <c r="B4" s="4">
        <v>1</v>
      </c>
      <c r="C4" s="7">
        <v>0.6</v>
      </c>
    </row>
    <row r="5" spans="1:3" x14ac:dyDescent="0.2">
      <c r="A5" s="4">
        <v>2450</v>
      </c>
      <c r="B5" s="4">
        <v>0</v>
      </c>
      <c r="C5" s="7">
        <v>0.6</v>
      </c>
    </row>
    <row r="6" spans="1:3" x14ac:dyDescent="0.2">
      <c r="A6" s="4">
        <v>2950</v>
      </c>
      <c r="B6" s="4">
        <v>1</v>
      </c>
      <c r="C6" s="7">
        <v>0.66666666666666663</v>
      </c>
    </row>
    <row r="7" spans="1:3" x14ac:dyDescent="0.2">
      <c r="A7" s="4">
        <v>3450</v>
      </c>
      <c r="B7" s="4">
        <v>0</v>
      </c>
      <c r="C7" s="7">
        <v>0.66666666666666663</v>
      </c>
    </row>
    <row r="8" spans="1:3" x14ac:dyDescent="0.2">
      <c r="A8" s="4">
        <v>3950</v>
      </c>
      <c r="B8" s="4">
        <v>0</v>
      </c>
      <c r="C8" s="7">
        <v>0.66666666666666663</v>
      </c>
    </row>
    <row r="9" spans="1:3" x14ac:dyDescent="0.2">
      <c r="A9" s="4">
        <v>4450</v>
      </c>
      <c r="B9" s="4">
        <v>0</v>
      </c>
      <c r="C9" s="7">
        <v>0.66666666666666663</v>
      </c>
    </row>
    <row r="10" spans="1:3" x14ac:dyDescent="0.2">
      <c r="A10" s="4">
        <v>4950</v>
      </c>
      <c r="B10" s="4">
        <v>1</v>
      </c>
      <c r="C10" s="7">
        <v>0.73333333333333328</v>
      </c>
    </row>
    <row r="11" spans="1:3" x14ac:dyDescent="0.2">
      <c r="A11" s="4">
        <v>5450</v>
      </c>
      <c r="B11" s="4">
        <v>1</v>
      </c>
      <c r="C11" s="7">
        <v>0.8</v>
      </c>
    </row>
    <row r="12" spans="1:3" x14ac:dyDescent="0.2">
      <c r="A12" s="4">
        <v>5950</v>
      </c>
      <c r="B12" s="4">
        <v>1</v>
      </c>
      <c r="C12" s="7">
        <v>0.8666666666666667</v>
      </c>
    </row>
    <row r="13" spans="1:3" x14ac:dyDescent="0.2">
      <c r="A13" s="4">
        <v>6450</v>
      </c>
      <c r="B13" s="4">
        <v>0</v>
      </c>
      <c r="C13" s="7">
        <v>0.8666666666666667</v>
      </c>
    </row>
    <row r="14" spans="1:3" x14ac:dyDescent="0.2">
      <c r="A14" s="4">
        <v>6950</v>
      </c>
      <c r="B14" s="4">
        <v>1</v>
      </c>
      <c r="C14" s="7">
        <v>0.93333333333333335</v>
      </c>
    </row>
    <row r="15" spans="1:3" x14ac:dyDescent="0.2">
      <c r="A15" s="4">
        <v>7450</v>
      </c>
      <c r="B15" s="4">
        <v>1</v>
      </c>
      <c r="C15" s="7">
        <v>1</v>
      </c>
    </row>
    <row r="16" spans="1:3" x14ac:dyDescent="0.2">
      <c r="A16" s="8" t="s">
        <v>44</v>
      </c>
      <c r="B16" s="8">
        <v>0</v>
      </c>
      <c r="C16" s="9">
        <v>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 function</vt:lpstr>
      <vt:lpstr>COUNTIFS function </vt:lpstr>
      <vt:lpstr>Using Pivot Table</vt:lpstr>
      <vt:lpstr>Pivot Table</vt:lpstr>
      <vt:lpstr>Using Data Analysis Tool 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Rashesh</cp:lastModifiedBy>
  <dcterms:modified xsi:type="dcterms:W3CDTF">2024-01-10T16:44:23Z</dcterms:modified>
</cp:coreProperties>
</file>