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https://samsonsgroupofcompanies-my.sharepoint.com/personal/rashid_shabbir_salespoint_com_pk/Documents/Sales Dashboard/"/>
    </mc:Choice>
  </mc:AlternateContent>
  <xr:revisionPtr revIDLastSave="6" documentId="13_ncr:1_{51FD206E-88D3-44A3-92C6-24A4B4C444AB}" xr6:coauthVersionLast="47" xr6:coauthVersionMax="47" xr10:uidLastSave="{C7CE434A-B835-441C-9F02-C995559B2BE0}"/>
  <bookViews>
    <workbookView xWindow="-108" yWindow="-108" windowWidth="23256" windowHeight="12720" activeTab="1" xr2:uid="{8354FFA4-0FAC-4101-BE33-EEFCCE4DD48E}"/>
  </bookViews>
  <sheets>
    <sheet name="Home" sheetId="6" r:id="rId1"/>
    <sheet name="Historical_Trends" sheetId="12" r:id="rId2"/>
    <sheet name="KPI" sheetId="13" r:id="rId3"/>
    <sheet name="GenderSalary" sheetId="4" r:id="rId4"/>
    <sheet name="MonthSalary" sheetId="5" r:id="rId5"/>
    <sheet name="DesignationSalary" sheetId="8" r:id="rId6"/>
    <sheet name="Department" sheetId="10" r:id="rId7"/>
    <sheet name="EmpBySalaryBracket" sheetId="11" r:id="rId8"/>
    <sheet name="HRData" sheetId="1" r:id="rId9"/>
    <sheet name="Sheet1" sheetId="3" state="hidden" r:id="rId10"/>
  </sheets>
  <definedNames>
    <definedName name="_xlnm._FilterDatabase" localSheetId="8" hidden="1">HRData!$A$1:$AB$743</definedName>
    <definedName name="Slicer_Department">#N/A</definedName>
    <definedName name="Slicer_Designation">#N/A</definedName>
    <definedName name="Slicer_Grade">#N/A</definedName>
    <definedName name="Slicer_Month2">#N/A</definedName>
    <definedName name="Slicer_Year">#N/A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3"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alcChain>
</file>

<file path=xl/sharedStrings.xml><?xml version="1.0" encoding="utf-8"?>
<sst xmlns="http://schemas.openxmlformats.org/spreadsheetml/2006/main" count="4535" uniqueCount="246">
  <si>
    <t>Month</t>
  </si>
  <si>
    <t>Emp Code</t>
  </si>
  <si>
    <t>Name</t>
  </si>
  <si>
    <t>Department</t>
  </si>
  <si>
    <t>Date of Joining</t>
  </si>
  <si>
    <t>Designation</t>
  </si>
  <si>
    <t>Grade</t>
  </si>
  <si>
    <t>B. Salary</t>
  </si>
  <si>
    <t>H. Rent</t>
  </si>
  <si>
    <t>Utilities</t>
  </si>
  <si>
    <t>Gross Salary</t>
  </si>
  <si>
    <t xml:space="preserve">Fuel Allowance </t>
  </si>
  <si>
    <t>Car Rental/
Others</t>
  </si>
  <si>
    <t>Mobile</t>
  </si>
  <si>
    <t xml:space="preserve">Special </t>
  </si>
  <si>
    <t>Relocation Allowance</t>
  </si>
  <si>
    <t xml:space="preserve">Net Salary </t>
  </si>
  <si>
    <t>OPD</t>
  </si>
  <si>
    <t>Arrears</t>
  </si>
  <si>
    <t xml:space="preserve">payable </t>
  </si>
  <si>
    <t>Monthly Deduction</t>
  </si>
  <si>
    <t>Care Fund</t>
  </si>
  <si>
    <t>Deduction against Recovery</t>
  </si>
  <si>
    <t>Loan deduction</t>
  </si>
  <si>
    <t>Net Payable</t>
  </si>
  <si>
    <t xml:space="preserve">Sales </t>
  </si>
  <si>
    <t>Operations</t>
  </si>
  <si>
    <t>Accounts Executive</t>
  </si>
  <si>
    <t>Data Analyst</t>
  </si>
  <si>
    <t>Budget Executive</t>
  </si>
  <si>
    <t>Admin</t>
  </si>
  <si>
    <t>Sweeper</t>
  </si>
  <si>
    <t>National Sales Manager</t>
  </si>
  <si>
    <t>Executive Assistant</t>
  </si>
  <si>
    <t>Brand Manager</t>
  </si>
  <si>
    <t xml:space="preserve">Accounts Manager </t>
  </si>
  <si>
    <t>AM A&amp;F</t>
  </si>
  <si>
    <t>Regional Sales Manager (North)</t>
  </si>
  <si>
    <t>Accounts</t>
  </si>
  <si>
    <t>Regional Manager</t>
  </si>
  <si>
    <t>Management Trainee</t>
  </si>
  <si>
    <t>Assistant Manager Finance</t>
  </si>
  <si>
    <t>Regional Manager - South</t>
  </si>
  <si>
    <t>Finance Manager</t>
  </si>
  <si>
    <t>Senior Brand Manager</t>
  </si>
  <si>
    <t xml:space="preserve">Office Boy </t>
  </si>
  <si>
    <t>Trade Marketing Officer</t>
  </si>
  <si>
    <t>-</t>
  </si>
  <si>
    <t>Sales Operation</t>
  </si>
  <si>
    <t>Asst. Manager Automation</t>
  </si>
  <si>
    <t>Sales</t>
  </si>
  <si>
    <t>Data Entry Operator</t>
  </si>
  <si>
    <t>MTO – Sales</t>
  </si>
  <si>
    <t>Assistant Manager HR</t>
  </si>
  <si>
    <t>MTO</t>
  </si>
  <si>
    <t>Marketing</t>
  </si>
  <si>
    <t>Territory Manager</t>
  </si>
  <si>
    <t>MTO Counterfeit</t>
  </si>
  <si>
    <t>Supply Chain Manager</t>
  </si>
  <si>
    <t>HRBP</t>
  </si>
  <si>
    <t>Head Of Finance NGP</t>
  </si>
  <si>
    <t>Supply Chain Officer</t>
  </si>
  <si>
    <t>Assistant Brand Manager</t>
  </si>
  <si>
    <t xml:space="preserve">Facilities </t>
  </si>
  <si>
    <t>Rider</t>
  </si>
  <si>
    <t>Driver</t>
  </si>
  <si>
    <t>Security Guard</t>
  </si>
  <si>
    <t>ABM</t>
  </si>
  <si>
    <t>AM Supply Chain</t>
  </si>
  <si>
    <t>CSR</t>
  </si>
  <si>
    <t>Cleaner</t>
  </si>
  <si>
    <t>Sr. Manager Operations</t>
  </si>
  <si>
    <t>Sr. Manager Accounts &amp; Finance</t>
  </si>
  <si>
    <t>Manager Accounts &amp; Finance</t>
  </si>
  <si>
    <t>AM Executive Support</t>
  </si>
  <si>
    <t>AM Finance - NGP</t>
  </si>
  <si>
    <t>AM Internal Audit</t>
  </si>
  <si>
    <t>AM Operations</t>
  </si>
  <si>
    <t>Head of Trade Marketing</t>
  </si>
  <si>
    <t>HR Executive</t>
  </si>
  <si>
    <t>Afza</t>
  </si>
  <si>
    <t>Ahsa</t>
  </si>
  <si>
    <t>Bila</t>
  </si>
  <si>
    <t>Dawe</t>
  </si>
  <si>
    <t>Fara</t>
  </si>
  <si>
    <t>Fary</t>
  </si>
  <si>
    <t>Ghul</t>
  </si>
  <si>
    <t>Inam</t>
  </si>
  <si>
    <t>Khaw</t>
  </si>
  <si>
    <t>Khiz</t>
  </si>
  <si>
    <t>Mali</t>
  </si>
  <si>
    <t>Muha</t>
  </si>
  <si>
    <t>Rash</t>
  </si>
  <si>
    <t>Tawf</t>
  </si>
  <si>
    <t>Usma</t>
  </si>
  <si>
    <t>Uzai</t>
  </si>
  <si>
    <t>Zame</t>
  </si>
  <si>
    <t>Zuna</t>
  </si>
  <si>
    <t>Mehm</t>
  </si>
  <si>
    <t>Alta</t>
  </si>
  <si>
    <t>Hamm</t>
  </si>
  <si>
    <t>Waqa</t>
  </si>
  <si>
    <t>Hamz</t>
  </si>
  <si>
    <t>Shah</t>
  </si>
  <si>
    <t>Shar</t>
  </si>
  <si>
    <t>Maji</t>
  </si>
  <si>
    <t>Hafi</t>
  </si>
  <si>
    <t>Sana</t>
  </si>
  <si>
    <t>Nade</t>
  </si>
  <si>
    <t>Miss</t>
  </si>
  <si>
    <t>Mirz</t>
  </si>
  <si>
    <t>Rafa</t>
  </si>
  <si>
    <t>Hemv</t>
  </si>
  <si>
    <t>Shum</t>
  </si>
  <si>
    <t>Muba</t>
  </si>
  <si>
    <t xml:space="preserve">Ali </t>
  </si>
  <si>
    <t>Saqi</t>
  </si>
  <si>
    <t>Ifti</t>
  </si>
  <si>
    <t>Musa</t>
  </si>
  <si>
    <t>Zuha</t>
  </si>
  <si>
    <t>Talh</t>
  </si>
  <si>
    <t>Sidd</t>
  </si>
  <si>
    <t>Must</t>
  </si>
  <si>
    <t>Sama</t>
  </si>
  <si>
    <t>Khal</t>
  </si>
  <si>
    <t>Faiz</t>
  </si>
  <si>
    <t>Heba</t>
  </si>
  <si>
    <t>Abdu</t>
  </si>
  <si>
    <t>Adil</t>
  </si>
  <si>
    <t>Rims</t>
  </si>
  <si>
    <t>Vish</t>
  </si>
  <si>
    <t>Mehb</t>
  </si>
  <si>
    <t>Sher</t>
  </si>
  <si>
    <t>Kami</t>
  </si>
  <si>
    <t>Juna</t>
  </si>
  <si>
    <t>Rosh</t>
  </si>
  <si>
    <t>Osam</t>
  </si>
  <si>
    <t>Ward</t>
  </si>
  <si>
    <t>Zahe</t>
  </si>
  <si>
    <t>Akba</t>
  </si>
  <si>
    <t>Umai</t>
  </si>
  <si>
    <t>Fati</t>
  </si>
  <si>
    <t>HKL-0080</t>
  </si>
  <si>
    <t>HKL-0073</t>
  </si>
  <si>
    <t>HKL-0679</t>
  </si>
  <si>
    <t>HKL-0083</t>
  </si>
  <si>
    <t>HKL-0082</t>
  </si>
  <si>
    <t>HKL-0081</t>
  </si>
  <si>
    <t>HKL-0084</t>
  </si>
  <si>
    <t>HKL-0086</t>
  </si>
  <si>
    <t>HKL-0087</t>
  </si>
  <si>
    <t>HKL-0088</t>
  </si>
  <si>
    <t>HKL-0089</t>
  </si>
  <si>
    <t>HKL-0090</t>
  </si>
  <si>
    <t>HKL-0091</t>
  </si>
  <si>
    <t>HKL-0092</t>
  </si>
  <si>
    <t>HKL-0093</t>
  </si>
  <si>
    <t>HKL-0094</t>
  </si>
  <si>
    <t>HKL-0102</t>
  </si>
  <si>
    <t>HKL-0104</t>
  </si>
  <si>
    <t>HKL-0105</t>
  </si>
  <si>
    <t>HKL-0106</t>
  </si>
  <si>
    <t>HKL-0120</t>
  </si>
  <si>
    <t>HKL-0308</t>
  </si>
  <si>
    <t>HKL-0270</t>
  </si>
  <si>
    <t>HKL-0365</t>
  </si>
  <si>
    <t>HKL-0290</t>
  </si>
  <si>
    <t>HKL-0371</t>
  </si>
  <si>
    <t>HKL-0244</t>
  </si>
  <si>
    <t>HKL-0299</t>
  </si>
  <si>
    <t>HKL-0364</t>
  </si>
  <si>
    <t>HKL-0235</t>
  </si>
  <si>
    <t>HKL-0240</t>
  </si>
  <si>
    <t>HKL-0415</t>
  </si>
  <si>
    <t>HKL-0170</t>
  </si>
  <si>
    <t>HKL-0413</t>
  </si>
  <si>
    <t>HKL-0216</t>
  </si>
  <si>
    <t>HKL-0421</t>
  </si>
  <si>
    <t>HKL-0041</t>
  </si>
  <si>
    <t>HKL-0243</t>
  </si>
  <si>
    <t>HKL-0412</t>
  </si>
  <si>
    <t>HKL-0283</t>
  </si>
  <si>
    <t>HKL-0390</t>
  </si>
  <si>
    <t>HKL-0355</t>
  </si>
  <si>
    <t>HKL-0114</t>
  </si>
  <si>
    <t>HKL-0520</t>
  </si>
  <si>
    <t>HKL-0551</t>
  </si>
  <si>
    <t>HKL-0548</t>
  </si>
  <si>
    <t>HKL-0302</t>
  </si>
  <si>
    <t>HKL-0540</t>
  </si>
  <si>
    <t>HKL-0418</t>
  </si>
  <si>
    <t>HKL-0583</t>
  </si>
  <si>
    <t>HKL-0315</t>
  </si>
  <si>
    <t>HKL-0623</t>
  </si>
  <si>
    <t>HKL-0622</t>
  </si>
  <si>
    <t>HKL-0638</t>
  </si>
  <si>
    <t>HKL-0644</t>
  </si>
  <si>
    <t>HKL-0004</t>
  </si>
  <si>
    <t>HKL-0669</t>
  </si>
  <si>
    <t>HKL-0000</t>
  </si>
  <si>
    <t>HKL-0680</t>
  </si>
  <si>
    <t>HKL-0682</t>
  </si>
  <si>
    <t>HKL-0683</t>
  </si>
  <si>
    <t>HKL-0062</t>
  </si>
  <si>
    <t>HKL-0070</t>
  </si>
  <si>
    <t>A</t>
  </si>
  <si>
    <t>C</t>
  </si>
  <si>
    <t>D</t>
  </si>
  <si>
    <t>B</t>
  </si>
  <si>
    <t>Coordination Officer</t>
  </si>
  <si>
    <t>Office</t>
  </si>
  <si>
    <t>Factory</t>
  </si>
  <si>
    <t>Regional Manager-HKL</t>
  </si>
  <si>
    <t>National Sales Coordinator-HKL</t>
  </si>
  <si>
    <t>Supply Chain Executive-HKL</t>
  </si>
  <si>
    <t>Supply Chain Manager  (HKL-)</t>
  </si>
  <si>
    <t xml:space="preserve">Head of Accounts &amp; Operations - HKL </t>
  </si>
  <si>
    <t xml:space="preserve">HR Business Partner –  Business </t>
  </si>
  <si>
    <t>Gender</t>
  </si>
  <si>
    <t>M</t>
  </si>
  <si>
    <t>F</t>
  </si>
  <si>
    <t>Grand Total</t>
  </si>
  <si>
    <t>Sum of Net Payable</t>
  </si>
  <si>
    <t>Total</t>
  </si>
  <si>
    <t>#32CD32</t>
  </si>
  <si>
    <t>Lime Green</t>
  </si>
  <si>
    <t>#7DF9FF</t>
  </si>
  <si>
    <t>Electric Blue</t>
  </si>
  <si>
    <t>0.0,,"M"</t>
  </si>
  <si>
    <t>Values</t>
  </si>
  <si>
    <t>Sum of Net Payable2</t>
  </si>
  <si>
    <t>Year</t>
  </si>
  <si>
    <t>Month2</t>
  </si>
  <si>
    <t>HR ANALYTICS</t>
  </si>
  <si>
    <t>Count of Emp Code</t>
  </si>
  <si>
    <t>10708-110708</t>
  </si>
  <si>
    <t>110708-210708</t>
  </si>
  <si>
    <t>210708-310708</t>
  </si>
  <si>
    <t>410708-510708</t>
  </si>
  <si>
    <t>510708-610708</t>
  </si>
  <si>
    <t>610708-710708</t>
  </si>
  <si>
    <t>910708-1010708</t>
  </si>
  <si>
    <t>Sum of B. Salary</t>
  </si>
  <si>
    <t>Sum of Gross Salary</t>
  </si>
  <si>
    <t>Allowances</t>
  </si>
  <si>
    <t>Salary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</si>
</sst>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409]dd\-mmm\-yy;@"/>
    <numFmt numFmtId="165" formatCode="_(* #,##0_);_(* \(#,##0\);_(* &quot;-&quot;??_);_(@_)"/>
  </numFmts>
  <fonts count="4" x14ac:knownFonts="1">
    <font>
      <sz val="11"/>
      <color theme="1"/>
      <name val="Calibri"/>
      <family val="2"/>
      <scheme val="minor"/>
    </font>
    <font>
      <sz val="11"/>
      <color theme="1"/>
      <name val="Calibri"/>
      <family val="2"/>
      <scheme val="minor"/>
    </font>
    <font>
      <sz val="28"/>
      <color theme="1"/>
      <name val="Calibri"/>
      <family val="2"/>
      <scheme val="minor"/>
    </font>
    <font>
      <sz val="28"/>
      <color theme="0"/>
      <name val="Impact"/>
      <family val="2"/>
    </font>
  </fonts>
  <fills count="6">
    <fill>
      <patternFill patternType="none"/>
    </fill>
    <fill>
      <patternFill patternType="gray125"/>
    </fill>
    <fill>
      <patternFill patternType="solid">
        <fgColor rgb="FF7DF9FF"/>
        <bgColor indexed="64"/>
      </patternFill>
    </fill>
    <fill>
      <patternFill patternType="solid">
        <fgColor rgb="FF32CD32"/>
        <bgColor indexed="64"/>
      </patternFill>
    </fill>
    <fill>
      <patternFill patternType="solid">
        <fgColor theme="0" tint="-4.9989318521683403E-2"/>
        <bgColor indexed="64"/>
      </patternFill>
    </fill>
    <fill>
      <patternFill patternType="solid">
        <fgColor theme="9"/>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164" fontId="0" fillId="0" borderId="0" xfId="0" applyNumberFormat="1"/>
    <xf numFmtId="165" fontId="0" fillId="0" borderId="0" xfId="1" applyNumberFormat="1" applyFont="1"/>
    <xf numFmtId="0" fontId="0" fillId="0" borderId="0" xfId="0" pivotButton="1"/>
    <xf numFmtId="1" fontId="0" fillId="0" borderId="0" xfId="0" applyNumberFormat="1"/>
    <xf numFmtId="165" fontId="0" fillId="0" borderId="0" xfId="0" applyNumberFormat="1"/>
    <xf numFmtId="9" fontId="0" fillId="0" borderId="0" xfId="0" applyNumberFormat="1"/>
    <xf numFmtId="0" fontId="2" fillId="0" borderId="0" xfId="0" applyFont="1"/>
    <xf numFmtId="0" fontId="0" fillId="3" borderId="0" xfId="0" applyFill="1"/>
    <xf numFmtId="0" fontId="0" fillId="2" borderId="0" xfId="0" applyFill="1"/>
    <xf numFmtId="0" fontId="0" fillId="4" borderId="0" xfId="0" applyFill="1"/>
    <xf numFmtId="0" fontId="0" fillId="5" borderId="0" xfId="0" applyFill="1"/>
    <xf numFmtId="0" fontId="2" fillId="2" borderId="0" xfId="0" applyFont="1" applyFill="1" applyAlignment="1">
      <alignment horizontal="center"/>
    </xf>
    <xf numFmtId="0" fontId="3" fillId="3" borderId="0" xfId="0" applyFont="1" applyFill="1" applyAlignment="1">
      <alignment horizontal="center" vertical="center"/>
    </xf>
  </cellXfs>
  <cellStyles count="2">
    <cellStyle name="Comma" xfId="1" builtinId="3"/>
    <cellStyle name="Normal" xfId="0" builtinId="0"/>
  </cellStyles>
  <dxfs count="24">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numFmt numFmtId="164" formatCode="[$-409]dd\-mmm\-yy;@"/>
    </dxf>
    <dxf>
      <numFmt numFmtId="1" formatCode="0"/>
    </dxf>
    <dxf>
      <numFmt numFmtId="1" formatCode="0"/>
    </dxf>
    <dxf>
      <numFmt numFmtId="164" formatCode="[$-409]dd\-mmm\-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5" formatCode="_(* #,##0_);_(* \(#,##0\);_(* &quot;-&quot;??_);_(@_)"/>
    </dxf>
  </dxfs>
  <tableStyles count="1" defaultTableStyle="TableStyleMedium2" defaultPivotStyle="PivotStyleLight16">
    <tableStyle name="Invisible" pivot="0" table="0" count="0" xr9:uid="{DD07ACB6-C0E4-44AE-8770-C23BC6A4FC7F}"/>
  </tableStyles>
  <colors>
    <mruColors>
      <color rgb="FF7DF9FF"/>
      <color rgb="FF32CD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Dashboard - Copy.xlsx]MonthSalary!MonthSalary</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Salary</a:t>
            </a:r>
            <a:r>
              <a:rPr lang="en-US" b="1" baseline="0">
                <a:solidFill>
                  <a:schemeClr val="bg1"/>
                </a:solidFill>
              </a:rPr>
              <a:t> By Months</a:t>
            </a:r>
            <a:endParaRPr lang="en-US" b="1">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rgbClr val="32CD32"/>
          </a:solidFill>
          <a:ln>
            <a:noFill/>
          </a:ln>
          <a:effectLst/>
        </c:spPr>
        <c:marker>
          <c:symbol val="none"/>
        </c:marker>
        <c:dLbl>
          <c:idx val="0"/>
          <c:numFmt formatCode="0.0,,&quot;M&quot;"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solidFill>
              <a:srgbClr val="7DF9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2CD32"/>
          </a:solidFill>
          <a:ln>
            <a:noFill/>
          </a:ln>
          <a:effectLst/>
        </c:spPr>
        <c:marker>
          <c:symbol val="none"/>
        </c:marker>
        <c:dLbl>
          <c:idx val="0"/>
          <c:numFmt formatCode="0.0,,&quot;M&quot;"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solidFill>
              <a:srgbClr val="7DF9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2CD32"/>
          </a:solidFill>
          <a:ln>
            <a:noFill/>
          </a:ln>
          <a:effectLst/>
        </c:spPr>
        <c:marker>
          <c:symbol val="none"/>
        </c:marker>
        <c:dLbl>
          <c:idx val="0"/>
          <c:numFmt formatCode="0.0,,&quot;M&quot;"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solidFill>
              <a:srgbClr val="7DF9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MonthSalary!$C$3:$C$4</c:f>
              <c:strCache>
                <c:ptCount val="1"/>
                <c:pt idx="0">
                  <c:v>Sum of Net Payable</c:v>
                </c:pt>
              </c:strCache>
            </c:strRef>
          </c:tx>
          <c:spPr>
            <a:solidFill>
              <a:srgbClr val="32CD32"/>
            </a:solidFill>
            <a:ln>
              <a:noFill/>
            </a:ln>
            <a:effectLst/>
          </c:spPr>
          <c:invertIfNegative val="0"/>
          <c:dLbls>
            <c:numFmt formatCode="0.0,,&quot;M&quot;"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31750" cap="rnd">
                <a:solidFill>
                  <a:srgbClr val="32CD32"/>
                </a:solidFill>
                <a:prstDash val="solid"/>
              </a:ln>
              <a:effectLst/>
            </c:spPr>
            <c:trendlineType val="linear"/>
            <c:dispRSqr val="0"/>
            <c:dispEq val="0"/>
          </c:trendline>
          <c:cat>
            <c:multiLvlStrRef>
              <c:f>MonthSalary!$A$5:$B$25</c:f>
              <c:multiLvlStrCache>
                <c:ptCount val="20"/>
                <c:lvl>
                  <c:pt idx="0">
                    <c:v>9</c:v>
                  </c:pt>
                  <c:pt idx="1">
                    <c:v>10</c:v>
                  </c:pt>
                  <c:pt idx="2">
                    <c:v>11</c:v>
                  </c:pt>
                  <c:pt idx="3">
                    <c:v>12</c:v>
                  </c:pt>
                  <c:pt idx="4">
                    <c:v>1</c:v>
                  </c:pt>
                  <c:pt idx="5">
                    <c:v>2</c:v>
                  </c:pt>
                  <c:pt idx="6">
                    <c:v>3</c:v>
                  </c:pt>
                  <c:pt idx="7">
                    <c:v>4</c:v>
                  </c:pt>
                  <c:pt idx="8">
                    <c:v>5</c:v>
                  </c:pt>
                  <c:pt idx="9">
                    <c:v>6</c:v>
                  </c:pt>
                  <c:pt idx="10">
                    <c:v>7</c:v>
                  </c:pt>
                  <c:pt idx="11">
                    <c:v>8</c:v>
                  </c:pt>
                  <c:pt idx="12">
                    <c:v>9</c:v>
                  </c:pt>
                  <c:pt idx="13">
                    <c:v>10</c:v>
                  </c:pt>
                  <c:pt idx="14">
                    <c:v>11</c:v>
                  </c:pt>
                  <c:pt idx="15">
                    <c:v>12</c:v>
                  </c:pt>
                  <c:pt idx="16">
                    <c:v>1</c:v>
                  </c:pt>
                  <c:pt idx="17">
                    <c:v>2</c:v>
                  </c:pt>
                  <c:pt idx="18">
                    <c:v>3</c:v>
                  </c:pt>
                  <c:pt idx="19">
                    <c:v>4</c:v>
                  </c:pt>
                </c:lvl>
                <c:lvl>
                  <c:pt idx="0">
                    <c:v>2021</c:v>
                  </c:pt>
                  <c:pt idx="4">
                    <c:v>2022</c:v>
                  </c:pt>
                  <c:pt idx="16">
                    <c:v>2023</c:v>
                  </c:pt>
                </c:lvl>
              </c:multiLvlStrCache>
            </c:multiLvlStrRef>
          </c:cat>
          <c:val>
            <c:numRef>
              <c:f>MonthSalary!$C$5:$C$25</c:f>
              <c:numCache>
                <c:formatCode>0</c:formatCode>
                <c:ptCount val="20"/>
                <c:pt idx="0">
                  <c:v>3782178.1325806454</c:v>
                </c:pt>
                <c:pt idx="1">
                  <c:v>4360253.1099999994</c:v>
                </c:pt>
                <c:pt idx="2">
                  <c:v>5792616.5899999999</c:v>
                </c:pt>
                <c:pt idx="3">
                  <c:v>5120911.2566666668</c:v>
                </c:pt>
                <c:pt idx="4">
                  <c:v>5532361.5899999999</c:v>
                </c:pt>
                <c:pt idx="5">
                  <c:v>6054128.3641935484</c:v>
                </c:pt>
                <c:pt idx="6">
                  <c:v>5363714.09</c:v>
                </c:pt>
                <c:pt idx="7">
                  <c:v>5272969.09</c:v>
                </c:pt>
                <c:pt idx="8">
                  <c:v>5558481.4900000002</c:v>
                </c:pt>
                <c:pt idx="9">
                  <c:v>5390275.638387097</c:v>
                </c:pt>
                <c:pt idx="10">
                  <c:v>5462264.666666667</c:v>
                </c:pt>
                <c:pt idx="11">
                  <c:v>6084265.9677419355</c:v>
                </c:pt>
                <c:pt idx="12">
                  <c:v>8516494.4187096767</c:v>
                </c:pt>
                <c:pt idx="13">
                  <c:v>7578760.0066666659</c:v>
                </c:pt>
                <c:pt idx="14">
                  <c:v>8658574.4280645158</c:v>
                </c:pt>
                <c:pt idx="15">
                  <c:v>8428461.379999999</c:v>
                </c:pt>
                <c:pt idx="16">
                  <c:v>8708926.6058064513</c:v>
                </c:pt>
                <c:pt idx="17">
                  <c:v>9410633.6800000016</c:v>
                </c:pt>
                <c:pt idx="18">
                  <c:v>10527556.132857142</c:v>
                </c:pt>
                <c:pt idx="19">
                  <c:v>6601130.8799999962</c:v>
                </c:pt>
              </c:numCache>
            </c:numRef>
          </c:val>
          <c:extLst>
            <c:ext xmlns:c16="http://schemas.microsoft.com/office/drawing/2014/chart" uri="{C3380CC4-5D6E-409C-BE32-E72D297353CC}">
              <c16:uniqueId val="{00000001-F894-4881-9B28-FA603DF103D6}"/>
            </c:ext>
          </c:extLst>
        </c:ser>
        <c:dLbls>
          <c:showLegendKey val="0"/>
          <c:showVal val="1"/>
          <c:showCatName val="0"/>
          <c:showSerName val="0"/>
          <c:showPercent val="0"/>
          <c:showBubbleSize val="0"/>
        </c:dLbls>
        <c:gapWidth val="219"/>
        <c:overlap val="-27"/>
        <c:axId val="2116539023"/>
        <c:axId val="2116532303"/>
      </c:barChart>
      <c:lineChart>
        <c:grouping val="standard"/>
        <c:varyColors val="0"/>
        <c:ser>
          <c:idx val="1"/>
          <c:order val="1"/>
          <c:tx>
            <c:strRef>
              <c:f>MonthSalary!$D$3:$D$4</c:f>
              <c:strCache>
                <c:ptCount val="1"/>
                <c:pt idx="0">
                  <c:v>Sum of Net Payable2</c:v>
                </c:pt>
              </c:strCache>
            </c:strRef>
          </c:tx>
          <c:spPr>
            <a:ln w="28575" cap="rnd">
              <a:solidFill>
                <a:schemeClr val="accent2"/>
              </a:solidFill>
              <a:round/>
            </a:ln>
            <a:effectLst/>
          </c:spPr>
          <c:marker>
            <c:symbol val="none"/>
          </c:marker>
          <c:dLbls>
            <c:spPr>
              <a:solidFill>
                <a:srgbClr val="7DF9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MonthSalary!$A$5:$B$25</c:f>
              <c:multiLvlStrCache>
                <c:ptCount val="20"/>
                <c:lvl>
                  <c:pt idx="0">
                    <c:v>9</c:v>
                  </c:pt>
                  <c:pt idx="1">
                    <c:v>10</c:v>
                  </c:pt>
                  <c:pt idx="2">
                    <c:v>11</c:v>
                  </c:pt>
                  <c:pt idx="3">
                    <c:v>12</c:v>
                  </c:pt>
                  <c:pt idx="4">
                    <c:v>1</c:v>
                  </c:pt>
                  <c:pt idx="5">
                    <c:v>2</c:v>
                  </c:pt>
                  <c:pt idx="6">
                    <c:v>3</c:v>
                  </c:pt>
                  <c:pt idx="7">
                    <c:v>4</c:v>
                  </c:pt>
                  <c:pt idx="8">
                    <c:v>5</c:v>
                  </c:pt>
                  <c:pt idx="9">
                    <c:v>6</c:v>
                  </c:pt>
                  <c:pt idx="10">
                    <c:v>7</c:v>
                  </c:pt>
                  <c:pt idx="11">
                    <c:v>8</c:v>
                  </c:pt>
                  <c:pt idx="12">
                    <c:v>9</c:v>
                  </c:pt>
                  <c:pt idx="13">
                    <c:v>10</c:v>
                  </c:pt>
                  <c:pt idx="14">
                    <c:v>11</c:v>
                  </c:pt>
                  <c:pt idx="15">
                    <c:v>12</c:v>
                  </c:pt>
                  <c:pt idx="16">
                    <c:v>1</c:v>
                  </c:pt>
                  <c:pt idx="17">
                    <c:v>2</c:v>
                  </c:pt>
                  <c:pt idx="18">
                    <c:v>3</c:v>
                  </c:pt>
                  <c:pt idx="19">
                    <c:v>4</c:v>
                  </c:pt>
                </c:lvl>
                <c:lvl>
                  <c:pt idx="0">
                    <c:v>2021</c:v>
                  </c:pt>
                  <c:pt idx="4">
                    <c:v>2022</c:v>
                  </c:pt>
                  <c:pt idx="16">
                    <c:v>2023</c:v>
                  </c:pt>
                </c:lvl>
              </c:multiLvlStrCache>
            </c:multiLvlStrRef>
          </c:cat>
          <c:val>
            <c:numRef>
              <c:f>MonthSalary!$D$5:$D$25</c:f>
              <c:numCache>
                <c:formatCode>0%</c:formatCode>
                <c:ptCount val="20"/>
                <c:pt idx="1">
                  <c:v>0.15284181684613662</c:v>
                </c:pt>
                <c:pt idx="2">
                  <c:v>0.32850466334510581</c:v>
                </c:pt>
                <c:pt idx="3">
                  <c:v>-0.11595888022226809</c:v>
                </c:pt>
                <c:pt idx="5">
                  <c:v>9.4311762835000923E-2</c:v>
                </c:pt>
                <c:pt idx="6">
                  <c:v>-0.11404024372474905</c:v>
                </c:pt>
                <c:pt idx="7">
                  <c:v>-1.6918314152721738E-2</c:v>
                </c:pt>
                <c:pt idx="8">
                  <c:v>5.4146420190754503E-2</c:v>
                </c:pt>
                <c:pt idx="9">
                  <c:v>-3.0261115722974762E-2</c:v>
                </c:pt>
                <c:pt idx="10">
                  <c:v>1.3355351953969986E-2</c:v>
                </c:pt>
                <c:pt idx="11">
                  <c:v>0.11387242087902036</c:v>
                </c:pt>
                <c:pt idx="12">
                  <c:v>0.39975708883588112</c:v>
                </c:pt>
                <c:pt idx="13">
                  <c:v>-0.11010802871929619</c:v>
                </c:pt>
                <c:pt idx="14">
                  <c:v>0.14247903620750491</c:v>
                </c:pt>
                <c:pt idx="15">
                  <c:v>-2.6576320383487759E-2</c:v>
                </c:pt>
                <c:pt idx="17">
                  <c:v>8.057331356147901E-2</c:v>
                </c:pt>
                <c:pt idx="18">
                  <c:v>0.1186872734437518</c:v>
                </c:pt>
                <c:pt idx="19">
                  <c:v>-0.37296645140675472</c:v>
                </c:pt>
              </c:numCache>
            </c:numRef>
          </c:val>
          <c:smooth val="0"/>
          <c:extLst>
            <c:ext xmlns:c16="http://schemas.microsoft.com/office/drawing/2014/chart" uri="{C3380CC4-5D6E-409C-BE32-E72D297353CC}">
              <c16:uniqueId val="{00000002-F894-4881-9B28-FA603DF103D6}"/>
            </c:ext>
          </c:extLst>
        </c:ser>
        <c:dLbls>
          <c:showLegendKey val="0"/>
          <c:showVal val="1"/>
          <c:showCatName val="0"/>
          <c:showSerName val="0"/>
          <c:showPercent val="0"/>
          <c:showBubbleSize val="0"/>
        </c:dLbls>
        <c:marker val="1"/>
        <c:smooth val="0"/>
        <c:axId val="833227903"/>
        <c:axId val="833231263"/>
      </c:lineChart>
      <c:catAx>
        <c:axId val="211653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116532303"/>
        <c:crosses val="autoZero"/>
        <c:auto val="1"/>
        <c:lblAlgn val="ctr"/>
        <c:lblOffset val="100"/>
        <c:noMultiLvlLbl val="0"/>
      </c:catAx>
      <c:valAx>
        <c:axId val="21165323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116539023"/>
        <c:crosses val="autoZero"/>
        <c:crossBetween val="between"/>
      </c:valAx>
      <c:valAx>
        <c:axId val="83323126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33227903"/>
        <c:crosses val="max"/>
        <c:crossBetween val="between"/>
      </c:valAx>
      <c:catAx>
        <c:axId val="833227903"/>
        <c:scaling>
          <c:orientation val="minMax"/>
        </c:scaling>
        <c:delete val="1"/>
        <c:axPos val="b"/>
        <c:numFmt formatCode="General" sourceLinked="1"/>
        <c:majorTickMark val="out"/>
        <c:minorTickMark val="none"/>
        <c:tickLblPos val="nextTo"/>
        <c:crossAx val="83323126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Dashboard - Copy.xlsx]DesignationSalary!DesignationSalary</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Salary By Designation</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rgbClr val="32CD32"/>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CD32"/>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2CD32"/>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DesignationSalary!$B$3:$B$4</c:f>
              <c:strCache>
                <c:ptCount val="1"/>
                <c:pt idx="0">
                  <c:v>Total</c:v>
                </c:pt>
              </c:strCache>
            </c:strRef>
          </c:tx>
          <c:spPr>
            <a:solidFill>
              <a:srgbClr val="32CD32"/>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DesignationSalary!$A$5:$A$15</c:f>
              <c:strCache>
                <c:ptCount val="10"/>
                <c:pt idx="0">
                  <c:v>HRBP</c:v>
                </c:pt>
                <c:pt idx="1">
                  <c:v>Assistant Brand Manager</c:v>
                </c:pt>
                <c:pt idx="2">
                  <c:v>ABM</c:v>
                </c:pt>
                <c:pt idx="3">
                  <c:v>Accounts Executive</c:v>
                </c:pt>
                <c:pt idx="4">
                  <c:v>Data Analyst</c:v>
                </c:pt>
                <c:pt idx="5">
                  <c:v>Head Of Finance NGP</c:v>
                </c:pt>
                <c:pt idx="6">
                  <c:v>HR Business Partner –  Business </c:v>
                </c:pt>
                <c:pt idx="7">
                  <c:v>Head of Accounts &amp; Operations - HKL </c:v>
                </c:pt>
                <c:pt idx="8">
                  <c:v>National Sales Manager</c:v>
                </c:pt>
                <c:pt idx="9">
                  <c:v>Regional Manager</c:v>
                </c:pt>
              </c:strCache>
            </c:strRef>
          </c:cat>
          <c:val>
            <c:numRef>
              <c:f>DesignationSalary!$B$5:$B$15</c:f>
              <c:numCache>
                <c:formatCode>0</c:formatCode>
                <c:ptCount val="10"/>
                <c:pt idx="0">
                  <c:v>326796</c:v>
                </c:pt>
                <c:pt idx="1">
                  <c:v>366781.5</c:v>
                </c:pt>
                <c:pt idx="2">
                  <c:v>428500.00000000041</c:v>
                </c:pt>
                <c:pt idx="3">
                  <c:v>478393.42</c:v>
                </c:pt>
                <c:pt idx="4">
                  <c:v>492047</c:v>
                </c:pt>
                <c:pt idx="5">
                  <c:v>511000</c:v>
                </c:pt>
                <c:pt idx="6">
                  <c:v>600000.00000000012</c:v>
                </c:pt>
                <c:pt idx="7">
                  <c:v>695268.6957142856</c:v>
                </c:pt>
                <c:pt idx="8">
                  <c:v>991644.99999999988</c:v>
                </c:pt>
                <c:pt idx="9">
                  <c:v>1352561.5499999998</c:v>
                </c:pt>
              </c:numCache>
            </c:numRef>
          </c:val>
          <c:extLst>
            <c:ext xmlns:c16="http://schemas.microsoft.com/office/drawing/2014/chart" uri="{C3380CC4-5D6E-409C-BE32-E72D297353CC}">
              <c16:uniqueId val="{00000000-55C8-4612-B360-DF94B22D3E2B}"/>
            </c:ext>
          </c:extLst>
        </c:ser>
        <c:dLbls>
          <c:dLblPos val="outEnd"/>
          <c:showLegendKey val="0"/>
          <c:showVal val="1"/>
          <c:showCatName val="0"/>
          <c:showSerName val="0"/>
          <c:showPercent val="0"/>
          <c:showBubbleSize val="0"/>
        </c:dLbls>
        <c:gapWidth val="182"/>
        <c:axId val="115821999"/>
        <c:axId val="115838799"/>
      </c:barChart>
      <c:catAx>
        <c:axId val="115821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LID4096"/>
          </a:p>
        </c:txPr>
        <c:crossAx val="115838799"/>
        <c:crosses val="autoZero"/>
        <c:auto val="1"/>
        <c:lblAlgn val="ctr"/>
        <c:lblOffset val="100"/>
        <c:noMultiLvlLbl val="0"/>
      </c:catAx>
      <c:valAx>
        <c:axId val="11583879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LID4096"/>
          </a:p>
        </c:txPr>
        <c:crossAx val="11582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Dashboard - Copy.xlsx]Department!Department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Salary By Department</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rgbClr val="32CD32"/>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CD32"/>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2CD32"/>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Department!$B$3:$B$4</c:f>
              <c:strCache>
                <c:ptCount val="1"/>
                <c:pt idx="0">
                  <c:v>Total</c:v>
                </c:pt>
              </c:strCache>
            </c:strRef>
          </c:tx>
          <c:spPr>
            <a:solidFill>
              <a:srgbClr val="32CD32"/>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Department!$A$5:$A$11</c:f>
              <c:strCache>
                <c:ptCount val="6"/>
                <c:pt idx="0">
                  <c:v>Marketing</c:v>
                </c:pt>
                <c:pt idx="1">
                  <c:v>Factory</c:v>
                </c:pt>
                <c:pt idx="2">
                  <c:v>Office</c:v>
                </c:pt>
                <c:pt idx="3">
                  <c:v>Admin</c:v>
                </c:pt>
                <c:pt idx="4">
                  <c:v>Operations</c:v>
                </c:pt>
                <c:pt idx="5">
                  <c:v>Sales</c:v>
                </c:pt>
              </c:strCache>
            </c:strRef>
          </c:cat>
          <c:val>
            <c:numRef>
              <c:f>Department!$B$5:$B$11</c:f>
              <c:numCache>
                <c:formatCode>0</c:formatCode>
                <c:ptCount val="6"/>
                <c:pt idx="0">
                  <c:v>691281.50000000023</c:v>
                </c:pt>
                <c:pt idx="1">
                  <c:v>1049194.3699999999</c:v>
                </c:pt>
                <c:pt idx="2">
                  <c:v>1349450.0000000002</c:v>
                </c:pt>
                <c:pt idx="3">
                  <c:v>2104636.2171428571</c:v>
                </c:pt>
                <c:pt idx="4">
                  <c:v>2112577.2357142856</c:v>
                </c:pt>
                <c:pt idx="5">
                  <c:v>3220416.81</c:v>
                </c:pt>
              </c:numCache>
            </c:numRef>
          </c:val>
          <c:extLst>
            <c:ext xmlns:c16="http://schemas.microsoft.com/office/drawing/2014/chart" uri="{C3380CC4-5D6E-409C-BE32-E72D297353CC}">
              <c16:uniqueId val="{00000000-B453-497C-9DF1-2F7B1629F3BA}"/>
            </c:ext>
          </c:extLst>
        </c:ser>
        <c:dLbls>
          <c:dLblPos val="outEnd"/>
          <c:showLegendKey val="0"/>
          <c:showVal val="1"/>
          <c:showCatName val="0"/>
          <c:showSerName val="0"/>
          <c:showPercent val="0"/>
          <c:showBubbleSize val="0"/>
        </c:dLbls>
        <c:gapWidth val="182"/>
        <c:axId val="115809999"/>
        <c:axId val="115830159"/>
      </c:barChart>
      <c:catAx>
        <c:axId val="115809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LID4096"/>
          </a:p>
        </c:txPr>
        <c:crossAx val="115830159"/>
        <c:crosses val="autoZero"/>
        <c:auto val="1"/>
        <c:lblAlgn val="ctr"/>
        <c:lblOffset val="100"/>
        <c:noMultiLvlLbl val="0"/>
      </c:catAx>
      <c:valAx>
        <c:axId val="11583015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LID4096"/>
          </a:p>
        </c:txPr>
        <c:crossAx val="11580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Dashboard - Copy.xlsx]EmpBySalaryBracket!EmpBySalaryBracket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 Emp By Salary Bracket</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rgbClr val="32CD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CD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2CD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EmpBySalaryBracket!$B$3:$B$4</c:f>
              <c:strCache>
                <c:ptCount val="1"/>
                <c:pt idx="0">
                  <c:v>Total</c:v>
                </c:pt>
              </c:strCache>
            </c:strRef>
          </c:tx>
          <c:spPr>
            <a:solidFill>
              <a:srgbClr val="32CD3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EmpBySalaryBracket!$A$5:$A$12</c:f>
              <c:strCache>
                <c:ptCount val="7"/>
                <c:pt idx="0">
                  <c:v>510708-610708</c:v>
                </c:pt>
                <c:pt idx="1">
                  <c:v>910708-1010708</c:v>
                </c:pt>
                <c:pt idx="2">
                  <c:v>610708-710708</c:v>
                </c:pt>
                <c:pt idx="3">
                  <c:v>410708-510708</c:v>
                </c:pt>
                <c:pt idx="4">
                  <c:v>210708-310708</c:v>
                </c:pt>
                <c:pt idx="5">
                  <c:v>110708-210708</c:v>
                </c:pt>
                <c:pt idx="6">
                  <c:v>10708-110708</c:v>
                </c:pt>
              </c:strCache>
            </c:strRef>
          </c:cat>
          <c:val>
            <c:numRef>
              <c:f>EmpBySalaryBracket!$B$5:$B$12</c:f>
              <c:numCache>
                <c:formatCode>0</c:formatCode>
                <c:ptCount val="7"/>
                <c:pt idx="0">
                  <c:v>1</c:v>
                </c:pt>
                <c:pt idx="1">
                  <c:v>1</c:v>
                </c:pt>
                <c:pt idx="2">
                  <c:v>1</c:v>
                </c:pt>
                <c:pt idx="3">
                  <c:v>4</c:v>
                </c:pt>
                <c:pt idx="4">
                  <c:v>10</c:v>
                </c:pt>
                <c:pt idx="5">
                  <c:v>13</c:v>
                </c:pt>
                <c:pt idx="6">
                  <c:v>30</c:v>
                </c:pt>
              </c:numCache>
            </c:numRef>
          </c:val>
          <c:extLst>
            <c:ext xmlns:c16="http://schemas.microsoft.com/office/drawing/2014/chart" uri="{C3380CC4-5D6E-409C-BE32-E72D297353CC}">
              <c16:uniqueId val="{00000000-AF83-4392-9CAF-7D85FCB77624}"/>
            </c:ext>
          </c:extLst>
        </c:ser>
        <c:dLbls>
          <c:showLegendKey val="0"/>
          <c:showVal val="0"/>
          <c:showCatName val="0"/>
          <c:showSerName val="0"/>
          <c:showPercent val="0"/>
          <c:showBubbleSize val="0"/>
        </c:dLbls>
        <c:gapWidth val="182"/>
        <c:axId val="1025770944"/>
        <c:axId val="1025772384"/>
      </c:barChart>
      <c:catAx>
        <c:axId val="1025770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LID4096"/>
          </a:p>
        </c:txPr>
        <c:crossAx val="1025772384"/>
        <c:crosses val="autoZero"/>
        <c:auto val="1"/>
        <c:lblAlgn val="ctr"/>
        <c:lblOffset val="100"/>
        <c:noMultiLvlLbl val="0"/>
      </c:catAx>
      <c:valAx>
        <c:axId val="102577238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LID4096"/>
          </a:p>
        </c:txPr>
        <c:crossAx val="102577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Dashboard - Copy.xlsx]GenderSalary!PivotTable4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bg1"/>
                </a:solidFill>
              </a:rPr>
              <a:t>Salary By Gender</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CD32"/>
          </a:solidFill>
          <a:ln w="31750">
            <a:solidFill>
              <a:srgbClr val="32CD32"/>
            </a:solidFill>
          </a:ln>
          <a:effectLst/>
        </c:spPr>
      </c:pivotFmt>
      <c:pivotFmt>
        <c:idx val="2"/>
        <c:spPr>
          <a:solidFill>
            <a:srgbClr val="7DF9FF"/>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DF9FF"/>
          </a:solidFill>
          <a:ln w="19050">
            <a:solidFill>
              <a:schemeClr val="lt1"/>
            </a:solidFill>
          </a:ln>
          <a:effectLst/>
        </c:spPr>
      </c:pivotFmt>
      <c:pivotFmt>
        <c:idx val="5"/>
        <c:spPr>
          <a:solidFill>
            <a:srgbClr val="32CD32"/>
          </a:solidFill>
          <a:ln w="31750">
            <a:solidFill>
              <a:srgbClr val="32CD32"/>
            </a:solidFill>
          </a:ln>
          <a:effectLst/>
        </c:spPr>
      </c:pivotFmt>
      <c:pivotFmt>
        <c:idx val="6"/>
        <c:spPr>
          <a:solidFill>
            <a:schemeClr val="accent1"/>
          </a:solidFill>
          <a:ln w="19050">
            <a:solidFill>
              <a:schemeClr val="lt1"/>
            </a:solid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DF9FF"/>
          </a:solidFill>
          <a:ln w="19050">
            <a:solidFill>
              <a:schemeClr val="lt1"/>
            </a:solidFill>
          </a:ln>
          <a:effectLst/>
        </c:spPr>
      </c:pivotFmt>
      <c:pivotFmt>
        <c:idx val="8"/>
        <c:spPr>
          <a:solidFill>
            <a:srgbClr val="32CD32"/>
          </a:solidFill>
          <a:ln w="44450">
            <a:solidFill>
              <a:srgbClr val="32CD32"/>
            </a:solidFill>
          </a:ln>
          <a:effectLst/>
        </c:spPr>
      </c:pivotFmt>
    </c:pivotFmts>
    <c:plotArea>
      <c:layout/>
      <c:doughnutChart>
        <c:varyColors val="1"/>
        <c:ser>
          <c:idx val="0"/>
          <c:order val="0"/>
          <c:tx>
            <c:strRef>
              <c:f>GenderSalary!$B$3:$B$4</c:f>
              <c:strCache>
                <c:ptCount val="1"/>
                <c:pt idx="0">
                  <c:v>Total</c:v>
                </c:pt>
              </c:strCache>
            </c:strRef>
          </c:tx>
          <c:dPt>
            <c:idx val="0"/>
            <c:bubble3D val="0"/>
            <c:spPr>
              <a:solidFill>
                <a:srgbClr val="7DF9FF"/>
              </a:solidFill>
              <a:ln w="19050">
                <a:solidFill>
                  <a:schemeClr val="lt1"/>
                </a:solidFill>
              </a:ln>
              <a:effectLst/>
            </c:spPr>
            <c:extLst>
              <c:ext xmlns:c16="http://schemas.microsoft.com/office/drawing/2014/chart" uri="{C3380CC4-5D6E-409C-BE32-E72D297353CC}">
                <c16:uniqueId val="{00000001-A528-4E61-946C-FBB848E9563B}"/>
              </c:ext>
            </c:extLst>
          </c:dPt>
          <c:dPt>
            <c:idx val="1"/>
            <c:bubble3D val="0"/>
            <c:spPr>
              <a:solidFill>
                <a:srgbClr val="32CD32"/>
              </a:solidFill>
              <a:ln w="44450">
                <a:solidFill>
                  <a:srgbClr val="32CD32"/>
                </a:solidFill>
              </a:ln>
              <a:effectLst/>
            </c:spPr>
            <c:extLst>
              <c:ext xmlns:c16="http://schemas.microsoft.com/office/drawing/2014/chart" uri="{C3380CC4-5D6E-409C-BE32-E72D297353CC}">
                <c16:uniqueId val="{00000003-A528-4E61-946C-FBB848E9563B}"/>
              </c:ext>
            </c:extLst>
          </c:dPt>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GenderSalary!$A$5:$A$7</c:f>
              <c:strCache>
                <c:ptCount val="2"/>
                <c:pt idx="0">
                  <c:v>F</c:v>
                </c:pt>
                <c:pt idx="1">
                  <c:v>M</c:v>
                </c:pt>
              </c:strCache>
            </c:strRef>
          </c:cat>
          <c:val>
            <c:numRef>
              <c:f>GenderSalary!$B$5:$B$7</c:f>
              <c:numCache>
                <c:formatCode>0</c:formatCode>
                <c:ptCount val="2"/>
                <c:pt idx="0">
                  <c:v>2956305.8171428572</c:v>
                </c:pt>
                <c:pt idx="1">
                  <c:v>7571250.3157142857</c:v>
                </c:pt>
              </c:numCache>
            </c:numRef>
          </c:val>
          <c:extLst>
            <c:ext xmlns:c16="http://schemas.microsoft.com/office/drawing/2014/chart" uri="{C3380CC4-5D6E-409C-BE32-E72D297353CC}">
              <c16:uniqueId val="{00000004-A528-4E61-946C-FBB848E9563B}"/>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image" Target="../media/image11.gif"/><Relationship Id="rId2" Type="http://schemas.openxmlformats.org/officeDocument/2006/relationships/image" Target="../media/image1.png"/><Relationship Id="rId1" Type="http://schemas.openxmlformats.org/officeDocument/2006/relationships/hyperlink" Target="#Historical_Trends!A1"/><Relationship Id="rId6" Type="http://schemas.openxmlformats.org/officeDocument/2006/relationships/image" Target="../media/image5.png"/><Relationship Id="rId11" Type="http://schemas.openxmlformats.org/officeDocument/2006/relationships/image" Target="../media/image10.png"/><Relationship Id="rId5" Type="http://schemas.openxmlformats.org/officeDocument/2006/relationships/image" Target="../media/image4.pn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hyperlink" Target="#Home!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2.gif"/><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7620</xdr:colOff>
      <xdr:row>7</xdr:row>
      <xdr:rowOff>167640</xdr:rowOff>
    </xdr:from>
    <xdr:to>
      <xdr:col>6</xdr:col>
      <xdr:colOff>350520</xdr:colOff>
      <xdr:row>11</xdr:row>
      <xdr:rowOff>7620</xdr:rowOff>
    </xdr:to>
    <xdr:sp macro="" textlink="">
      <xdr:nvSpPr>
        <xdr:cNvPr id="36" name="TextBox 35">
          <a:extLst>
            <a:ext uri="{FF2B5EF4-FFF2-40B4-BE49-F238E27FC236}">
              <a16:creationId xmlns:a16="http://schemas.microsoft.com/office/drawing/2014/main" id="{4F73C95A-FBB0-4728-B4B9-BED678A25478}"/>
            </a:ext>
          </a:extLst>
        </xdr:cNvPr>
        <xdr:cNvSpPr txBox="1"/>
      </xdr:nvSpPr>
      <xdr:spPr>
        <a:xfrm>
          <a:off x="1226820" y="2011680"/>
          <a:ext cx="2781300" cy="571500"/>
        </a:xfrm>
        <a:prstGeom prst="rect">
          <a:avLst/>
        </a:prstGeom>
        <a:solidFill>
          <a:srgbClr val="32CD3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latin typeface="+mj-lt"/>
            </a:rPr>
            <a:t>1. Summary Dashboard</a:t>
          </a:r>
          <a:endParaRPr lang="LID4096" sz="2000" b="1">
            <a:latin typeface="+mj-lt"/>
          </a:endParaRPr>
        </a:p>
      </xdr:txBody>
    </xdr:sp>
    <xdr:clientData/>
  </xdr:twoCellAnchor>
  <xdr:twoCellAnchor>
    <xdr:from>
      <xdr:col>2</xdr:col>
      <xdr:colOff>7620</xdr:colOff>
      <xdr:row>12</xdr:row>
      <xdr:rowOff>175260</xdr:rowOff>
    </xdr:from>
    <xdr:to>
      <xdr:col>6</xdr:col>
      <xdr:colOff>350520</xdr:colOff>
      <xdr:row>16</xdr:row>
      <xdr:rowOff>15240</xdr:rowOff>
    </xdr:to>
    <xdr:sp macro="" textlink="">
      <xdr:nvSpPr>
        <xdr:cNvPr id="37" name="TextBox 36">
          <a:hlinkClick xmlns:r="http://schemas.openxmlformats.org/officeDocument/2006/relationships" r:id="rId1"/>
          <a:extLst>
            <a:ext uri="{FF2B5EF4-FFF2-40B4-BE49-F238E27FC236}">
              <a16:creationId xmlns:a16="http://schemas.microsoft.com/office/drawing/2014/main" id="{291B46C9-9B75-44AF-B40E-E726AFBC76CA}"/>
            </a:ext>
          </a:extLst>
        </xdr:cNvPr>
        <xdr:cNvSpPr txBox="1"/>
      </xdr:nvSpPr>
      <xdr:spPr>
        <a:xfrm>
          <a:off x="1226820" y="2933700"/>
          <a:ext cx="2781300" cy="5715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latin typeface="+mj-lt"/>
            </a:rPr>
            <a:t>2. Historical</a:t>
          </a:r>
          <a:r>
            <a:rPr lang="en-US" sz="2000" b="1" baseline="0">
              <a:latin typeface="+mj-lt"/>
            </a:rPr>
            <a:t> Trends</a:t>
          </a:r>
          <a:endParaRPr lang="LID4096" sz="2000" b="1">
            <a:latin typeface="+mj-lt"/>
          </a:endParaRPr>
        </a:p>
      </xdr:txBody>
    </xdr:sp>
    <xdr:clientData/>
  </xdr:twoCellAnchor>
  <xdr:twoCellAnchor>
    <xdr:from>
      <xdr:col>2</xdr:col>
      <xdr:colOff>7620</xdr:colOff>
      <xdr:row>18</xdr:row>
      <xdr:rowOff>15240</xdr:rowOff>
    </xdr:from>
    <xdr:to>
      <xdr:col>6</xdr:col>
      <xdr:colOff>350520</xdr:colOff>
      <xdr:row>21</xdr:row>
      <xdr:rowOff>38100</xdr:rowOff>
    </xdr:to>
    <xdr:sp macro="" textlink="">
      <xdr:nvSpPr>
        <xdr:cNvPr id="38" name="TextBox 37">
          <a:extLst>
            <a:ext uri="{FF2B5EF4-FFF2-40B4-BE49-F238E27FC236}">
              <a16:creationId xmlns:a16="http://schemas.microsoft.com/office/drawing/2014/main" id="{5E1C18EE-19DA-4974-8876-560BE6226EA7}"/>
            </a:ext>
          </a:extLst>
        </xdr:cNvPr>
        <xdr:cNvSpPr txBox="1"/>
      </xdr:nvSpPr>
      <xdr:spPr>
        <a:xfrm>
          <a:off x="1226820" y="3870960"/>
          <a:ext cx="2781300" cy="571500"/>
        </a:xfrm>
        <a:prstGeom prst="rect">
          <a:avLst/>
        </a:prstGeom>
        <a:solidFill>
          <a:srgbClr val="32CD3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latin typeface="+mj-lt"/>
            </a:rPr>
            <a:t>3. Employee Overview</a:t>
          </a:r>
          <a:endParaRPr lang="LID4096" sz="2000" b="1">
            <a:latin typeface="+mj-lt"/>
          </a:endParaRPr>
        </a:p>
      </xdr:txBody>
    </xdr:sp>
    <xdr:clientData/>
  </xdr:twoCellAnchor>
  <xdr:twoCellAnchor>
    <xdr:from>
      <xdr:col>2</xdr:col>
      <xdr:colOff>7620</xdr:colOff>
      <xdr:row>23</xdr:row>
      <xdr:rowOff>15240</xdr:rowOff>
    </xdr:from>
    <xdr:to>
      <xdr:col>6</xdr:col>
      <xdr:colOff>350520</xdr:colOff>
      <xdr:row>26</xdr:row>
      <xdr:rowOff>38100</xdr:rowOff>
    </xdr:to>
    <xdr:sp macro="" textlink="">
      <xdr:nvSpPr>
        <xdr:cNvPr id="39" name="TextBox 38">
          <a:extLst>
            <a:ext uri="{FF2B5EF4-FFF2-40B4-BE49-F238E27FC236}">
              <a16:creationId xmlns:a16="http://schemas.microsoft.com/office/drawing/2014/main" id="{9C89DCD9-AE61-4A14-B84E-3D95BFD17BF9}"/>
            </a:ext>
          </a:extLst>
        </xdr:cNvPr>
        <xdr:cNvSpPr txBox="1"/>
      </xdr:nvSpPr>
      <xdr:spPr>
        <a:xfrm>
          <a:off x="1226820" y="4785360"/>
          <a:ext cx="2781300" cy="5715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latin typeface="+mj-lt"/>
            </a:rPr>
            <a:t>4. Employee Information</a:t>
          </a:r>
          <a:endParaRPr lang="LID4096" sz="2000" b="1">
            <a:latin typeface="+mj-lt"/>
          </a:endParaRPr>
        </a:p>
      </xdr:txBody>
    </xdr:sp>
    <xdr:clientData/>
  </xdr:twoCellAnchor>
  <xdr:twoCellAnchor>
    <xdr:from>
      <xdr:col>9</xdr:col>
      <xdr:colOff>15240</xdr:colOff>
      <xdr:row>7</xdr:row>
      <xdr:rowOff>167640</xdr:rowOff>
    </xdr:from>
    <xdr:to>
      <xdr:col>13</xdr:col>
      <xdr:colOff>358140</xdr:colOff>
      <xdr:row>11</xdr:row>
      <xdr:rowOff>7620</xdr:rowOff>
    </xdr:to>
    <xdr:sp macro="" textlink="">
      <xdr:nvSpPr>
        <xdr:cNvPr id="40" name="TextBox 39">
          <a:extLst>
            <a:ext uri="{FF2B5EF4-FFF2-40B4-BE49-F238E27FC236}">
              <a16:creationId xmlns:a16="http://schemas.microsoft.com/office/drawing/2014/main" id="{EBDAFEBC-DD86-491C-8847-BC5375CF4899}"/>
            </a:ext>
          </a:extLst>
        </xdr:cNvPr>
        <xdr:cNvSpPr txBox="1"/>
      </xdr:nvSpPr>
      <xdr:spPr>
        <a:xfrm>
          <a:off x="5501640" y="2011680"/>
          <a:ext cx="2781300" cy="5715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latin typeface="+mj-lt"/>
            </a:rPr>
            <a:t>5.</a:t>
          </a:r>
          <a:r>
            <a:rPr lang="en-US" sz="2000" b="1" baseline="0">
              <a:latin typeface="+mj-lt"/>
            </a:rPr>
            <a:t> Salary Analysis</a:t>
          </a:r>
          <a:endParaRPr lang="LID4096" sz="2000" b="1">
            <a:latin typeface="+mj-lt"/>
          </a:endParaRPr>
        </a:p>
      </xdr:txBody>
    </xdr:sp>
    <xdr:clientData/>
  </xdr:twoCellAnchor>
  <xdr:twoCellAnchor>
    <xdr:from>
      <xdr:col>9</xdr:col>
      <xdr:colOff>15240</xdr:colOff>
      <xdr:row>12</xdr:row>
      <xdr:rowOff>175260</xdr:rowOff>
    </xdr:from>
    <xdr:to>
      <xdr:col>13</xdr:col>
      <xdr:colOff>358140</xdr:colOff>
      <xdr:row>16</xdr:row>
      <xdr:rowOff>15240</xdr:rowOff>
    </xdr:to>
    <xdr:sp macro="" textlink="">
      <xdr:nvSpPr>
        <xdr:cNvPr id="41" name="TextBox 40">
          <a:extLst>
            <a:ext uri="{FF2B5EF4-FFF2-40B4-BE49-F238E27FC236}">
              <a16:creationId xmlns:a16="http://schemas.microsoft.com/office/drawing/2014/main" id="{C895D83F-E65F-4276-85B0-965B13E6F3D0}"/>
            </a:ext>
          </a:extLst>
        </xdr:cNvPr>
        <xdr:cNvSpPr txBox="1"/>
      </xdr:nvSpPr>
      <xdr:spPr>
        <a:xfrm>
          <a:off x="5501640" y="2933700"/>
          <a:ext cx="2781300" cy="571500"/>
        </a:xfrm>
        <a:prstGeom prst="rect">
          <a:avLst/>
        </a:prstGeom>
        <a:solidFill>
          <a:srgbClr val="32CD3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latin typeface="+mj-lt"/>
            </a:rPr>
            <a:t>6. Departments</a:t>
          </a:r>
          <a:endParaRPr lang="LID4096" sz="2000" b="1">
            <a:latin typeface="+mj-lt"/>
          </a:endParaRPr>
        </a:p>
      </xdr:txBody>
    </xdr:sp>
    <xdr:clientData/>
  </xdr:twoCellAnchor>
  <xdr:twoCellAnchor>
    <xdr:from>
      <xdr:col>9</xdr:col>
      <xdr:colOff>15240</xdr:colOff>
      <xdr:row>18</xdr:row>
      <xdr:rowOff>15240</xdr:rowOff>
    </xdr:from>
    <xdr:to>
      <xdr:col>13</xdr:col>
      <xdr:colOff>358140</xdr:colOff>
      <xdr:row>21</xdr:row>
      <xdr:rowOff>38100</xdr:rowOff>
    </xdr:to>
    <xdr:sp macro="" textlink="">
      <xdr:nvSpPr>
        <xdr:cNvPr id="42" name="TextBox 41">
          <a:extLst>
            <a:ext uri="{FF2B5EF4-FFF2-40B4-BE49-F238E27FC236}">
              <a16:creationId xmlns:a16="http://schemas.microsoft.com/office/drawing/2014/main" id="{665A411F-05E9-418A-A3EB-C00C379D1DD3}"/>
            </a:ext>
          </a:extLst>
        </xdr:cNvPr>
        <xdr:cNvSpPr txBox="1"/>
      </xdr:nvSpPr>
      <xdr:spPr>
        <a:xfrm>
          <a:off x="5501640" y="3870960"/>
          <a:ext cx="2781300" cy="5715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latin typeface="+mj-lt"/>
            </a:rPr>
            <a:t>7.</a:t>
          </a:r>
          <a:r>
            <a:rPr lang="en-US" sz="2000" b="1" baseline="0">
              <a:latin typeface="+mj-lt"/>
            </a:rPr>
            <a:t> Performance Rating</a:t>
          </a:r>
          <a:endParaRPr lang="LID4096" sz="2000" b="1">
            <a:latin typeface="+mj-lt"/>
          </a:endParaRPr>
        </a:p>
      </xdr:txBody>
    </xdr:sp>
    <xdr:clientData/>
  </xdr:twoCellAnchor>
  <xdr:twoCellAnchor>
    <xdr:from>
      <xdr:col>9</xdr:col>
      <xdr:colOff>15240</xdr:colOff>
      <xdr:row>23</xdr:row>
      <xdr:rowOff>15240</xdr:rowOff>
    </xdr:from>
    <xdr:to>
      <xdr:col>13</xdr:col>
      <xdr:colOff>358140</xdr:colOff>
      <xdr:row>26</xdr:row>
      <xdr:rowOff>38100</xdr:rowOff>
    </xdr:to>
    <xdr:sp macro="" textlink="">
      <xdr:nvSpPr>
        <xdr:cNvPr id="43" name="TextBox 42">
          <a:extLst>
            <a:ext uri="{FF2B5EF4-FFF2-40B4-BE49-F238E27FC236}">
              <a16:creationId xmlns:a16="http://schemas.microsoft.com/office/drawing/2014/main" id="{DFB6C331-A4E1-4609-928A-C5D6093E46AB}"/>
            </a:ext>
          </a:extLst>
        </xdr:cNvPr>
        <xdr:cNvSpPr txBox="1"/>
      </xdr:nvSpPr>
      <xdr:spPr>
        <a:xfrm>
          <a:off x="5501640" y="4785360"/>
          <a:ext cx="2781300" cy="571500"/>
        </a:xfrm>
        <a:prstGeom prst="rect">
          <a:avLst/>
        </a:prstGeom>
        <a:solidFill>
          <a:srgbClr val="32CD3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latin typeface="+mj-lt"/>
            </a:rPr>
            <a:t>8- Training</a:t>
          </a:r>
          <a:r>
            <a:rPr lang="en-US" sz="2000" b="1" baseline="0">
              <a:latin typeface="+mj-lt"/>
            </a:rPr>
            <a:t> Need Analysis</a:t>
          </a:r>
          <a:endParaRPr lang="LID4096" sz="2000" b="1">
            <a:latin typeface="+mj-lt"/>
          </a:endParaRPr>
        </a:p>
      </xdr:txBody>
    </xdr:sp>
    <xdr:clientData/>
  </xdr:twoCellAnchor>
  <xdr:twoCellAnchor>
    <xdr:from>
      <xdr:col>16</xdr:col>
      <xdr:colOff>60960</xdr:colOff>
      <xdr:row>7</xdr:row>
      <xdr:rowOff>167640</xdr:rowOff>
    </xdr:from>
    <xdr:to>
      <xdr:col>20</xdr:col>
      <xdr:colOff>403860</xdr:colOff>
      <xdr:row>11</xdr:row>
      <xdr:rowOff>7620</xdr:rowOff>
    </xdr:to>
    <xdr:sp macro="" textlink="">
      <xdr:nvSpPr>
        <xdr:cNvPr id="44" name="TextBox 43">
          <a:extLst>
            <a:ext uri="{FF2B5EF4-FFF2-40B4-BE49-F238E27FC236}">
              <a16:creationId xmlns:a16="http://schemas.microsoft.com/office/drawing/2014/main" id="{9609E93F-2F33-4F83-B263-8ADF11BC25E6}"/>
            </a:ext>
          </a:extLst>
        </xdr:cNvPr>
        <xdr:cNvSpPr txBox="1"/>
      </xdr:nvSpPr>
      <xdr:spPr>
        <a:xfrm>
          <a:off x="9814560" y="2011680"/>
          <a:ext cx="2781300" cy="571500"/>
        </a:xfrm>
        <a:prstGeom prst="rect">
          <a:avLst/>
        </a:prstGeom>
        <a:solidFill>
          <a:srgbClr val="32CD3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latin typeface="+mj-lt"/>
            </a:rPr>
            <a:t>9. Termination Analysis</a:t>
          </a:r>
          <a:endParaRPr lang="LID4096" sz="2000" b="1">
            <a:latin typeface="+mj-lt"/>
          </a:endParaRPr>
        </a:p>
      </xdr:txBody>
    </xdr:sp>
    <xdr:clientData/>
  </xdr:twoCellAnchor>
  <xdr:twoCellAnchor>
    <xdr:from>
      <xdr:col>16</xdr:col>
      <xdr:colOff>60960</xdr:colOff>
      <xdr:row>12</xdr:row>
      <xdr:rowOff>175260</xdr:rowOff>
    </xdr:from>
    <xdr:to>
      <xdr:col>20</xdr:col>
      <xdr:colOff>403860</xdr:colOff>
      <xdr:row>16</xdr:row>
      <xdr:rowOff>15240</xdr:rowOff>
    </xdr:to>
    <xdr:sp macro="" textlink="">
      <xdr:nvSpPr>
        <xdr:cNvPr id="45" name="TextBox 44">
          <a:extLst>
            <a:ext uri="{FF2B5EF4-FFF2-40B4-BE49-F238E27FC236}">
              <a16:creationId xmlns:a16="http://schemas.microsoft.com/office/drawing/2014/main" id="{A203739A-BBC5-48E6-B5B8-B705DCE70DB2}"/>
            </a:ext>
          </a:extLst>
        </xdr:cNvPr>
        <xdr:cNvSpPr txBox="1"/>
      </xdr:nvSpPr>
      <xdr:spPr>
        <a:xfrm>
          <a:off x="9814560" y="2933700"/>
          <a:ext cx="2781300" cy="5715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latin typeface="+mj-lt"/>
            </a:rPr>
            <a:t>10. Turnover</a:t>
          </a:r>
          <a:r>
            <a:rPr lang="en-US" sz="2000" b="1" baseline="0">
              <a:latin typeface="+mj-lt"/>
            </a:rPr>
            <a:t> Analysis</a:t>
          </a:r>
          <a:endParaRPr lang="LID4096" sz="2000" b="1">
            <a:latin typeface="+mj-lt"/>
          </a:endParaRPr>
        </a:p>
      </xdr:txBody>
    </xdr:sp>
    <xdr:clientData/>
  </xdr:twoCellAnchor>
  <xdr:twoCellAnchor>
    <xdr:from>
      <xdr:col>6</xdr:col>
      <xdr:colOff>406631</xdr:colOff>
      <xdr:row>2</xdr:row>
      <xdr:rowOff>32558</xdr:rowOff>
    </xdr:from>
    <xdr:to>
      <xdr:col>13</xdr:col>
      <xdr:colOff>94211</xdr:colOff>
      <xdr:row>2</xdr:row>
      <xdr:rowOff>32558</xdr:rowOff>
    </xdr:to>
    <xdr:cxnSp macro="">
      <xdr:nvCxnSpPr>
        <xdr:cNvPr id="46" name="Straight Connector 45">
          <a:extLst>
            <a:ext uri="{FF2B5EF4-FFF2-40B4-BE49-F238E27FC236}">
              <a16:creationId xmlns:a16="http://schemas.microsoft.com/office/drawing/2014/main" id="{4A20536A-EDA1-4638-9D58-7AFFC4D3715E}"/>
            </a:ext>
          </a:extLst>
        </xdr:cNvPr>
        <xdr:cNvCxnSpPr/>
      </xdr:nvCxnSpPr>
      <xdr:spPr>
        <a:xfrm>
          <a:off x="4064231" y="398318"/>
          <a:ext cx="3954780" cy="0"/>
        </a:xfrm>
        <a:prstGeom prst="line">
          <a:avLst/>
        </a:prstGeom>
        <a:ln>
          <a:solidFill>
            <a:srgbClr val="32CD32"/>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309650</xdr:colOff>
      <xdr:row>29</xdr:row>
      <xdr:rowOff>147551</xdr:rowOff>
    </xdr:from>
    <xdr:to>
      <xdr:col>12</xdr:col>
      <xdr:colOff>606830</xdr:colOff>
      <xdr:row>29</xdr:row>
      <xdr:rowOff>147551</xdr:rowOff>
    </xdr:to>
    <xdr:cxnSp macro="">
      <xdr:nvCxnSpPr>
        <xdr:cNvPr id="47" name="Straight Connector 46">
          <a:extLst>
            <a:ext uri="{FF2B5EF4-FFF2-40B4-BE49-F238E27FC236}">
              <a16:creationId xmlns:a16="http://schemas.microsoft.com/office/drawing/2014/main" id="{4F01E382-6D26-4A4E-B364-F3CBB32BF90B}"/>
            </a:ext>
          </a:extLst>
        </xdr:cNvPr>
        <xdr:cNvCxnSpPr/>
      </xdr:nvCxnSpPr>
      <xdr:spPr>
        <a:xfrm>
          <a:off x="3967250" y="5938751"/>
          <a:ext cx="3954780" cy="0"/>
        </a:xfrm>
        <a:prstGeom prst="line">
          <a:avLst/>
        </a:prstGeom>
        <a:ln>
          <a:solidFill>
            <a:srgbClr val="7DF9FF"/>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8</xdr:col>
      <xdr:colOff>69272</xdr:colOff>
      <xdr:row>23</xdr:row>
      <xdr:rowOff>41565</xdr:rowOff>
    </xdr:from>
    <xdr:to>
      <xdr:col>8</xdr:col>
      <xdr:colOff>572192</xdr:colOff>
      <xdr:row>26</xdr:row>
      <xdr:rowOff>4157</xdr:rowOff>
    </xdr:to>
    <xdr:pic>
      <xdr:nvPicPr>
        <xdr:cNvPr id="48" name="Picture 47">
          <a:extLst>
            <a:ext uri="{FF2B5EF4-FFF2-40B4-BE49-F238E27FC236}">
              <a16:creationId xmlns:a16="http://schemas.microsoft.com/office/drawing/2014/main" id="{28633416-816D-4355-A7E3-33207484577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946072" y="4811685"/>
          <a:ext cx="502920" cy="511232"/>
        </a:xfrm>
        <a:prstGeom prst="rect">
          <a:avLst/>
        </a:prstGeom>
      </xdr:spPr>
    </xdr:pic>
    <xdr:clientData/>
  </xdr:twoCellAnchor>
  <xdr:twoCellAnchor editAs="oneCell">
    <xdr:from>
      <xdr:col>8</xdr:col>
      <xdr:colOff>96982</xdr:colOff>
      <xdr:row>13</xdr:row>
      <xdr:rowOff>27709</xdr:rowOff>
    </xdr:from>
    <xdr:to>
      <xdr:col>8</xdr:col>
      <xdr:colOff>599902</xdr:colOff>
      <xdr:row>15</xdr:row>
      <xdr:rowOff>170411</xdr:rowOff>
    </xdr:to>
    <xdr:pic>
      <xdr:nvPicPr>
        <xdr:cNvPr id="49" name="Picture 48">
          <a:extLst>
            <a:ext uri="{FF2B5EF4-FFF2-40B4-BE49-F238E27FC236}">
              <a16:creationId xmlns:a16="http://schemas.microsoft.com/office/drawing/2014/main" id="{E815DEDF-7405-40C1-9552-B39CAC3DC48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973782" y="2969029"/>
          <a:ext cx="502920" cy="508462"/>
        </a:xfrm>
        <a:prstGeom prst="rect">
          <a:avLst/>
        </a:prstGeom>
      </xdr:spPr>
    </xdr:pic>
    <xdr:clientData/>
  </xdr:twoCellAnchor>
  <xdr:twoCellAnchor editAs="oneCell">
    <xdr:from>
      <xdr:col>1</xdr:col>
      <xdr:colOff>48491</xdr:colOff>
      <xdr:row>18</xdr:row>
      <xdr:rowOff>48492</xdr:rowOff>
    </xdr:from>
    <xdr:to>
      <xdr:col>1</xdr:col>
      <xdr:colOff>551411</xdr:colOff>
      <xdr:row>21</xdr:row>
      <xdr:rowOff>11085</xdr:rowOff>
    </xdr:to>
    <xdr:pic>
      <xdr:nvPicPr>
        <xdr:cNvPr id="50" name="Picture 49">
          <a:extLst>
            <a:ext uri="{FF2B5EF4-FFF2-40B4-BE49-F238E27FC236}">
              <a16:creationId xmlns:a16="http://schemas.microsoft.com/office/drawing/2014/main" id="{A385480D-A78A-4BE4-A9C6-5B0104952F1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58091" y="3904212"/>
          <a:ext cx="502920" cy="511233"/>
        </a:xfrm>
        <a:prstGeom prst="rect">
          <a:avLst/>
        </a:prstGeom>
      </xdr:spPr>
    </xdr:pic>
    <xdr:clientData/>
  </xdr:twoCellAnchor>
  <xdr:twoCellAnchor editAs="oneCell">
    <xdr:from>
      <xdr:col>8</xdr:col>
      <xdr:colOff>90054</xdr:colOff>
      <xdr:row>8</xdr:row>
      <xdr:rowOff>13855</xdr:rowOff>
    </xdr:from>
    <xdr:to>
      <xdr:col>8</xdr:col>
      <xdr:colOff>592974</xdr:colOff>
      <xdr:row>10</xdr:row>
      <xdr:rowOff>156557</xdr:rowOff>
    </xdr:to>
    <xdr:pic>
      <xdr:nvPicPr>
        <xdr:cNvPr id="51" name="Picture 50">
          <a:extLst>
            <a:ext uri="{FF2B5EF4-FFF2-40B4-BE49-F238E27FC236}">
              <a16:creationId xmlns:a16="http://schemas.microsoft.com/office/drawing/2014/main" id="{7929E24D-7DF8-4A21-8411-8C7873A1F6A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966854" y="2040775"/>
          <a:ext cx="502920" cy="508462"/>
        </a:xfrm>
        <a:prstGeom prst="rect">
          <a:avLst/>
        </a:prstGeom>
      </xdr:spPr>
    </xdr:pic>
    <xdr:clientData/>
  </xdr:twoCellAnchor>
  <xdr:twoCellAnchor editAs="oneCell">
    <xdr:from>
      <xdr:col>1</xdr:col>
      <xdr:colOff>76200</xdr:colOff>
      <xdr:row>8</xdr:row>
      <xdr:rowOff>34637</xdr:rowOff>
    </xdr:from>
    <xdr:to>
      <xdr:col>1</xdr:col>
      <xdr:colOff>579120</xdr:colOff>
      <xdr:row>10</xdr:row>
      <xdr:rowOff>177339</xdr:rowOff>
    </xdr:to>
    <xdr:pic>
      <xdr:nvPicPr>
        <xdr:cNvPr id="52" name="Picture 51">
          <a:extLst>
            <a:ext uri="{FF2B5EF4-FFF2-40B4-BE49-F238E27FC236}">
              <a16:creationId xmlns:a16="http://schemas.microsoft.com/office/drawing/2014/main" id="{5722AD48-A09F-45D6-AE38-B5442E1CBCB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5800" y="2061557"/>
          <a:ext cx="502920" cy="508462"/>
        </a:xfrm>
        <a:prstGeom prst="rect">
          <a:avLst/>
        </a:prstGeom>
      </xdr:spPr>
    </xdr:pic>
    <xdr:clientData/>
  </xdr:twoCellAnchor>
  <xdr:twoCellAnchor editAs="oneCell">
    <xdr:from>
      <xdr:col>8</xdr:col>
      <xdr:colOff>69272</xdr:colOff>
      <xdr:row>18</xdr:row>
      <xdr:rowOff>27710</xdr:rowOff>
    </xdr:from>
    <xdr:to>
      <xdr:col>8</xdr:col>
      <xdr:colOff>572192</xdr:colOff>
      <xdr:row>20</xdr:row>
      <xdr:rowOff>170412</xdr:rowOff>
    </xdr:to>
    <xdr:pic>
      <xdr:nvPicPr>
        <xdr:cNvPr id="53" name="Picture 52">
          <a:extLst>
            <a:ext uri="{FF2B5EF4-FFF2-40B4-BE49-F238E27FC236}">
              <a16:creationId xmlns:a16="http://schemas.microsoft.com/office/drawing/2014/main" id="{0968AAF4-9480-4545-BF48-C014F75DA0C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946072" y="3883430"/>
          <a:ext cx="502920" cy="508462"/>
        </a:xfrm>
        <a:prstGeom prst="rect">
          <a:avLst/>
        </a:prstGeom>
      </xdr:spPr>
    </xdr:pic>
    <xdr:clientData/>
  </xdr:twoCellAnchor>
  <xdr:twoCellAnchor editAs="oneCell">
    <xdr:from>
      <xdr:col>1</xdr:col>
      <xdr:colOff>90055</xdr:colOff>
      <xdr:row>23</xdr:row>
      <xdr:rowOff>41564</xdr:rowOff>
    </xdr:from>
    <xdr:to>
      <xdr:col>1</xdr:col>
      <xdr:colOff>592975</xdr:colOff>
      <xdr:row>26</xdr:row>
      <xdr:rowOff>4156</xdr:rowOff>
    </xdr:to>
    <xdr:pic>
      <xdr:nvPicPr>
        <xdr:cNvPr id="54" name="Picture 53">
          <a:extLst>
            <a:ext uri="{FF2B5EF4-FFF2-40B4-BE49-F238E27FC236}">
              <a16:creationId xmlns:a16="http://schemas.microsoft.com/office/drawing/2014/main" id="{EF1F83F2-52A0-45F0-85E2-321699584D8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99655" y="4811684"/>
          <a:ext cx="502920" cy="511232"/>
        </a:xfrm>
        <a:prstGeom prst="rect">
          <a:avLst/>
        </a:prstGeom>
      </xdr:spPr>
    </xdr:pic>
    <xdr:clientData/>
  </xdr:twoCellAnchor>
  <xdr:twoCellAnchor editAs="oneCell">
    <xdr:from>
      <xdr:col>15</xdr:col>
      <xdr:colOff>193964</xdr:colOff>
      <xdr:row>8</xdr:row>
      <xdr:rowOff>6928</xdr:rowOff>
    </xdr:from>
    <xdr:to>
      <xdr:col>16</xdr:col>
      <xdr:colOff>87284</xdr:colOff>
      <xdr:row>10</xdr:row>
      <xdr:rowOff>149630</xdr:rowOff>
    </xdr:to>
    <xdr:pic>
      <xdr:nvPicPr>
        <xdr:cNvPr id="55" name="Picture 54">
          <a:extLst>
            <a:ext uri="{FF2B5EF4-FFF2-40B4-BE49-F238E27FC236}">
              <a16:creationId xmlns:a16="http://schemas.microsoft.com/office/drawing/2014/main" id="{BF065DCC-1207-48F5-B1DC-F488928DE43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337964" y="2033848"/>
          <a:ext cx="502920" cy="508462"/>
        </a:xfrm>
        <a:prstGeom prst="rect">
          <a:avLst/>
        </a:prstGeom>
      </xdr:spPr>
    </xdr:pic>
    <xdr:clientData/>
  </xdr:twoCellAnchor>
  <xdr:twoCellAnchor editAs="oneCell">
    <xdr:from>
      <xdr:col>1</xdr:col>
      <xdr:colOff>83127</xdr:colOff>
      <xdr:row>13</xdr:row>
      <xdr:rowOff>20781</xdr:rowOff>
    </xdr:from>
    <xdr:to>
      <xdr:col>1</xdr:col>
      <xdr:colOff>586047</xdr:colOff>
      <xdr:row>15</xdr:row>
      <xdr:rowOff>163483</xdr:rowOff>
    </xdr:to>
    <xdr:pic>
      <xdr:nvPicPr>
        <xdr:cNvPr id="56" name="Picture 55">
          <a:extLst>
            <a:ext uri="{FF2B5EF4-FFF2-40B4-BE49-F238E27FC236}">
              <a16:creationId xmlns:a16="http://schemas.microsoft.com/office/drawing/2014/main" id="{9B7B518B-B165-4386-8404-704A0FF86EB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92727" y="2962101"/>
          <a:ext cx="502920" cy="508462"/>
        </a:xfrm>
        <a:prstGeom prst="rect">
          <a:avLst/>
        </a:prstGeom>
      </xdr:spPr>
    </xdr:pic>
    <xdr:clientData/>
  </xdr:twoCellAnchor>
  <xdr:twoCellAnchor editAs="oneCell">
    <xdr:from>
      <xdr:col>15</xdr:col>
      <xdr:colOff>145473</xdr:colOff>
      <xdr:row>13</xdr:row>
      <xdr:rowOff>41563</xdr:rowOff>
    </xdr:from>
    <xdr:to>
      <xdr:col>16</xdr:col>
      <xdr:colOff>38793</xdr:colOff>
      <xdr:row>16</xdr:row>
      <xdr:rowOff>4156</xdr:rowOff>
    </xdr:to>
    <xdr:pic>
      <xdr:nvPicPr>
        <xdr:cNvPr id="57" name="Picture 56">
          <a:extLst>
            <a:ext uri="{FF2B5EF4-FFF2-40B4-BE49-F238E27FC236}">
              <a16:creationId xmlns:a16="http://schemas.microsoft.com/office/drawing/2014/main" id="{22485033-16F2-4843-A79D-1AA536E60B1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289473" y="2982883"/>
          <a:ext cx="502920" cy="511233"/>
        </a:xfrm>
        <a:prstGeom prst="rect">
          <a:avLst/>
        </a:prstGeom>
      </xdr:spPr>
    </xdr:pic>
    <xdr:clientData/>
  </xdr:twoCellAnchor>
  <xdr:twoCellAnchor editAs="oneCell">
    <xdr:from>
      <xdr:col>6</xdr:col>
      <xdr:colOff>450271</xdr:colOff>
      <xdr:row>3</xdr:row>
      <xdr:rowOff>38794</xdr:rowOff>
    </xdr:from>
    <xdr:to>
      <xdr:col>8</xdr:col>
      <xdr:colOff>20780</xdr:colOff>
      <xdr:row>5</xdr:row>
      <xdr:rowOff>184266</xdr:rowOff>
    </xdr:to>
    <xdr:pic>
      <xdr:nvPicPr>
        <xdr:cNvPr id="3" name="Picture 2">
          <a:extLst>
            <a:ext uri="{FF2B5EF4-FFF2-40B4-BE49-F238E27FC236}">
              <a16:creationId xmlns:a16="http://schemas.microsoft.com/office/drawing/2014/main" id="{C3EF641F-5524-D4CF-3912-0E2621E3703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107871" y="579121"/>
          <a:ext cx="789709" cy="7897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126999</xdr:colOff>
      <xdr:row>7</xdr:row>
      <xdr:rowOff>8466</xdr:rowOff>
    </xdr:from>
    <xdr:to>
      <xdr:col>25</xdr:col>
      <xdr:colOff>524932</xdr:colOff>
      <xdr:row>21</xdr:row>
      <xdr:rowOff>143933</xdr:rowOff>
    </xdr:to>
    <xdr:graphicFrame macro="">
      <xdr:nvGraphicFramePr>
        <xdr:cNvPr id="3" name="Chart 2">
          <a:extLst>
            <a:ext uri="{FF2B5EF4-FFF2-40B4-BE49-F238E27FC236}">
              <a16:creationId xmlns:a16="http://schemas.microsoft.com/office/drawing/2014/main" id="{8EBF5082-E99F-42C3-9DC2-F64035018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194734</xdr:colOff>
      <xdr:row>21</xdr:row>
      <xdr:rowOff>169334</xdr:rowOff>
    </xdr:from>
    <xdr:to>
      <xdr:col>11</xdr:col>
      <xdr:colOff>225214</xdr:colOff>
      <xdr:row>44</xdr:row>
      <xdr:rowOff>110066</xdr:rowOff>
    </xdr:to>
    <xdr:graphicFrame macro="">
      <xdr:nvGraphicFramePr>
        <xdr:cNvPr id="4" name="Chart 3">
          <a:extLst>
            <a:ext uri="{FF2B5EF4-FFF2-40B4-BE49-F238E27FC236}">
              <a16:creationId xmlns:a16="http://schemas.microsoft.com/office/drawing/2014/main" id="{7439E318-1C23-477A-958A-2E2B270A9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254000</xdr:colOff>
      <xdr:row>21</xdr:row>
      <xdr:rowOff>169334</xdr:rowOff>
    </xdr:from>
    <xdr:to>
      <xdr:col>18</xdr:col>
      <xdr:colOff>375920</xdr:colOff>
      <xdr:row>44</xdr:row>
      <xdr:rowOff>110066</xdr:rowOff>
    </xdr:to>
    <xdr:graphicFrame macro="">
      <xdr:nvGraphicFramePr>
        <xdr:cNvPr id="5" name="Chart 4">
          <a:extLst>
            <a:ext uri="{FF2B5EF4-FFF2-40B4-BE49-F238E27FC236}">
              <a16:creationId xmlns:a16="http://schemas.microsoft.com/office/drawing/2014/main" id="{C35A1580-C3E8-40D8-BB84-7ECEEC274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406399</xdr:colOff>
      <xdr:row>21</xdr:row>
      <xdr:rowOff>177800</xdr:rowOff>
    </xdr:from>
    <xdr:to>
      <xdr:col>25</xdr:col>
      <xdr:colOff>528319</xdr:colOff>
      <xdr:row>44</xdr:row>
      <xdr:rowOff>118532</xdr:rowOff>
    </xdr:to>
    <xdr:graphicFrame macro="">
      <xdr:nvGraphicFramePr>
        <xdr:cNvPr id="6" name="Chart 5">
          <a:extLst>
            <a:ext uri="{FF2B5EF4-FFF2-40B4-BE49-F238E27FC236}">
              <a16:creationId xmlns:a16="http://schemas.microsoft.com/office/drawing/2014/main" id="{7AD7E2DD-7177-43ED-8F37-DB4A586FE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67733</xdr:colOff>
      <xdr:row>4</xdr:row>
      <xdr:rowOff>67733</xdr:rowOff>
    </xdr:from>
    <xdr:to>
      <xdr:col>25</xdr:col>
      <xdr:colOff>118533</xdr:colOff>
      <xdr:row>6</xdr:row>
      <xdr:rowOff>152400</xdr:rowOff>
    </xdr:to>
    <xdr:grpSp>
      <xdr:nvGrpSpPr>
        <xdr:cNvPr id="22" name="Group 21">
          <a:extLst>
            <a:ext uri="{FF2B5EF4-FFF2-40B4-BE49-F238E27FC236}">
              <a16:creationId xmlns:a16="http://schemas.microsoft.com/office/drawing/2014/main" id="{7A08936E-D6BD-7CF2-1D4F-A39C13D8CC65}"/>
            </a:ext>
          </a:extLst>
        </xdr:cNvPr>
        <xdr:cNvGrpSpPr/>
      </xdr:nvGrpSpPr>
      <xdr:grpSpPr>
        <a:xfrm>
          <a:off x="5985933" y="812800"/>
          <a:ext cx="9194800" cy="457200"/>
          <a:chOff x="2319869" y="601133"/>
          <a:chExt cx="8712198" cy="457200"/>
        </a:xfrm>
      </xdr:grpSpPr>
      <xdr:sp macro="" textlink="KPI!C3">
        <xdr:nvSpPr>
          <xdr:cNvPr id="14" name="Rectangle 13">
            <a:extLst>
              <a:ext uri="{FF2B5EF4-FFF2-40B4-BE49-F238E27FC236}">
                <a16:creationId xmlns:a16="http://schemas.microsoft.com/office/drawing/2014/main" id="{EF7D11B1-9A34-7913-EC5D-CF3474C23442}"/>
              </a:ext>
            </a:extLst>
          </xdr:cNvPr>
          <xdr:cNvSpPr/>
        </xdr:nvSpPr>
        <xdr:spPr>
          <a:xfrm>
            <a:off x="2328334" y="601133"/>
            <a:ext cx="2082799" cy="457200"/>
          </a:xfrm>
          <a:prstGeom prst="rect">
            <a:avLst/>
          </a:prstGeom>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r"/>
            <a:fld id="{28BE7C49-F864-42AC-AD32-57925A411D49}" type="TxLink">
              <a:rPr lang="en-US" sz="1600" b="1" i="0" u="none" strike="noStrike">
                <a:solidFill>
                  <a:srgbClr val="000000"/>
                </a:solidFill>
                <a:latin typeface="+mj-lt"/>
                <a:cs typeface="Calibri"/>
              </a:rPr>
              <a:pPr algn="r"/>
              <a:t>5583968</a:t>
            </a:fld>
            <a:endParaRPr lang="LID4096" sz="1600" b="1">
              <a:latin typeface="+mj-lt"/>
            </a:endParaRPr>
          </a:p>
        </xdr:txBody>
      </xdr:sp>
      <xdr:sp macro="" textlink="">
        <xdr:nvSpPr>
          <xdr:cNvPr id="15" name="Rectangle 14">
            <a:extLst>
              <a:ext uri="{FF2B5EF4-FFF2-40B4-BE49-F238E27FC236}">
                <a16:creationId xmlns:a16="http://schemas.microsoft.com/office/drawing/2014/main" id="{EB2AD106-3EC3-40EC-9186-4A2087B513C5}"/>
              </a:ext>
            </a:extLst>
          </xdr:cNvPr>
          <xdr:cNvSpPr/>
        </xdr:nvSpPr>
        <xdr:spPr>
          <a:xfrm>
            <a:off x="2319869" y="601133"/>
            <a:ext cx="855132" cy="457200"/>
          </a:xfrm>
          <a:prstGeom prst="rect">
            <a:avLst/>
          </a:prstGeom>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b="1"/>
              <a:t>B. Salary</a:t>
            </a:r>
            <a:endParaRPr lang="LID4096" sz="1100" b="1"/>
          </a:p>
        </xdr:txBody>
      </xdr:sp>
      <xdr:sp macro="" textlink="KPI!D5">
        <xdr:nvSpPr>
          <xdr:cNvPr id="16" name="Rectangle 15">
            <a:extLst>
              <a:ext uri="{FF2B5EF4-FFF2-40B4-BE49-F238E27FC236}">
                <a16:creationId xmlns:a16="http://schemas.microsoft.com/office/drawing/2014/main" id="{DCCF27BA-AC60-E0C2-8EB2-246B52FFD030}"/>
              </a:ext>
            </a:extLst>
          </xdr:cNvPr>
          <xdr:cNvSpPr/>
        </xdr:nvSpPr>
        <xdr:spPr>
          <a:xfrm>
            <a:off x="4538134" y="601133"/>
            <a:ext cx="2082799" cy="457200"/>
          </a:xfrm>
          <a:prstGeom prst="rect">
            <a:avLst/>
          </a:prstGeom>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r"/>
            <a:fld id="{8CEE0725-622A-4488-BB2C-EAC928FA3AD6}" type="TxLink">
              <a:rPr lang="en-US" sz="1600" b="1" i="0" u="none" strike="noStrike">
                <a:solidFill>
                  <a:srgbClr val="000000"/>
                </a:solidFill>
                <a:latin typeface="+mj-lt"/>
                <a:cs typeface="Calibri"/>
              </a:rPr>
              <a:pPr algn="r"/>
              <a:t>3071183</a:t>
            </a:fld>
            <a:endParaRPr lang="LID4096" sz="1600" b="1">
              <a:latin typeface="+mj-lt"/>
            </a:endParaRPr>
          </a:p>
        </xdr:txBody>
      </xdr:sp>
      <xdr:sp macro="" textlink="">
        <xdr:nvSpPr>
          <xdr:cNvPr id="17" name="Rectangle 16">
            <a:extLst>
              <a:ext uri="{FF2B5EF4-FFF2-40B4-BE49-F238E27FC236}">
                <a16:creationId xmlns:a16="http://schemas.microsoft.com/office/drawing/2014/main" id="{CA2107C2-35CC-1E18-5A84-ED0CA0BE36F4}"/>
              </a:ext>
            </a:extLst>
          </xdr:cNvPr>
          <xdr:cNvSpPr/>
        </xdr:nvSpPr>
        <xdr:spPr>
          <a:xfrm>
            <a:off x="4529669" y="601133"/>
            <a:ext cx="855132" cy="457200"/>
          </a:xfrm>
          <a:prstGeom prst="rect">
            <a:avLst/>
          </a:prstGeom>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b="1"/>
              <a:t>Allowances</a:t>
            </a:r>
            <a:endParaRPr lang="LID4096" sz="1100" b="1"/>
          </a:p>
        </xdr:txBody>
      </xdr:sp>
      <xdr:sp macro="" textlink="KPI!C7">
        <xdr:nvSpPr>
          <xdr:cNvPr id="18" name="Rectangle 17">
            <a:extLst>
              <a:ext uri="{FF2B5EF4-FFF2-40B4-BE49-F238E27FC236}">
                <a16:creationId xmlns:a16="http://schemas.microsoft.com/office/drawing/2014/main" id="{291FC17B-B8C6-019A-91FB-472D7E8B5D26}"/>
              </a:ext>
            </a:extLst>
          </xdr:cNvPr>
          <xdr:cNvSpPr/>
        </xdr:nvSpPr>
        <xdr:spPr>
          <a:xfrm>
            <a:off x="6747934" y="601133"/>
            <a:ext cx="2082799" cy="457200"/>
          </a:xfrm>
          <a:prstGeom prst="rect">
            <a:avLst/>
          </a:prstGeom>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r"/>
            <a:fld id="{02700851-03C6-4A0F-86DB-C0B2AD50A1C8}" type="TxLink">
              <a:rPr lang="en-US" sz="1600" b="1" i="0" u="none" strike="noStrike">
                <a:solidFill>
                  <a:srgbClr val="000000"/>
                </a:solidFill>
                <a:latin typeface="+mj-lt"/>
                <a:cs typeface="Calibri"/>
              </a:rPr>
              <a:pPr algn="r"/>
              <a:t>8655151</a:t>
            </a:fld>
            <a:endParaRPr lang="LID4096" sz="1600" b="1">
              <a:latin typeface="+mj-lt"/>
            </a:endParaRPr>
          </a:p>
        </xdr:txBody>
      </xdr:sp>
      <xdr:sp macro="" textlink="">
        <xdr:nvSpPr>
          <xdr:cNvPr id="19" name="Rectangle 18">
            <a:extLst>
              <a:ext uri="{FF2B5EF4-FFF2-40B4-BE49-F238E27FC236}">
                <a16:creationId xmlns:a16="http://schemas.microsoft.com/office/drawing/2014/main" id="{7D00960C-8BFE-824C-E5DE-7880D73D71F4}"/>
              </a:ext>
            </a:extLst>
          </xdr:cNvPr>
          <xdr:cNvSpPr/>
        </xdr:nvSpPr>
        <xdr:spPr>
          <a:xfrm>
            <a:off x="6739469" y="601133"/>
            <a:ext cx="855132" cy="457200"/>
          </a:xfrm>
          <a:prstGeom prst="rect">
            <a:avLst/>
          </a:prstGeom>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b="1"/>
              <a:t>Gross Salary</a:t>
            </a:r>
            <a:endParaRPr lang="LID4096" sz="1100" b="1"/>
          </a:p>
        </xdr:txBody>
      </xdr:sp>
      <xdr:sp macro="" textlink="KPI!C10">
        <xdr:nvSpPr>
          <xdr:cNvPr id="20" name="Rectangle 19">
            <a:extLst>
              <a:ext uri="{FF2B5EF4-FFF2-40B4-BE49-F238E27FC236}">
                <a16:creationId xmlns:a16="http://schemas.microsoft.com/office/drawing/2014/main" id="{93870D70-CAD6-F203-8E68-AD54520E5460}"/>
              </a:ext>
            </a:extLst>
          </xdr:cNvPr>
          <xdr:cNvSpPr/>
        </xdr:nvSpPr>
        <xdr:spPr>
          <a:xfrm>
            <a:off x="8949268" y="601133"/>
            <a:ext cx="2082799" cy="457200"/>
          </a:xfrm>
          <a:prstGeom prst="rect">
            <a:avLst/>
          </a:prstGeom>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r"/>
            <a:fld id="{4CCB76F4-62A1-4A36-B1EE-D011821A026D}" type="TxLink">
              <a:rPr lang="en-US" sz="1600" b="1" i="0" u="none" strike="noStrike">
                <a:solidFill>
                  <a:srgbClr val="000000"/>
                </a:solidFill>
                <a:latin typeface="+mj-lt"/>
                <a:cs typeface="Calibri"/>
              </a:rPr>
              <a:pPr algn="r"/>
              <a:t>10527556</a:t>
            </a:fld>
            <a:endParaRPr lang="LID4096" sz="1600" b="1">
              <a:latin typeface="+mj-lt"/>
            </a:endParaRPr>
          </a:p>
        </xdr:txBody>
      </xdr:sp>
      <xdr:sp macro="" textlink="">
        <xdr:nvSpPr>
          <xdr:cNvPr id="21" name="Rectangle 20">
            <a:extLst>
              <a:ext uri="{FF2B5EF4-FFF2-40B4-BE49-F238E27FC236}">
                <a16:creationId xmlns:a16="http://schemas.microsoft.com/office/drawing/2014/main" id="{4787A483-91FD-D53F-73D6-6AE0CB64E30A}"/>
              </a:ext>
            </a:extLst>
          </xdr:cNvPr>
          <xdr:cNvSpPr/>
        </xdr:nvSpPr>
        <xdr:spPr>
          <a:xfrm>
            <a:off x="8940803" y="601133"/>
            <a:ext cx="855132" cy="457200"/>
          </a:xfrm>
          <a:prstGeom prst="rect">
            <a:avLst/>
          </a:prstGeom>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b="1"/>
              <a:t>Total Salary</a:t>
            </a:r>
            <a:endParaRPr lang="LID4096" sz="1100" b="1"/>
          </a:p>
        </xdr:txBody>
      </xdr:sp>
    </xdr:grpSp>
    <xdr:clientData/>
  </xdr:twoCellAnchor>
  <xdr:twoCellAnchor editAs="oneCell">
    <xdr:from>
      <xdr:col>1</xdr:col>
      <xdr:colOff>115995</xdr:colOff>
      <xdr:row>5</xdr:row>
      <xdr:rowOff>51648</xdr:rowOff>
    </xdr:from>
    <xdr:to>
      <xdr:col>4</xdr:col>
      <xdr:colOff>115995</xdr:colOff>
      <xdr:row>7</xdr:row>
      <xdr:rowOff>101600</xdr:rowOff>
    </xdr:to>
    <mc:AlternateContent xmlns:mc="http://schemas.openxmlformats.org/markup-compatibility/2006" xmlns:a14="http://schemas.microsoft.com/office/drawing/2010/main">
      <mc:Choice Requires="a14">
        <xdr:graphicFrame macro="">
          <xdr:nvGraphicFramePr>
            <xdr:cNvPr id="35" name="Year">
              <a:extLst>
                <a:ext uri="{FF2B5EF4-FFF2-40B4-BE49-F238E27FC236}">
                  <a16:creationId xmlns:a16="http://schemas.microsoft.com/office/drawing/2014/main" id="{E916ADE7-5927-A37D-6541-48AEAC07E02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39328" y="982981"/>
              <a:ext cx="1828800" cy="422486"/>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113454</xdr:colOff>
      <xdr:row>7</xdr:row>
      <xdr:rowOff>142241</xdr:rowOff>
    </xdr:from>
    <xdr:to>
      <xdr:col>4</xdr:col>
      <xdr:colOff>113454</xdr:colOff>
      <xdr:row>12</xdr:row>
      <xdr:rowOff>169334</xdr:rowOff>
    </xdr:to>
    <mc:AlternateContent xmlns:mc="http://schemas.openxmlformats.org/markup-compatibility/2006" xmlns:a14="http://schemas.microsoft.com/office/drawing/2010/main">
      <mc:Choice Requires="a14">
        <xdr:graphicFrame macro="">
          <xdr:nvGraphicFramePr>
            <xdr:cNvPr id="36" name="Month2">
              <a:extLst>
                <a:ext uri="{FF2B5EF4-FFF2-40B4-BE49-F238E27FC236}">
                  <a16:creationId xmlns:a16="http://schemas.microsoft.com/office/drawing/2014/main" id="{A5FCFB00-8C0D-F602-1B7C-7326FB012A5E}"/>
                </a:ext>
              </a:extLst>
            </xdr:cNvPr>
            <xdr:cNvGraphicFramePr/>
          </xdr:nvGraphicFramePr>
          <xdr:xfrm>
            <a:off x="0" y="0"/>
            <a:ext cx="0" cy="0"/>
          </xdr:xfrm>
          <a:graphic>
            <a:graphicData uri="http://schemas.microsoft.com/office/drawing/2010/slicer">
              <sle:slicer xmlns:sle="http://schemas.microsoft.com/office/drawing/2010/slicer" name="Month2"/>
            </a:graphicData>
          </a:graphic>
        </xdr:graphicFrame>
      </mc:Choice>
      <mc:Fallback xmlns="">
        <xdr:sp macro="" textlink="">
          <xdr:nvSpPr>
            <xdr:cNvPr id="0" name=""/>
            <xdr:cNvSpPr>
              <a:spLocks noTextEdit="1"/>
            </xdr:cNvSpPr>
          </xdr:nvSpPr>
          <xdr:spPr>
            <a:xfrm>
              <a:off x="536787" y="1446108"/>
              <a:ext cx="1828800" cy="958426"/>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102448</xdr:colOff>
      <xdr:row>13</xdr:row>
      <xdr:rowOff>29633</xdr:rowOff>
    </xdr:from>
    <xdr:to>
      <xdr:col>4</xdr:col>
      <xdr:colOff>102448</xdr:colOff>
      <xdr:row>25</xdr:row>
      <xdr:rowOff>59266</xdr:rowOff>
    </xdr:to>
    <mc:AlternateContent xmlns:mc="http://schemas.openxmlformats.org/markup-compatibility/2006" xmlns:a14="http://schemas.microsoft.com/office/drawing/2010/main">
      <mc:Choice Requires="a14">
        <xdr:graphicFrame macro="">
          <xdr:nvGraphicFramePr>
            <xdr:cNvPr id="37" name="Department">
              <a:extLst>
                <a:ext uri="{FF2B5EF4-FFF2-40B4-BE49-F238E27FC236}">
                  <a16:creationId xmlns:a16="http://schemas.microsoft.com/office/drawing/2014/main" id="{2DB2DD65-25B6-BEB1-0C7A-074B90C862D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25781" y="2451100"/>
              <a:ext cx="1828800" cy="2264833"/>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99908</xdr:colOff>
      <xdr:row>25</xdr:row>
      <xdr:rowOff>86360</xdr:rowOff>
    </xdr:from>
    <xdr:to>
      <xdr:col>4</xdr:col>
      <xdr:colOff>99908</xdr:colOff>
      <xdr:row>38</xdr:row>
      <xdr:rowOff>131869</xdr:rowOff>
    </xdr:to>
    <mc:AlternateContent xmlns:mc="http://schemas.openxmlformats.org/markup-compatibility/2006" xmlns:a14="http://schemas.microsoft.com/office/drawing/2010/main">
      <mc:Choice Requires="a14">
        <xdr:graphicFrame macro="">
          <xdr:nvGraphicFramePr>
            <xdr:cNvPr id="38" name="Designation">
              <a:extLst>
                <a:ext uri="{FF2B5EF4-FFF2-40B4-BE49-F238E27FC236}">
                  <a16:creationId xmlns:a16="http://schemas.microsoft.com/office/drawing/2014/main" id="{48D0620D-3812-B447-BCA5-3D90305D703E}"/>
                </a:ext>
              </a:extLst>
            </xdr:cNvPr>
            <xdr:cNvGraphicFramePr/>
          </xdr:nvGraphicFramePr>
          <xdr:xfrm>
            <a:off x="0" y="0"/>
            <a:ext cx="0" cy="0"/>
          </xdr:xfrm>
          <a:graphic>
            <a:graphicData uri="http://schemas.microsoft.com/office/drawing/2010/slicer">
              <sle:slicer xmlns:sle="http://schemas.microsoft.com/office/drawing/2010/slicer" name="Designation"/>
            </a:graphicData>
          </a:graphic>
        </xdr:graphicFrame>
      </mc:Choice>
      <mc:Fallback xmlns="">
        <xdr:sp macro="" textlink="">
          <xdr:nvSpPr>
            <xdr:cNvPr id="0" name=""/>
            <xdr:cNvSpPr>
              <a:spLocks noTextEdit="1"/>
            </xdr:cNvSpPr>
          </xdr:nvSpPr>
          <xdr:spPr>
            <a:xfrm>
              <a:off x="523241" y="4743027"/>
              <a:ext cx="1828800" cy="246697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254000</xdr:colOff>
      <xdr:row>1</xdr:row>
      <xdr:rowOff>100753</xdr:rowOff>
    </xdr:from>
    <xdr:to>
      <xdr:col>25</xdr:col>
      <xdr:colOff>469900</xdr:colOff>
      <xdr:row>3</xdr:row>
      <xdr:rowOff>118533</xdr:rowOff>
    </xdr:to>
    <mc:AlternateContent xmlns:mc="http://schemas.openxmlformats.org/markup-compatibility/2006" xmlns:a14="http://schemas.microsoft.com/office/drawing/2010/main">
      <mc:Choice Requires="a14">
        <xdr:graphicFrame macro="">
          <xdr:nvGraphicFramePr>
            <xdr:cNvPr id="39" name="Grade">
              <a:extLst>
                <a:ext uri="{FF2B5EF4-FFF2-40B4-BE49-F238E27FC236}">
                  <a16:creationId xmlns:a16="http://schemas.microsoft.com/office/drawing/2014/main" id="{471C1DEE-E846-04BE-0FD2-4BCEC679A810}"/>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12869333" y="287020"/>
              <a:ext cx="2654300" cy="390313"/>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194734</xdr:colOff>
      <xdr:row>7</xdr:row>
      <xdr:rowOff>8466</xdr:rowOff>
    </xdr:from>
    <xdr:to>
      <xdr:col>9</xdr:col>
      <xdr:colOff>81958</xdr:colOff>
      <xdr:row>21</xdr:row>
      <xdr:rowOff>143933</xdr:rowOff>
    </xdr:to>
    <xdr:graphicFrame macro="">
      <xdr:nvGraphicFramePr>
        <xdr:cNvPr id="40" name="Chart 39">
          <a:extLst>
            <a:ext uri="{FF2B5EF4-FFF2-40B4-BE49-F238E27FC236}">
              <a16:creationId xmlns:a16="http://schemas.microsoft.com/office/drawing/2014/main" id="{5EAE1352-5F03-4023-9B6B-D2666F9B3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474133</xdr:colOff>
      <xdr:row>0</xdr:row>
      <xdr:rowOff>169332</xdr:rowOff>
    </xdr:from>
    <xdr:to>
      <xdr:col>3</xdr:col>
      <xdr:colOff>431801</xdr:colOff>
      <xdr:row>3</xdr:row>
      <xdr:rowOff>177800</xdr:rowOff>
    </xdr:to>
    <xdr:pic>
      <xdr:nvPicPr>
        <xdr:cNvPr id="42" name="Picture 41">
          <a:extLst>
            <a:ext uri="{FF2B5EF4-FFF2-40B4-BE49-F238E27FC236}">
              <a16:creationId xmlns:a16="http://schemas.microsoft.com/office/drawing/2014/main" id="{0C0AE9C1-6E70-BD98-2106-9F86F7B3672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507066" y="169332"/>
          <a:ext cx="567268" cy="567268"/>
        </a:xfrm>
        <a:prstGeom prst="rect">
          <a:avLst/>
        </a:prstGeom>
      </xdr:spPr>
    </xdr:pic>
    <xdr:clientData/>
  </xdr:twoCellAnchor>
  <xdr:twoCellAnchor>
    <xdr:from>
      <xdr:col>1</xdr:col>
      <xdr:colOff>254000</xdr:colOff>
      <xdr:row>1</xdr:row>
      <xdr:rowOff>143933</xdr:rowOff>
    </xdr:from>
    <xdr:to>
      <xdr:col>2</xdr:col>
      <xdr:colOff>169334</xdr:colOff>
      <xdr:row>3</xdr:row>
      <xdr:rowOff>59267</xdr:rowOff>
    </xdr:to>
    <xdr:sp macro="" textlink="">
      <xdr:nvSpPr>
        <xdr:cNvPr id="43" name="Arrow: Left 42">
          <a:hlinkClick xmlns:r="http://schemas.openxmlformats.org/officeDocument/2006/relationships" r:id="rId7"/>
          <a:extLst>
            <a:ext uri="{FF2B5EF4-FFF2-40B4-BE49-F238E27FC236}">
              <a16:creationId xmlns:a16="http://schemas.microsoft.com/office/drawing/2014/main" id="{5C623771-0B53-EC2E-B0F3-00DE7D82B39D}"/>
            </a:ext>
          </a:extLst>
        </xdr:cNvPr>
        <xdr:cNvSpPr/>
      </xdr:nvSpPr>
      <xdr:spPr>
        <a:xfrm>
          <a:off x="677333" y="330200"/>
          <a:ext cx="524934" cy="287867"/>
        </a:xfrm>
        <a:prstGeom prst="leftArrow">
          <a:avLst/>
        </a:prstGeom>
        <a:solidFill>
          <a:srgbClr val="7DF9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hid.Shabir-RC" refreshedDate="45106.682728125001" createdVersion="8" refreshedVersion="8" minRefreshableVersion="3" recordCount="742" xr:uid="{C369A8C1-EFD8-404B-97DE-38D7F505DAA3}">
  <cacheSource type="worksheet">
    <worksheetSource name="HRData"/>
  </cacheSource>
  <cacheFields count="28">
    <cacheField name="Month" numFmtId="164">
      <sharedItems containsSemiMixedTypes="0" containsNonDate="0" containsDate="1" containsString="0" minDate="2021-09-01T00:00:00" maxDate="2023-05-01T00:00:00"/>
    </cacheField>
    <cacheField name="Year" numFmtId="1">
      <sharedItems containsSemiMixedTypes="0" containsString="0" containsNumber="1" containsInteger="1" minValue="2021" maxValue="2023" count="3">
        <n v="2021"/>
        <n v="2022"/>
        <n v="2023"/>
      </sharedItems>
    </cacheField>
    <cacheField name="Month2" numFmtId="1">
      <sharedItems containsSemiMixedTypes="0" containsString="0" containsNumber="1" containsInteger="1" minValue="1" maxValue="12" count="12">
        <n v="9"/>
        <n v="10"/>
        <n v="11"/>
        <n v="12"/>
        <n v="1"/>
        <n v="2"/>
        <n v="3"/>
        <n v="4"/>
        <n v="5"/>
        <n v="6"/>
        <n v="7"/>
        <n v="8"/>
      </sharedItems>
    </cacheField>
    <cacheField name="Emp Code" numFmtId="0">
      <sharedItems containsMixedTypes="1" containsNumber="1" containsInteger="1" minValue="520092" maxValue="520101"/>
    </cacheField>
    <cacheField name="Name" numFmtId="0">
      <sharedItems/>
    </cacheField>
    <cacheField name="Department" numFmtId="0">
      <sharedItems count="8">
        <s v="Sales "/>
        <s v="Operations"/>
        <s v="Factory"/>
        <s v="Admin"/>
        <s v="Accounts"/>
        <s v="Sales"/>
        <s v="Office"/>
        <s v="Marketing"/>
      </sharedItems>
    </cacheField>
    <cacheField name="Date of Joining" numFmtId="164">
      <sharedItems containsSemiMixedTypes="0" containsNonDate="0" containsDate="1" containsString="0" minDate="2021-09-01T00:00:00" maxDate="2023-05-01T00:00:00"/>
    </cacheField>
    <cacheField name="Designation" numFmtId="0">
      <sharedItems count="56">
        <s v="Regional Manager-HKL"/>
        <s v="Accounts Executive"/>
        <s v="Coordination Officer"/>
        <s v="Data Analyst"/>
        <s v="Budget Executive"/>
        <s v="Sweeper"/>
        <s v="National Sales Manager"/>
        <s v="Executive Assistant"/>
        <s v="Brand Manager"/>
        <s v="Supply Chain Manager  (HKL-)"/>
        <s v="Head of Accounts &amp; Operations - HKL "/>
        <s v="Accounts Manager "/>
        <s v="AM A&amp;F"/>
        <s v="Regional Sales Manager (North)"/>
        <s v="HR Business Partner –  Business "/>
        <s v="Regional Manager"/>
        <s v="National Sales Coordinator-HKL"/>
        <s v="Supply Chain Executive-HKL"/>
        <s v="Management Trainee"/>
        <s v="Assistant Manager Finance"/>
        <s v="Regional Manager - South"/>
        <s v="Finance Manager"/>
        <s v="Senior Brand Manager"/>
        <s v="Office Boy "/>
        <s v="Trade Marketing Officer"/>
        <s v="Sales Operation"/>
        <s v="Asst. Manager Automation"/>
        <s v="Data Entry Operator"/>
        <s v="MTO – Sales"/>
        <s v="Assistant Manager HR"/>
        <s v="MTO"/>
        <s v="Territory Manager"/>
        <s v="MTO Counterfeit"/>
        <s v="Supply Chain Manager"/>
        <s v="HRBP"/>
        <s v="Head Of Finance NGP"/>
        <s v="Supply Chain Officer"/>
        <s v="Assistant Brand Manager"/>
        <s v="Facilities "/>
        <s v="Rider"/>
        <s v="Driver"/>
        <s v="Security Guard"/>
        <s v="ABM"/>
        <s v="AM Supply Chain"/>
        <s v="CSR"/>
        <s v="Cleaner"/>
        <s v="Sr. Manager Operations"/>
        <s v="Sr. Manager Accounts &amp; Finance"/>
        <s v="Manager Accounts &amp; Finance"/>
        <s v="AM Executive Support"/>
        <s v="AM Finance - NGP"/>
        <s v="AM Internal Audit"/>
        <s v="AM Operations"/>
        <s v="Head of Trade Marketing"/>
        <s v="HR Executive"/>
        <s v="Head of Finance" u="1"/>
      </sharedItems>
    </cacheField>
    <cacheField name="Grade" numFmtId="0">
      <sharedItems count="4">
        <s v="A"/>
        <s v="C"/>
        <s v="D"/>
        <s v="B"/>
      </sharedItems>
    </cacheField>
    <cacheField name="Gender" numFmtId="0">
      <sharedItems count="2">
        <s v="M"/>
        <s v="F"/>
      </sharedItems>
    </cacheField>
    <cacheField name="B. Salary" numFmtId="165">
      <sharedItems containsString="0" containsBlank="1" containsNumber="1" minValue="10645.16129032258" maxValue="571290.32258064509"/>
    </cacheField>
    <cacheField name="H. Rent" numFmtId="165">
      <sharedItems containsString="0" containsBlank="1" containsNumber="1" minValue="4790.322580645161" maxValue="257080.6451612903"/>
    </cacheField>
    <cacheField name="Utilities" numFmtId="165">
      <sharedItems containsString="0" containsBlank="1" containsNumber="1" minValue="1064.516129032258" maxValue="57129.032258064515"/>
    </cacheField>
    <cacheField name="Gross Salary" numFmtId="165">
      <sharedItems containsSemiMixedTypes="0" containsString="0" containsNumber="1" minValue="16500" maxValue="885499.99999999988"/>
    </cacheField>
    <cacheField name="Fuel Allowance " numFmtId="165">
      <sharedItems containsString="0" containsBlank="1" containsNumber="1" minValue="0" maxValue="110000"/>
    </cacheField>
    <cacheField name="Car Rental/_x000a_Others" numFmtId="165">
      <sharedItems containsString="0" containsBlank="1" containsNumber="1" minValue="0" maxValue="80000"/>
    </cacheField>
    <cacheField name="Mobile" numFmtId="165">
      <sharedItems containsString="0" containsBlank="1" containsNumber="1" minValue="0" maxValue="7000"/>
    </cacheField>
    <cacheField name="Special " numFmtId="165">
      <sharedItems containsString="0" containsBlank="1" containsNumber="1" minValue="0" maxValue="25000"/>
    </cacheField>
    <cacheField name="Relocation Allowance" numFmtId="165">
      <sharedItems containsString="0" containsBlank="1" containsNumber="1" containsInteger="1" minValue="0" maxValue="30000"/>
    </cacheField>
    <cacheField name="Net Salary " numFmtId="165">
      <sharedItems containsSemiMixedTypes="0" containsString="0" containsNumber="1" minValue="16500" maxValue="996499.99999999988"/>
    </cacheField>
    <cacheField name="OPD" numFmtId="165">
      <sharedItems containsString="0" containsBlank="1" containsNumber="1" minValue="0" maxValue="5000"/>
    </cacheField>
    <cacheField name="Arrears" numFmtId="165">
      <sharedItems containsString="0" containsBlank="1" containsNumber="1" containsInteger="1" minValue="0" maxValue="451616"/>
    </cacheField>
    <cacheField name="payable " numFmtId="165">
      <sharedItems containsSemiMixedTypes="0" containsString="0" containsNumber="1" minValue="11900" maxValue="1224500"/>
    </cacheField>
    <cacheField name="Monthly Deduction" numFmtId="165">
      <sharedItems containsString="0" containsBlank="1" containsNumber="1" minValue="0" maxValue="31355"/>
    </cacheField>
    <cacheField name="Care Fund" numFmtId="165">
      <sharedItems containsString="0" containsBlank="1" containsNumber="1" minValue="0" maxValue="8855"/>
    </cacheField>
    <cacheField name="Deduction against Recovery" numFmtId="165">
      <sharedItems containsString="0" containsBlank="1" containsNumber="1" containsInteger="1" minValue="0" maxValue="0"/>
    </cacheField>
    <cacheField name="Loan deduction" numFmtId="165">
      <sharedItems containsString="0" containsBlank="1" containsNumber="1" containsInteger="1" minValue="0" maxValue="188636"/>
    </cacheField>
    <cacheField name="Net Payable" numFmtId="165">
      <sharedItems containsSemiMixedTypes="0" containsString="0" containsNumber="1" minValue="10707.999999999998" maxValue="1215645" count="439">
        <n v="335424.81"/>
        <n v="80785"/>
        <n v="64842"/>
        <n v="41600"/>
        <n v="69895"/>
        <n v="16500"/>
        <n v="368699"/>
        <n v="766428.99999999988"/>
        <n v="89249.999999999985"/>
        <n v="41703.999999999993"/>
        <n v="191261"/>
        <n v="188999.99999999997"/>
        <n v="318775"/>
        <n v="143816"/>
        <n v="91230"/>
        <n v="36690.322580645159"/>
        <n v="55292"/>
        <n v="307975"/>
        <n v="159300"/>
        <n v="94150"/>
        <n v="276750"/>
        <n v="42810"/>
        <n v="85285"/>
        <n v="74226"/>
        <n v="85450"/>
        <n v="80384.5"/>
        <n v="790299.99999999988"/>
        <n v="115202"/>
        <n v="53544.799999999996"/>
        <n v="226037"/>
        <n v="150515.00000000003"/>
        <n v="210499.99999999997"/>
        <n v="405252.99999999959"/>
        <n v="180800"/>
        <n v="110852.99999999999"/>
        <n v="71900"/>
        <n v="57643.999999999993"/>
        <n v="98650"/>
        <n v="300250"/>
        <n v="54060"/>
        <n v="484835.39"/>
        <n v="86035"/>
        <n v="285700"/>
        <n v="139015"/>
        <n v="63010"/>
        <n v="99284.5"/>
        <n v="15968"/>
        <n v="701063"/>
        <n v="110175"/>
        <n v="116440.2"/>
        <n v="268267"/>
        <n v="212499.99999999997"/>
        <n v="558890"/>
        <n v="182800"/>
        <n v="212299"/>
        <n v="83797"/>
        <n v="483872.5"/>
        <n v="222600"/>
        <n v="168190"/>
        <n v="302500"/>
        <n v="54560"/>
        <n v="365067.39"/>
        <n v="83277"/>
        <n v="282200"/>
        <n v="84370"/>
        <n v="58435"/>
        <n v="80759.5"/>
        <n v="434639"/>
        <n v="15810"/>
        <n v="99425"/>
        <n v="61840.2"/>
        <n v="227037"/>
        <n v="211499.99999999997"/>
        <n v="555753"/>
        <n v="181800"/>
        <n v="56784.666666666672"/>
        <n v="126849.00000000001"/>
        <n v="63018.999999999993"/>
        <n v="342872.5"/>
        <n v="201600"/>
        <n v="113065"/>
        <n v="174900"/>
        <n v="311450"/>
        <n v="47643"/>
        <n v="84745"/>
        <n v="58810"/>
        <n v="81134.5"/>
        <n v="13500"/>
        <n v="53550"/>
        <n v="105175"/>
        <n v="62215.199999999997"/>
        <n v="228037"/>
        <n v="426250"/>
        <n v="222221"/>
        <n v="431623"/>
        <n v="188970"/>
        <n v="60770"/>
        <n v="127599"/>
        <n v="66750"/>
        <n v="211234"/>
        <n v="113565"/>
        <n v="175900"/>
        <n v="320791"/>
        <n v="47893"/>
        <n v="86785"/>
        <n v="85495"/>
        <n v="59560"/>
        <n v="81884.5"/>
        <n v="12435"/>
        <n v="18000"/>
        <n v="106675"/>
        <n v="62965.2"/>
        <n v="230037"/>
        <n v="428500"/>
        <n v="232350"/>
        <n v="434123"/>
        <n v="199680"/>
        <n v="61520"/>
        <n v="129099"/>
        <n v="60822"/>
        <n v="459394.83870967739"/>
        <n v="55060"/>
        <n v="221460"/>
        <n v="76789.935483870955"/>
        <n v="177900"/>
        <n v="331025"/>
        <n v="76974"/>
        <n v="15000"/>
        <n v="57341"/>
        <n v="127598.99999999999"/>
        <n v="83481"/>
        <n v="219460"/>
        <n v="197680"/>
        <n v="328775"/>
        <n v="74999.999999999985"/>
        <n v="400999.99999999994"/>
        <n v="65072"/>
        <n v="46322"/>
        <n v="230350"/>
        <n v="145900"/>
        <n v="62615.199999999997"/>
        <n v="83729"/>
        <n v="164460"/>
        <n v="167680"/>
        <n v="870299.99999999988"/>
        <n v="66215.199999999997"/>
        <n v="482003"/>
        <n v="127599.00000000001"/>
        <n v="194460"/>
        <n v="57238"/>
        <n v="47068.399999999994"/>
        <n v="21420"/>
        <n v="71447"/>
        <n v="87509.5"/>
        <n v="140349"/>
        <n v="68090.2"/>
        <n v="90104"/>
        <n v="117925"/>
        <n v="211460"/>
        <n v="214680"/>
        <n v="247350"/>
        <n v="96752.999999999985"/>
        <n v="61488"/>
        <n v="57800"/>
        <n v="440373"/>
        <n v="347900"/>
        <n v="91120"/>
        <n v="65185"/>
        <n v="43852.548387096773"/>
        <n v="192900"/>
        <n v="73458"/>
        <n v="285200"/>
        <n v="402999.99999999994"/>
        <n v="56810"/>
        <n v="191900"/>
        <n v="87134"/>
        <n v="74249.999999999985"/>
        <n v="63343.000000000007"/>
        <n v="439122.99999999994"/>
        <n v="210460"/>
        <n v="73522"/>
        <n v="122915"/>
        <n v="213680"/>
        <n v="92035"/>
        <n v="90745"/>
        <n v="61238"/>
        <n v="57550"/>
        <n v="84590"/>
        <n v="51738.999999999993"/>
        <n v="67715"/>
        <n v="365067"/>
        <n v="269015"/>
        <n v="71072"/>
        <n v="246350"/>
        <n v="117175"/>
        <n v="58560"/>
        <n v="15742.666666666666"/>
        <n v="282275"/>
        <n v="11810"/>
        <n v="87509"/>
        <n v="73897"/>
        <n v="123665"/>
        <n v="92410"/>
        <n v="84965"/>
        <n v="68090"/>
        <n v="430406"/>
        <n v="270515"/>
        <n v="67700"/>
        <n v="534500"/>
        <n v="88925"/>
        <n v="48467.967741935485"/>
        <n v="69383"/>
        <n v="276125"/>
        <n v="117733.66999999998"/>
        <n v="109894"/>
        <n v="128350"/>
        <n v="991534.41"/>
        <n v="252454.7"/>
        <n v="274882"/>
        <n v="124852.75"/>
        <n v="171650.23"/>
        <n v="89365.6"/>
        <n v="58050"/>
        <n v="85340"/>
        <n v="67478.460000000006"/>
        <n v="111446.5"/>
        <n v="1215645"/>
        <n v="512785.35"/>
        <n v="613874.19999999995"/>
        <n v="444600"/>
        <n v="272015"/>
        <n v="94393.26"/>
        <n v="160676.25"/>
        <n v="42000"/>
        <n v="36000"/>
        <n v="117653"/>
        <n v="72402"/>
        <n v="67258"/>
        <n v="546065"/>
        <n v="131881"/>
        <n v="150686"/>
        <n v="126719"/>
        <n v="72822.038709677421"/>
        <n v="134900"/>
        <n v="299000"/>
        <n v="649054.40999999992"/>
        <n v="218125"/>
        <n v="96642.669999999984"/>
        <n v="85225"/>
        <n v="284144.7"/>
        <n v="232282"/>
        <n v="102277.75"/>
        <n v="116043.23"/>
        <n v="70135.600000000006"/>
        <n v="57300"/>
        <n v="84215"/>
        <n v="56950.46"/>
        <n v="80081.5"/>
        <n v="984644.99999999988"/>
        <n v="413977.34999999992"/>
        <n v="493984.1999999999"/>
        <n v="294200"/>
        <n v="267515"/>
        <n v="78170.259999999995"/>
        <n v="128676.25"/>
        <n v="24999.999999999996"/>
        <n v="27999.999999999996"/>
        <n v="77503"/>
        <n v="69200"/>
        <n v="64249.999999999993"/>
        <n v="108175"/>
        <n v="152250"/>
        <n v="535500"/>
        <n v="98999.999999999985"/>
        <n v="85300"/>
        <n v="91300"/>
        <n v="63537.19999999999"/>
        <n v="229150"/>
        <n v="60246.166666666657"/>
        <n v="174600"/>
        <n v="10707.999999999998"/>
        <n v="33355"/>
        <n v="62617.500000000007"/>
        <n v="38903.760000000002"/>
        <n v="29700"/>
        <n v="54450"/>
        <n v="194144.7"/>
        <n v="96972.75"/>
        <n v="991644.99999999988"/>
        <n v="493984.19999999995"/>
        <n v="312200"/>
        <n v="22580.645161290318"/>
        <n v="100175"/>
        <n v="90175"/>
        <n v="251650"/>
        <n v="95099.999999999985"/>
        <n v="523175"/>
        <n v="64232.999999999993"/>
        <n v="200076"/>
        <n v="62596.000000000007"/>
        <n v="49999.999999999993"/>
        <n v="55000"/>
        <n v="30000"/>
        <n v="178645.16129032258"/>
        <n v="54967.741935483973"/>
        <n v="65116.935483870962"/>
        <n v="24806.451612903224"/>
        <n v="119727.91258064515"/>
        <n v="28064.516129032258"/>
        <n v="20967.741935483868"/>
        <n v="646054.40999999992"/>
        <n v="216125"/>
        <n v="95892.669999999984"/>
        <n v="84475"/>
        <n v="192148.7"/>
        <n v="230282"/>
        <n v="101527.75"/>
        <n v="115043.23"/>
        <n v="69635.600000000006"/>
        <n v="74997"/>
        <n v="98919"/>
        <n v="56055.46"/>
        <n v="79331.5"/>
        <n v="264515"/>
        <n v="77420.259999999995"/>
        <n v="127176.25"/>
        <n v="66867"/>
        <n v="63749.999999999985"/>
        <n v="151250"/>
        <n v="532500"/>
        <n v="55300"/>
        <n v="89425"/>
        <n v="27036.999999999993"/>
        <n v="238400"/>
        <n v="94374.999999999985"/>
        <n v="496000"/>
        <n v="198630"/>
        <n v="62617.000000000007"/>
        <n v="211556"/>
        <n v="102861.5000000002"/>
        <n v="95398.999999999985"/>
        <n v="128764"/>
        <n v="38295"/>
        <n v="647812.47451612889"/>
        <n v="208828.7"/>
        <n v="215592"/>
        <n v="78105"/>
        <n v="91999"/>
        <n v="55087.46"/>
        <n v="68700"/>
        <n v="63749.999999999993"/>
        <n v="123550"/>
        <n v="73300"/>
        <n v="94349.999999999985"/>
        <n v="495875"/>
        <n v="63732.999999999993"/>
        <n v="167221"/>
        <n v="25000"/>
        <n v="211500"/>
        <n v="105750.0000000002"/>
        <n v="91955.999999999985"/>
        <n v="128734.99999999999"/>
        <n v="52939"/>
        <n v="59515.483870967742"/>
        <n v="78858.645161290318"/>
        <n v="114968.0322580645"/>
        <n v="53837"/>
        <n v="684554.40999999992"/>
        <n v="228125"/>
        <n v="100392.66999999998"/>
        <n v="108900"/>
        <n v="88975"/>
        <n v="220828.7"/>
        <n v="242282"/>
        <n v="106027.75"/>
        <n v="121043.23"/>
        <n v="72635.600000000006"/>
        <n v="81105"/>
        <n v="96499"/>
        <n v="83831.5"/>
        <n v="1091645"/>
        <n v="282515"/>
        <n v="81920.259999999995"/>
        <n v="141176.25"/>
        <n v="71700"/>
        <n v="111925"/>
        <n v="157250"/>
        <n v="438024.21749999991"/>
        <n v="146008.07249999995"/>
        <n v="103925"/>
        <n v="93925"/>
        <n v="245239"/>
        <n v="94035.999999999985"/>
        <n v="510999.99999999994"/>
        <n v="197178"/>
        <n v="49499.999999999993"/>
        <n v="24700"/>
        <n v="220500"/>
        <n v="110250.0000000002"/>
        <n v="98874.999999999985"/>
        <n v="146199.51"/>
        <n v="61971"/>
        <n v="21303.999999999996"/>
        <n v="285125"/>
        <n v="296999.99999999994"/>
        <n v="56850"/>
        <n v="244794"/>
        <n v="85609.419354838712"/>
        <n v="78025.419354838712"/>
        <n v="81097.161290322591"/>
        <n v="695268.6957142856"/>
        <n v="271943"/>
        <n v="493984.2"/>
        <n v="111620.26"/>
        <n v="134399.25"/>
        <n v="69736"/>
        <n v="61393"/>
        <n v="450000.00000000006"/>
        <n v="150000.00000000003"/>
        <n v="250400"/>
        <n v="96195.999999999985"/>
        <n v="511000"/>
        <n v="201844"/>
        <n v="62617.5"/>
        <n v="104000.0000000002"/>
        <n v="146783.60999999999"/>
        <n v="54214"/>
        <n v="22916.999999999996"/>
        <n v="57250"/>
        <n v="230600"/>
        <n v="122971.00000000001"/>
        <n v="152300"/>
        <n v="171000"/>
        <n v="164937.5"/>
        <n v="77900"/>
        <n v="115848"/>
        <n v="19642.857142857141"/>
        <n v="30644.999999999996"/>
        <n v="103142.66999999998"/>
      </sharedItems>
      <fieldGroup base="27">
        <rangePr startNum="10707.999999999998" endNum="1215645" groupInterval="100000"/>
        <groupItems count="15">
          <s v="&lt;10708"/>
          <s v="10708-110708"/>
          <s v="110708-210708"/>
          <s v="210708-310708"/>
          <s v="310708-410708"/>
          <s v="410708-510708"/>
          <s v="510708-610708"/>
          <s v="610708-710708"/>
          <s v="710708-810708"/>
          <s v="810708-910708"/>
          <s v="910708-1010708"/>
          <s v="1010708-1110708"/>
          <s v="1110708-1210708"/>
          <s v="1210708-1310708"/>
          <s v="&gt;1310708"/>
        </groupItems>
      </fieldGroup>
    </cacheField>
  </cacheFields>
  <extLst>
    <ext xmlns:x14="http://schemas.microsoft.com/office/spreadsheetml/2009/9/main" uri="{725AE2AE-9491-48be-B2B4-4EB974FC3084}">
      <x14:pivotCacheDefinition pivotCacheId="9190575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2">
  <r>
    <d v="2021-09-01T00:00:00"/>
    <x v="0"/>
    <x v="0"/>
    <s v="HKL-0120"/>
    <s v="Afza"/>
    <x v="0"/>
    <d v="2021-09-01T00:00:00"/>
    <x v="0"/>
    <x v="0"/>
    <x v="0"/>
    <n v="193173.54838709676"/>
    <n v="86928.096774193546"/>
    <n v="19317.354838709678"/>
    <n v="299419"/>
    <m/>
    <m/>
    <n v="5000"/>
    <m/>
    <n v="30000"/>
    <n v="334419"/>
    <n v="4000"/>
    <m/>
    <n v="338419"/>
    <m/>
    <n v="2994.19"/>
    <m/>
    <m/>
    <x v="0"/>
  </r>
  <r>
    <d v="2021-09-01T00:00:00"/>
    <x v="0"/>
    <x v="0"/>
    <s v="HKL-0308"/>
    <s v="Ahsa"/>
    <x v="1"/>
    <d v="2021-09-01T00:00:00"/>
    <x v="1"/>
    <x v="1"/>
    <x v="0"/>
    <n v="46129.032258064515"/>
    <n v="20758.064516129034"/>
    <n v="4612.9032258064517"/>
    <n v="71500"/>
    <n v="6000"/>
    <m/>
    <n v="2000"/>
    <m/>
    <m/>
    <n v="79500"/>
    <n v="2000"/>
    <m/>
    <n v="81500"/>
    <m/>
    <n v="715"/>
    <m/>
    <m/>
    <x v="1"/>
  </r>
  <r>
    <d v="2021-09-01T00:00:00"/>
    <x v="0"/>
    <x v="0"/>
    <s v="HKL-0270"/>
    <s v="Bila"/>
    <x v="1"/>
    <d v="2021-09-01T00:00:00"/>
    <x v="2"/>
    <x v="1"/>
    <x v="0"/>
    <n v="31829.032258064515"/>
    <n v="14323.064516129032"/>
    <n v="3182.9032258064517"/>
    <n v="49335"/>
    <n v="6000"/>
    <m/>
    <n v="3000"/>
    <n v="5000"/>
    <m/>
    <n v="63335"/>
    <n v="2000"/>
    <m/>
    <n v="65335"/>
    <m/>
    <n v="493"/>
    <m/>
    <m/>
    <x v="2"/>
  </r>
  <r>
    <d v="2021-09-01T00:00:00"/>
    <x v="0"/>
    <x v="0"/>
    <s v="HKL-0365"/>
    <s v="Dawe"/>
    <x v="1"/>
    <d v="2021-09-01T00:00:00"/>
    <x v="3"/>
    <x v="1"/>
    <x v="0"/>
    <n v="25806.451612903224"/>
    <n v="11612.903225806451"/>
    <n v="2580.6451612903224"/>
    <n v="40000"/>
    <m/>
    <m/>
    <n v="2000"/>
    <m/>
    <m/>
    <n v="42000"/>
    <m/>
    <m/>
    <n v="42000"/>
    <m/>
    <n v="400"/>
    <m/>
    <m/>
    <x v="3"/>
  </r>
  <r>
    <d v="2021-09-01T00:00:00"/>
    <x v="0"/>
    <x v="0"/>
    <s v="HKL-0290"/>
    <s v="Fara"/>
    <x v="2"/>
    <d v="2021-09-01T00:00:00"/>
    <x v="4"/>
    <x v="1"/>
    <x v="0"/>
    <n v="39032.258064516129"/>
    <n v="17564.516129032258"/>
    <n v="3903.2258064516132"/>
    <n v="60500"/>
    <n v="6000"/>
    <m/>
    <n v="2000"/>
    <m/>
    <m/>
    <n v="68500"/>
    <n v="2000"/>
    <m/>
    <n v="70500"/>
    <m/>
    <n v="605"/>
    <m/>
    <m/>
    <x v="4"/>
  </r>
  <r>
    <d v="2021-09-01T00:00:00"/>
    <x v="0"/>
    <x v="0"/>
    <s v="HKL-0371"/>
    <s v="Fary"/>
    <x v="3"/>
    <d v="2021-09-01T00:00:00"/>
    <x v="5"/>
    <x v="2"/>
    <x v="1"/>
    <n v="10645.16129032258"/>
    <n v="4790.322580645161"/>
    <n v="1064.516129032258"/>
    <n v="16500"/>
    <m/>
    <m/>
    <m/>
    <m/>
    <m/>
    <n v="16500"/>
    <m/>
    <m/>
    <n v="16500"/>
    <m/>
    <m/>
    <m/>
    <m/>
    <x v="5"/>
  </r>
  <r>
    <d v="2021-09-01T00:00:00"/>
    <x v="0"/>
    <x v="0"/>
    <s v="HKL-0244"/>
    <s v="Ghul"/>
    <x v="0"/>
    <d v="2021-09-01T00:00:00"/>
    <x v="0"/>
    <x v="0"/>
    <x v="0"/>
    <n v="214857.4193548387"/>
    <n v="96685.838709677409"/>
    <n v="21485.741935483871"/>
    <n v="333029"/>
    <m/>
    <m/>
    <n v="5000"/>
    <m/>
    <n v="30000"/>
    <n v="368029"/>
    <n v="4000"/>
    <m/>
    <n v="372029"/>
    <m/>
    <n v="3330"/>
    <m/>
    <m/>
    <x v="6"/>
  </r>
  <r>
    <d v="2021-09-01T00:00:00"/>
    <x v="0"/>
    <x v="0"/>
    <s v="HKL-0299"/>
    <s v="Inam"/>
    <x v="0"/>
    <d v="2021-09-01T00:00:00"/>
    <x v="6"/>
    <x v="0"/>
    <x v="0"/>
    <n v="496774.19354838709"/>
    <n v="223548.38709677418"/>
    <n v="49677.419354838712"/>
    <n v="769999.99999999988"/>
    <m/>
    <m/>
    <n v="6000"/>
    <n v="18000"/>
    <m/>
    <n v="793999.99999999988"/>
    <n v="4000"/>
    <m/>
    <n v="797999.99999999988"/>
    <n v="23871"/>
    <n v="7700"/>
    <m/>
    <m/>
    <x v="7"/>
  </r>
  <r>
    <d v="2021-09-01T00:00:00"/>
    <x v="0"/>
    <x v="0"/>
    <s v="HKL-0364"/>
    <s v="Khaw"/>
    <x v="3"/>
    <d v="2021-09-01T00:00:00"/>
    <x v="7"/>
    <x v="3"/>
    <x v="0"/>
    <n v="48387.096774193546"/>
    <n v="21774.193548387095"/>
    <n v="4838.7096774193551"/>
    <n v="74999.999999999985"/>
    <n v="12000"/>
    <m/>
    <n v="3000"/>
    <m/>
    <m/>
    <n v="89999.999999999985"/>
    <m/>
    <m/>
    <n v="89999.999999999985"/>
    <m/>
    <n v="750"/>
    <m/>
    <m/>
    <x v="8"/>
  </r>
  <r>
    <d v="2021-09-01T00:00:00"/>
    <x v="0"/>
    <x v="0"/>
    <s v="HKL-0235"/>
    <s v="Khiz"/>
    <x v="1"/>
    <d v="2021-09-01T00:00:00"/>
    <x v="3"/>
    <x v="1"/>
    <x v="0"/>
    <n v="25548.387096774193"/>
    <n v="11496.774193548386"/>
    <n v="2554.8387096774195"/>
    <n v="39599.999999999993"/>
    <n v="3000"/>
    <m/>
    <n v="1500"/>
    <m/>
    <m/>
    <n v="44099.999999999993"/>
    <n v="2000"/>
    <m/>
    <n v="46099.999999999993"/>
    <m/>
    <n v="396"/>
    <m/>
    <n v="4000"/>
    <x v="9"/>
  </r>
  <r>
    <d v="2021-09-01T00:00:00"/>
    <x v="0"/>
    <x v="0"/>
    <s v="HKL-0240"/>
    <s v="Mali"/>
    <x v="1"/>
    <d v="2021-09-01T00:00:00"/>
    <x v="8"/>
    <x v="3"/>
    <x v="1"/>
    <n v="86517.419354838712"/>
    <n v="38932.838709677424"/>
    <n v="8651.7419354838712"/>
    <n v="134102"/>
    <n v="18000"/>
    <n v="18500"/>
    <n v="4000"/>
    <n v="15000"/>
    <m/>
    <n v="189602"/>
    <n v="3000"/>
    <m/>
    <n v="192602"/>
    <m/>
    <n v="1341"/>
    <m/>
    <m/>
    <x v="10"/>
  </r>
  <r>
    <d v="2021-09-01T00:00:00"/>
    <x v="0"/>
    <x v="0"/>
    <s v="HKL-0415"/>
    <s v="Muha"/>
    <x v="3"/>
    <d v="2021-09-01T00:00:00"/>
    <x v="9"/>
    <x v="3"/>
    <x v="0"/>
    <n v="96774.193548387091"/>
    <n v="43548.38709677419"/>
    <n v="9677.4193548387102"/>
    <n v="149999.99999999997"/>
    <n v="18000"/>
    <n v="18500"/>
    <n v="4000"/>
    <m/>
    <m/>
    <n v="190499.99999999997"/>
    <m/>
    <m/>
    <n v="190499.99999999997"/>
    <m/>
    <n v="1500"/>
    <m/>
    <m/>
    <x v="11"/>
  </r>
  <r>
    <d v="2021-09-01T00:00:00"/>
    <x v="0"/>
    <x v="0"/>
    <s v="HKL-0170"/>
    <s v="Muha"/>
    <x v="1"/>
    <d v="2021-09-01T00:00:00"/>
    <x v="10"/>
    <x v="0"/>
    <x v="0"/>
    <n v="162514.19354838709"/>
    <n v="73131.387096774197"/>
    <n v="16251.41935483871"/>
    <n v="251896.99999999997"/>
    <n v="24000"/>
    <n v="28000"/>
    <n v="5000"/>
    <m/>
    <m/>
    <n v="308897"/>
    <n v="4000"/>
    <n v="8397"/>
    <n v="321294"/>
    <m/>
    <n v="2519"/>
    <m/>
    <m/>
    <x v="12"/>
  </r>
  <r>
    <d v="2021-09-01T00:00:00"/>
    <x v="0"/>
    <x v="0"/>
    <s v="HKL-0413"/>
    <s v="Muha"/>
    <x v="2"/>
    <d v="2021-09-01T00:00:00"/>
    <x v="11"/>
    <x v="3"/>
    <x v="0"/>
    <n v="77419.354838709682"/>
    <n v="34838.709677419356"/>
    <n v="7741.9354838709687"/>
    <n v="120000"/>
    <n v="18000"/>
    <n v="18500"/>
    <n v="4000"/>
    <m/>
    <m/>
    <n v="160500"/>
    <m/>
    <m/>
    <n v="160500"/>
    <n v="15484"/>
    <n v="1200"/>
    <m/>
    <m/>
    <x v="13"/>
  </r>
  <r>
    <d v="2021-09-01T00:00:00"/>
    <x v="0"/>
    <x v="0"/>
    <s v="HKL-0216"/>
    <s v="Muha"/>
    <x v="2"/>
    <d v="2021-09-01T00:00:00"/>
    <x v="12"/>
    <x v="3"/>
    <x v="0"/>
    <n v="49677.419354838705"/>
    <n v="22354.838709677417"/>
    <n v="4967.7419354838712"/>
    <n v="77000"/>
    <n v="9000"/>
    <m/>
    <n v="3000"/>
    <m/>
    <m/>
    <n v="89000"/>
    <n v="3000"/>
    <m/>
    <n v="92000"/>
    <m/>
    <n v="770"/>
    <m/>
    <m/>
    <x v="14"/>
  </r>
  <r>
    <d v="2021-09-01T00:00:00"/>
    <x v="0"/>
    <x v="0"/>
    <s v="HKL-0421"/>
    <s v="Muha"/>
    <x v="2"/>
    <d v="2021-09-01T00:00:00"/>
    <x v="1"/>
    <x v="1"/>
    <x v="0"/>
    <n v="38709.677419354841"/>
    <n v="17419.354838709678"/>
    <n v="3870.9677419354844"/>
    <n v="60000"/>
    <n v="6000"/>
    <m/>
    <n v="2000"/>
    <m/>
    <m/>
    <n v="68000"/>
    <m/>
    <m/>
    <n v="37290.322580645159"/>
    <m/>
    <n v="600"/>
    <m/>
    <m/>
    <x v="15"/>
  </r>
  <r>
    <d v="2021-09-01T00:00:00"/>
    <x v="0"/>
    <x v="0"/>
    <s v="HKL-0041"/>
    <s v="Rash"/>
    <x v="0"/>
    <d v="2021-09-01T00:00:00"/>
    <x v="2"/>
    <x v="1"/>
    <x v="0"/>
    <n v="29516.129032258064"/>
    <n v="13282.258064516129"/>
    <n v="2951.6129032258068"/>
    <n v="45750"/>
    <n v="6000"/>
    <m/>
    <n v="2000"/>
    <m/>
    <m/>
    <n v="53750"/>
    <n v="2000"/>
    <m/>
    <n v="55750"/>
    <m/>
    <n v="458"/>
    <m/>
    <m/>
    <x v="16"/>
  </r>
  <r>
    <d v="2021-09-01T00:00:00"/>
    <x v="0"/>
    <x v="0"/>
    <s v="HKL-0243"/>
    <s v="Tawf"/>
    <x v="0"/>
    <d v="2021-09-01T00:00:00"/>
    <x v="13"/>
    <x v="0"/>
    <x v="0"/>
    <n v="227419.35483870967"/>
    <n v="102338.70967741935"/>
    <n v="22741.93548387097"/>
    <n v="352500"/>
    <m/>
    <m/>
    <n v="5000"/>
    <m/>
    <m/>
    <n v="357500"/>
    <n v="4000"/>
    <m/>
    <n v="361500"/>
    <m/>
    <n v="3525"/>
    <m/>
    <n v="50000"/>
    <x v="17"/>
  </r>
  <r>
    <d v="2021-09-01T00:00:00"/>
    <x v="0"/>
    <x v="0"/>
    <s v="HKL-0412"/>
    <s v="Usma"/>
    <x v="4"/>
    <d v="2021-09-01T00:00:00"/>
    <x v="11"/>
    <x v="3"/>
    <x v="0"/>
    <n v="77419.354838709682"/>
    <n v="34838.709677419356"/>
    <n v="7741.9354838709687"/>
    <n v="120000"/>
    <n v="18000"/>
    <n v="18500"/>
    <n v="4000"/>
    <m/>
    <m/>
    <n v="160500"/>
    <m/>
    <m/>
    <n v="160500"/>
    <m/>
    <n v="1200"/>
    <m/>
    <m/>
    <x v="18"/>
  </r>
  <r>
    <d v="2021-09-01T00:00:00"/>
    <x v="0"/>
    <x v="0"/>
    <s v="HKL-0283"/>
    <s v="Uzai"/>
    <x v="1"/>
    <d v="2021-09-01T00:00:00"/>
    <x v="3"/>
    <x v="1"/>
    <x v="0"/>
    <n v="54838.709677419356"/>
    <n v="24677.419354838712"/>
    <n v="5483.8709677419356"/>
    <n v="85000"/>
    <n v="6000"/>
    <m/>
    <n v="2000"/>
    <m/>
    <m/>
    <n v="93000"/>
    <n v="2000"/>
    <m/>
    <n v="95000"/>
    <m/>
    <n v="850"/>
    <m/>
    <m/>
    <x v="19"/>
  </r>
  <r>
    <d v="2021-09-01T00:00:00"/>
    <x v="0"/>
    <x v="0"/>
    <s v="HKL-0390"/>
    <s v="Zame"/>
    <x v="3"/>
    <d v="2021-09-01T00:00:00"/>
    <x v="14"/>
    <x v="0"/>
    <x v="1"/>
    <n v="145161.29032258064"/>
    <n v="65322.580645161288"/>
    <n v="14516.129032258064"/>
    <n v="225000"/>
    <n v="21000"/>
    <n v="28000"/>
    <n v="5000"/>
    <m/>
    <m/>
    <n v="279000"/>
    <m/>
    <m/>
    <n v="279000"/>
    <m/>
    <n v="2250"/>
    <m/>
    <m/>
    <x v="20"/>
  </r>
  <r>
    <d v="2021-09-01T00:00:00"/>
    <x v="0"/>
    <x v="0"/>
    <s v="HKL-0355"/>
    <s v="Zuna"/>
    <x v="1"/>
    <d v="2021-09-01T00:00:00"/>
    <x v="2"/>
    <x v="1"/>
    <x v="1"/>
    <n v="25806.451612903224"/>
    <n v="11612.903225806451"/>
    <n v="2580.6451612903224"/>
    <n v="40000"/>
    <n v="3000"/>
    <m/>
    <n v="1500"/>
    <m/>
    <m/>
    <n v="44500"/>
    <m/>
    <m/>
    <n v="44500"/>
    <n v="1290"/>
    <n v="400"/>
    <m/>
    <m/>
    <x v="21"/>
  </r>
  <r>
    <d v="2021-10-01T00:00:00"/>
    <x v="0"/>
    <x v="1"/>
    <s v="HKL-0120"/>
    <s v="Afza"/>
    <x v="0"/>
    <d v="2021-10-01T00:00:00"/>
    <x v="15"/>
    <x v="0"/>
    <x v="0"/>
    <n v="193173.54838709676"/>
    <n v="86928.096774193546"/>
    <n v="19317.354838709678"/>
    <n v="299419"/>
    <m/>
    <m/>
    <n v="5000"/>
    <m/>
    <n v="30000"/>
    <n v="334419"/>
    <n v="4000"/>
    <m/>
    <n v="338419"/>
    <m/>
    <n v="2994.19"/>
    <m/>
    <m/>
    <x v="0"/>
  </r>
  <r>
    <d v="2021-10-01T00:00:00"/>
    <x v="0"/>
    <x v="1"/>
    <s v="HKL-0308"/>
    <s v="Ahsa"/>
    <x v="1"/>
    <d v="2021-10-01T00:00:00"/>
    <x v="1"/>
    <x v="1"/>
    <x v="0"/>
    <n v="46129.032258064515"/>
    <n v="20758.064516129034"/>
    <n v="4612.9032258064517"/>
    <n v="71500"/>
    <n v="10500"/>
    <m/>
    <n v="2000"/>
    <m/>
    <m/>
    <n v="84000"/>
    <n v="2000"/>
    <m/>
    <n v="86000"/>
    <m/>
    <n v="715"/>
    <m/>
    <m/>
    <x v="22"/>
  </r>
  <r>
    <d v="2021-10-01T00:00:00"/>
    <x v="0"/>
    <x v="1"/>
    <s v="HKL-0270"/>
    <s v="Bila"/>
    <x v="1"/>
    <d v="2021-10-01T00:00:00"/>
    <x v="16"/>
    <x v="1"/>
    <x v="0"/>
    <n v="35012.258064516129"/>
    <n v="15755.516129032258"/>
    <n v="3501.2258064516132"/>
    <n v="54269"/>
    <n v="10500"/>
    <m/>
    <n v="3000"/>
    <n v="5000"/>
    <m/>
    <n v="72769"/>
    <n v="2000"/>
    <m/>
    <n v="74769"/>
    <m/>
    <n v="543"/>
    <m/>
    <m/>
    <x v="23"/>
  </r>
  <r>
    <d v="2021-10-01T00:00:00"/>
    <x v="0"/>
    <x v="1"/>
    <s v="HKL-0365"/>
    <s v="Dawe"/>
    <x v="1"/>
    <d v="2021-10-01T00:00:00"/>
    <x v="3"/>
    <x v="1"/>
    <x v="0"/>
    <n v="25806.451612903224"/>
    <n v="11612.903225806451"/>
    <n v="2580.6451612903224"/>
    <n v="40000"/>
    <n v="10500"/>
    <m/>
    <n v="2000"/>
    <m/>
    <m/>
    <n v="52500"/>
    <m/>
    <n v="33350"/>
    <n v="85850"/>
    <m/>
    <n v="400"/>
    <m/>
    <m/>
    <x v="24"/>
  </r>
  <r>
    <d v="2021-10-01T00:00:00"/>
    <x v="0"/>
    <x v="1"/>
    <s v="HKL-0290"/>
    <s v="Fara"/>
    <x v="2"/>
    <d v="2021-10-01T00:00:00"/>
    <x v="1"/>
    <x v="1"/>
    <x v="0"/>
    <n v="42935.483870967742"/>
    <n v="19320.967741935485"/>
    <n v="4293.5483870967746"/>
    <n v="66550"/>
    <n v="10500"/>
    <m/>
    <n v="2000"/>
    <m/>
    <m/>
    <n v="79050"/>
    <n v="2000"/>
    <m/>
    <n v="81050"/>
    <m/>
    <n v="665.5"/>
    <m/>
    <m/>
    <x v="25"/>
  </r>
  <r>
    <d v="2021-10-01T00:00:00"/>
    <x v="0"/>
    <x v="1"/>
    <s v="HKL-0371"/>
    <s v="Fary"/>
    <x v="3"/>
    <d v="2021-10-01T00:00:00"/>
    <x v="5"/>
    <x v="2"/>
    <x v="1"/>
    <n v="10645.16129032258"/>
    <n v="4790.322580645161"/>
    <n v="1064.516129032258"/>
    <n v="16500"/>
    <m/>
    <m/>
    <m/>
    <m/>
    <m/>
    <n v="16500"/>
    <m/>
    <m/>
    <n v="16500"/>
    <m/>
    <m/>
    <m/>
    <m/>
    <x v="5"/>
  </r>
  <r>
    <d v="2021-10-01T00:00:00"/>
    <x v="0"/>
    <x v="1"/>
    <s v="HKL-0244"/>
    <s v="Ghul"/>
    <x v="0"/>
    <d v="2021-10-01T00:00:00"/>
    <x v="15"/>
    <x v="0"/>
    <x v="0"/>
    <n v="214857.4193548387"/>
    <n v="96685.838709677409"/>
    <n v="21485.741935483871"/>
    <n v="333029"/>
    <m/>
    <m/>
    <n v="5000"/>
    <m/>
    <n v="30000"/>
    <n v="368029"/>
    <n v="4000"/>
    <m/>
    <n v="372029"/>
    <m/>
    <n v="3330"/>
    <m/>
    <m/>
    <x v="6"/>
  </r>
  <r>
    <d v="2021-10-01T00:00:00"/>
    <x v="0"/>
    <x v="1"/>
    <s v="HKL-0299"/>
    <s v="Inam"/>
    <x v="0"/>
    <d v="2021-10-01T00:00:00"/>
    <x v="6"/>
    <x v="0"/>
    <x v="0"/>
    <n v="496774.19354838709"/>
    <n v="223548.38709677418"/>
    <n v="49677.419354838712"/>
    <n v="769999.99999999988"/>
    <m/>
    <m/>
    <n v="6000"/>
    <n v="18000"/>
    <m/>
    <n v="793999.99999999988"/>
    <n v="4000"/>
    <m/>
    <n v="797999.99999999988"/>
    <m/>
    <n v="7700"/>
    <m/>
    <m/>
    <x v="26"/>
  </r>
  <r>
    <d v="2021-10-01T00:00:00"/>
    <x v="0"/>
    <x v="1"/>
    <s v="HKL-0364"/>
    <s v="Khaw"/>
    <x v="3"/>
    <d v="2021-10-01T00:00:00"/>
    <x v="7"/>
    <x v="3"/>
    <x v="0"/>
    <n v="53225.806451612902"/>
    <n v="23951.612903225807"/>
    <n v="5322.5806451612907"/>
    <n v="82500"/>
    <n v="21000"/>
    <m/>
    <n v="3000"/>
    <m/>
    <m/>
    <n v="106500"/>
    <n v="3000"/>
    <n v="9677"/>
    <n v="119177"/>
    <n v="3150"/>
    <n v="825"/>
    <m/>
    <m/>
    <x v="27"/>
  </r>
  <r>
    <d v="2021-10-01T00:00:00"/>
    <x v="0"/>
    <x v="1"/>
    <s v="HKL-0235"/>
    <s v="Khiz"/>
    <x v="1"/>
    <d v="2021-10-01T00:00:00"/>
    <x v="17"/>
    <x v="1"/>
    <x v="0"/>
    <n v="30658.06451612903"/>
    <n v="13796.129032258064"/>
    <n v="3065.8064516129034"/>
    <n v="47519.999999999993"/>
    <n v="7000"/>
    <m/>
    <n v="1500"/>
    <m/>
    <m/>
    <n v="56019.999999999993"/>
    <n v="2000"/>
    <m/>
    <n v="58019.999999999993"/>
    <m/>
    <n v="475.2"/>
    <m/>
    <n v="4000"/>
    <x v="28"/>
  </r>
  <r>
    <d v="2021-10-01T00:00:00"/>
    <x v="0"/>
    <x v="1"/>
    <s v="HKL-0240"/>
    <s v="Mali"/>
    <x v="1"/>
    <d v="2021-10-01T00:00:00"/>
    <x v="8"/>
    <x v="3"/>
    <x v="1"/>
    <n v="95169.032258064515"/>
    <n v="42826.06451612903"/>
    <n v="9516.9032258064526"/>
    <n v="147512"/>
    <n v="28000"/>
    <n v="30000"/>
    <n v="4000"/>
    <n v="15000"/>
    <m/>
    <n v="224512"/>
    <n v="3000"/>
    <m/>
    <n v="227512"/>
    <m/>
    <n v="1475"/>
    <m/>
    <m/>
    <x v="29"/>
  </r>
  <r>
    <d v="2021-10-01T00:00:00"/>
    <x v="0"/>
    <x v="1"/>
    <s v="HKL-0114"/>
    <s v="Mehm"/>
    <x v="0"/>
    <d v="2021-10-01T00:00:00"/>
    <x v="18"/>
    <x v="1"/>
    <x v="1"/>
    <n v="95806.451612903227"/>
    <n v="43112.903225806454"/>
    <n v="9580.6451612903238"/>
    <n v="148500.00000000003"/>
    <m/>
    <m/>
    <n v="1500"/>
    <m/>
    <m/>
    <n v="150000.00000000003"/>
    <n v="2000"/>
    <m/>
    <n v="152000.00000000003"/>
    <m/>
    <n v="1485"/>
    <m/>
    <m/>
    <x v="30"/>
  </r>
  <r>
    <d v="2021-10-01T00:00:00"/>
    <x v="0"/>
    <x v="1"/>
    <s v="HKL-0415"/>
    <s v="Muha"/>
    <x v="3"/>
    <d v="2021-10-01T00:00:00"/>
    <x v="9"/>
    <x v="3"/>
    <x v="0"/>
    <n v="96774.193548387091"/>
    <n v="43548.38709677419"/>
    <n v="9677.4193548387102"/>
    <n v="149999.99999999997"/>
    <n v="28000"/>
    <n v="30000"/>
    <n v="4000"/>
    <m/>
    <m/>
    <n v="211999.99999999997"/>
    <m/>
    <m/>
    <n v="211999.99999999997"/>
    <m/>
    <n v="1500"/>
    <m/>
    <m/>
    <x v="31"/>
  </r>
  <r>
    <d v="2021-10-01T00:00:00"/>
    <x v="0"/>
    <x v="1"/>
    <s v="HKL-0170"/>
    <s v="Muha"/>
    <x v="1"/>
    <d v="2021-10-01T00:00:00"/>
    <x v="10"/>
    <x v="0"/>
    <x v="0"/>
    <n v="195016.77419354799"/>
    <n v="87757.548387096773"/>
    <n v="19501.677419354841"/>
    <n v="302275.99999999959"/>
    <n v="35000"/>
    <n v="62000"/>
    <n v="5000"/>
    <m/>
    <m/>
    <n v="404275.99999999959"/>
    <n v="4000"/>
    <m/>
    <n v="408275.99999999959"/>
    <m/>
    <n v="3023"/>
    <m/>
    <m/>
    <x v="32"/>
  </r>
  <r>
    <d v="2021-10-01T00:00:00"/>
    <x v="0"/>
    <x v="1"/>
    <s v="HKL-0413"/>
    <s v="Muha"/>
    <x v="2"/>
    <d v="2021-10-01T00:00:00"/>
    <x v="11"/>
    <x v="3"/>
    <x v="0"/>
    <n v="77419.354838709682"/>
    <n v="34838.709677419356"/>
    <n v="7741.9354838709687"/>
    <n v="120000"/>
    <n v="28000"/>
    <n v="30000"/>
    <n v="4000"/>
    <m/>
    <m/>
    <n v="182000"/>
    <m/>
    <m/>
    <n v="182000"/>
    <m/>
    <n v="1200"/>
    <m/>
    <m/>
    <x v="33"/>
  </r>
  <r>
    <d v="2021-10-01T00:00:00"/>
    <x v="0"/>
    <x v="1"/>
    <s v="HKL-0216"/>
    <s v="Muha"/>
    <x v="2"/>
    <d v="2021-10-01T00:00:00"/>
    <x v="19"/>
    <x v="3"/>
    <x v="0"/>
    <n v="54645.161290322576"/>
    <n v="24590.322580645159"/>
    <n v="5464.5161290322576"/>
    <n v="84699.999999999985"/>
    <n v="21000"/>
    <m/>
    <n v="3000"/>
    <m/>
    <m/>
    <n v="108699.99999999999"/>
    <n v="3000"/>
    <m/>
    <n v="111699.99999999999"/>
    <m/>
    <n v="847"/>
    <m/>
    <m/>
    <x v="34"/>
  </r>
  <r>
    <d v="2021-10-01T00:00:00"/>
    <x v="0"/>
    <x v="1"/>
    <s v="HKL-0421"/>
    <s v="Muha"/>
    <x v="2"/>
    <d v="2021-10-01T00:00:00"/>
    <x v="1"/>
    <x v="1"/>
    <x v="0"/>
    <n v="38709.677419354841"/>
    <n v="17419.354838709678"/>
    <n v="3870.9677419354844"/>
    <n v="60000"/>
    <n v="10500"/>
    <m/>
    <n v="2000"/>
    <m/>
    <m/>
    <n v="72500"/>
    <m/>
    <m/>
    <n v="72500"/>
    <m/>
    <n v="600"/>
    <m/>
    <m/>
    <x v="35"/>
  </r>
  <r>
    <d v="2021-10-01T00:00:00"/>
    <x v="0"/>
    <x v="1"/>
    <s v="HKL-0041"/>
    <s v="Rash"/>
    <x v="0"/>
    <d v="2021-10-01T00:00:00"/>
    <x v="2"/>
    <x v="1"/>
    <x v="0"/>
    <n v="32467.741935483871"/>
    <n v="14610.483870967742"/>
    <n v="3246.7741935483873"/>
    <n v="50325"/>
    <n v="10500"/>
    <m/>
    <n v="2000"/>
    <m/>
    <m/>
    <n v="62825"/>
    <n v="2000"/>
    <m/>
    <n v="64824.999999999993"/>
    <n v="1678"/>
    <n v="503"/>
    <m/>
    <n v="5000"/>
    <x v="36"/>
  </r>
  <r>
    <d v="2021-10-01T00:00:00"/>
    <x v="0"/>
    <x v="1"/>
    <s v="HKL-0243"/>
    <s v="Tawf"/>
    <x v="0"/>
    <d v="2021-10-01T00:00:00"/>
    <x v="15"/>
    <x v="0"/>
    <x v="0"/>
    <n v="227419.35483870967"/>
    <n v="102338.70967741935"/>
    <n v="22741.93548387097"/>
    <n v="352500"/>
    <m/>
    <m/>
    <n v="5000"/>
    <m/>
    <m/>
    <n v="357500"/>
    <n v="4000"/>
    <m/>
    <n v="361500"/>
    <m/>
    <n v="3525"/>
    <m/>
    <n v="50000"/>
    <x v="17"/>
  </r>
  <r>
    <d v="2021-10-01T00:00:00"/>
    <x v="0"/>
    <x v="1"/>
    <s v="HKL-0412"/>
    <s v="Usma"/>
    <x v="4"/>
    <d v="2021-10-01T00:00:00"/>
    <x v="11"/>
    <x v="3"/>
    <x v="0"/>
    <n v="77419.354838709682"/>
    <n v="34838.709677419356"/>
    <n v="7741.9354838709687"/>
    <n v="120000"/>
    <n v="28000"/>
    <n v="30000"/>
    <n v="4000"/>
    <m/>
    <m/>
    <n v="182000"/>
    <m/>
    <m/>
    <n v="182000"/>
    <m/>
    <n v="1200"/>
    <m/>
    <m/>
    <x v="33"/>
  </r>
  <r>
    <d v="2021-10-01T00:00:00"/>
    <x v="0"/>
    <x v="1"/>
    <s v="HKL-0283"/>
    <s v="Uzai"/>
    <x v="1"/>
    <d v="2021-10-01T00:00:00"/>
    <x v="3"/>
    <x v="1"/>
    <x v="0"/>
    <n v="54838.709677419356"/>
    <n v="24677.419354838712"/>
    <n v="5483.8709677419356"/>
    <n v="85000"/>
    <n v="10500"/>
    <m/>
    <n v="2000"/>
    <m/>
    <m/>
    <n v="97500"/>
    <n v="2000"/>
    <m/>
    <n v="99500"/>
    <m/>
    <n v="850"/>
    <m/>
    <m/>
    <x v="37"/>
  </r>
  <r>
    <d v="2021-10-01T00:00:00"/>
    <x v="0"/>
    <x v="1"/>
    <s v="HKL-0390"/>
    <s v="Zame"/>
    <x v="3"/>
    <d v="2021-10-01T00:00:00"/>
    <x v="14"/>
    <x v="0"/>
    <x v="1"/>
    <n v="145161.29032258064"/>
    <n v="65322.580645161288"/>
    <n v="14516.129032258064"/>
    <n v="225000"/>
    <n v="31500"/>
    <n v="41000"/>
    <n v="5000"/>
    <m/>
    <m/>
    <n v="302500"/>
    <m/>
    <m/>
    <n v="302500"/>
    <m/>
    <n v="2250"/>
    <m/>
    <m/>
    <x v="38"/>
  </r>
  <r>
    <d v="2021-10-01T00:00:00"/>
    <x v="0"/>
    <x v="1"/>
    <s v="HKL-0355"/>
    <s v="Zuna"/>
    <x v="1"/>
    <d v="2021-10-01T00:00:00"/>
    <x v="2"/>
    <x v="1"/>
    <x v="1"/>
    <n v="28387.096774193549"/>
    <n v="12774.193548387097"/>
    <n v="2838.7096774193551"/>
    <n v="44000"/>
    <n v="7000"/>
    <m/>
    <n v="1500"/>
    <m/>
    <m/>
    <n v="52500"/>
    <n v="2000"/>
    <m/>
    <n v="54500"/>
    <m/>
    <n v="440"/>
    <m/>
    <m/>
    <x v="39"/>
  </r>
  <r>
    <d v="2021-11-01T00:00:00"/>
    <x v="0"/>
    <x v="2"/>
    <s v="HKL-0120"/>
    <s v="Afza"/>
    <x v="0"/>
    <d v="2021-11-01T00:00:00"/>
    <x v="15"/>
    <x v="0"/>
    <x v="0"/>
    <n v="212490.96774193548"/>
    <n v="95620.93548387097"/>
    <n v="21249.096774193549"/>
    <n v="329361"/>
    <m/>
    <m/>
    <n v="5000"/>
    <m/>
    <n v="30000"/>
    <n v="364361"/>
    <n v="4000"/>
    <n v="119768"/>
    <n v="488129"/>
    <m/>
    <n v="3293.61"/>
    <m/>
    <m/>
    <x v="40"/>
  </r>
  <r>
    <d v="2021-11-01T00:00:00"/>
    <x v="0"/>
    <x v="2"/>
    <s v="HKL-0308"/>
    <s v="Ahsa"/>
    <x v="1"/>
    <d v="2021-11-01T00:00:00"/>
    <x v="1"/>
    <x v="1"/>
    <x v="0"/>
    <n v="46129.032258064515"/>
    <n v="20758.064516129034"/>
    <n v="4612.9032258064517"/>
    <n v="71500"/>
    <n v="11250"/>
    <m/>
    <n v="2000"/>
    <m/>
    <m/>
    <n v="84750"/>
    <n v="2000"/>
    <n v="0"/>
    <n v="86750"/>
    <m/>
    <n v="715"/>
    <m/>
    <m/>
    <x v="41"/>
  </r>
  <r>
    <d v="2021-11-01T00:00:00"/>
    <x v="0"/>
    <x v="2"/>
    <s v="HKL-0520"/>
    <s v="Alta"/>
    <x v="0"/>
    <d v="2021-11-01T00:00:00"/>
    <x v="20"/>
    <x v="0"/>
    <x v="1"/>
    <n v="180645.16129032258"/>
    <n v="81290.322580645166"/>
    <n v="18064.516129032258"/>
    <n v="280000"/>
    <m/>
    <m/>
    <n v="5000"/>
    <m/>
    <m/>
    <n v="285000"/>
    <m/>
    <n v="3500"/>
    <n v="288500"/>
    <m/>
    <n v="2800"/>
    <m/>
    <m/>
    <x v="42"/>
  </r>
  <r>
    <d v="2021-11-01T00:00:00"/>
    <x v="0"/>
    <x v="2"/>
    <s v="HKL-0270"/>
    <s v="Bila"/>
    <x v="1"/>
    <d v="2021-11-01T00:00:00"/>
    <x v="16"/>
    <x v="1"/>
    <x v="0"/>
    <n v="41378.06451612903"/>
    <n v="18620.129032258064"/>
    <n v="4137.8064516129034"/>
    <n v="64135.999999999993"/>
    <n v="11250"/>
    <m/>
    <n v="3000"/>
    <n v="5000"/>
    <m/>
    <n v="83386"/>
    <n v="2000"/>
    <n v="54270"/>
    <n v="139656"/>
    <m/>
    <n v="641"/>
    <m/>
    <m/>
    <x v="43"/>
  </r>
  <r>
    <d v="2021-11-01T00:00:00"/>
    <x v="0"/>
    <x v="2"/>
    <s v="HKL-0365"/>
    <s v="Dawe"/>
    <x v="1"/>
    <d v="2021-11-01T00:00:00"/>
    <x v="3"/>
    <x v="1"/>
    <x v="0"/>
    <n v="28387.096774193549"/>
    <n v="12774.193548387097"/>
    <n v="2838.7096774193551"/>
    <n v="44000"/>
    <n v="11250"/>
    <m/>
    <n v="2000"/>
    <m/>
    <m/>
    <n v="57250"/>
    <n v="2000"/>
    <n v="4200"/>
    <n v="63450"/>
    <m/>
    <n v="440"/>
    <m/>
    <m/>
    <x v="44"/>
  </r>
  <r>
    <d v="2021-11-01T00:00:00"/>
    <x v="0"/>
    <x v="2"/>
    <s v="HKL-0290"/>
    <s v="Fara"/>
    <x v="2"/>
    <d v="2021-11-01T00:00:00"/>
    <x v="1"/>
    <x v="1"/>
    <x v="0"/>
    <n v="42935.483870967742"/>
    <n v="19320.967741935485"/>
    <n v="4293.5483870967746"/>
    <n v="66550"/>
    <n v="11250"/>
    <m/>
    <n v="2000"/>
    <m/>
    <m/>
    <n v="79800"/>
    <n v="2000"/>
    <n v="18150"/>
    <n v="99950"/>
    <m/>
    <n v="665.5"/>
    <m/>
    <m/>
    <x v="45"/>
  </r>
  <r>
    <d v="2021-11-01T00:00:00"/>
    <x v="0"/>
    <x v="2"/>
    <s v="HKL-0371"/>
    <s v="Fary"/>
    <x v="3"/>
    <d v="2021-11-01T00:00:00"/>
    <x v="5"/>
    <x v="2"/>
    <x v="1"/>
    <n v="10645.16129032258"/>
    <n v="4790.322580645161"/>
    <n v="1064.516129032258"/>
    <n v="16500"/>
    <m/>
    <m/>
    <m/>
    <m/>
    <m/>
    <n v="16500"/>
    <m/>
    <m/>
    <n v="16500"/>
    <n v="532"/>
    <m/>
    <m/>
    <m/>
    <x v="46"/>
  </r>
  <r>
    <d v="2021-11-01T00:00:00"/>
    <x v="0"/>
    <x v="2"/>
    <s v="HKL-0244"/>
    <s v="Ghul"/>
    <x v="0"/>
    <d v="2021-11-01T00:00:00"/>
    <x v="15"/>
    <x v="0"/>
    <x v="0"/>
    <n v="257829.03225806452"/>
    <n v="116023.06451612903"/>
    <n v="25782.903225806454"/>
    <n v="399635"/>
    <m/>
    <m/>
    <n v="5000"/>
    <m/>
    <n v="30000"/>
    <n v="434635"/>
    <n v="4000"/>
    <n v="266424"/>
    <n v="705059"/>
    <m/>
    <n v="3996"/>
    <m/>
    <m/>
    <x v="47"/>
  </r>
  <r>
    <d v="2021-11-01T00:00:00"/>
    <x v="0"/>
    <x v="2"/>
    <s v="HKL-0299"/>
    <s v="Inam"/>
    <x v="0"/>
    <d v="2021-11-01T00:00:00"/>
    <x v="6"/>
    <x v="0"/>
    <x v="0"/>
    <n v="496774.19354838709"/>
    <n v="223548.38709677418"/>
    <n v="49677.419354838712"/>
    <n v="769999.99999999988"/>
    <m/>
    <m/>
    <n v="6000"/>
    <n v="18000"/>
    <m/>
    <n v="793999.99999999988"/>
    <n v="4000"/>
    <n v="0"/>
    <n v="797999.99999999988"/>
    <m/>
    <n v="7700"/>
    <m/>
    <m/>
    <x v="26"/>
  </r>
  <r>
    <d v="2021-11-01T00:00:00"/>
    <x v="0"/>
    <x v="2"/>
    <s v="HKL-0364"/>
    <s v="Khaw"/>
    <x v="3"/>
    <d v="2021-11-01T00:00:00"/>
    <x v="7"/>
    <x v="3"/>
    <x v="0"/>
    <n v="53225.806451612902"/>
    <n v="23951.612903225807"/>
    <n v="5322.5806451612907"/>
    <n v="82500"/>
    <n v="22500"/>
    <m/>
    <n v="3000"/>
    <m/>
    <m/>
    <n v="108000"/>
    <n v="3000"/>
    <m/>
    <n v="111000"/>
    <m/>
    <n v="825"/>
    <m/>
    <m/>
    <x v="48"/>
  </r>
  <r>
    <d v="2021-11-01T00:00:00"/>
    <x v="0"/>
    <x v="2"/>
    <s v="HKL-0235"/>
    <s v="Khiz"/>
    <x v="1"/>
    <d v="2021-11-01T00:00:00"/>
    <x v="17"/>
    <x v="1"/>
    <x v="0"/>
    <n v="33212.903225806447"/>
    <n v="14945.806451612902"/>
    <n v="3321.2903225806449"/>
    <n v="51479.999999999993"/>
    <n v="11250"/>
    <m/>
    <n v="2000"/>
    <m/>
    <m/>
    <n v="64729.999999999993"/>
    <n v="2000"/>
    <n v="54225"/>
    <n v="120955"/>
    <m/>
    <n v="514.79999999999995"/>
    <m/>
    <n v="4000"/>
    <x v="49"/>
  </r>
  <r>
    <d v="2021-11-01T00:00:00"/>
    <x v="0"/>
    <x v="2"/>
    <s v="HKL-0240"/>
    <s v="Mali"/>
    <x v="1"/>
    <d v="2021-11-01T00:00:00"/>
    <x v="8"/>
    <x v="3"/>
    <x v="1"/>
    <n v="95169.032258064515"/>
    <n v="42826.06451612903"/>
    <n v="9516.9032258064526"/>
    <n v="147512"/>
    <n v="30000"/>
    <n v="30000"/>
    <n v="4000"/>
    <n v="15000"/>
    <m/>
    <n v="226512"/>
    <n v="3000"/>
    <n v="40230"/>
    <n v="269742"/>
    <m/>
    <n v="1475"/>
    <m/>
    <m/>
    <x v="50"/>
  </r>
  <r>
    <d v="2021-11-01T00:00:00"/>
    <x v="0"/>
    <x v="2"/>
    <s v="HKL-0114"/>
    <s v="Mehm"/>
    <x v="0"/>
    <d v="2021-11-01T00:00:00"/>
    <x v="18"/>
    <x v="1"/>
    <x v="1"/>
    <n v="95806.451612903227"/>
    <n v="43112.903225806454"/>
    <n v="9580.6451612903238"/>
    <n v="148500.00000000003"/>
    <m/>
    <m/>
    <n v="1500"/>
    <m/>
    <m/>
    <n v="150000.00000000003"/>
    <n v="2000"/>
    <n v="0"/>
    <n v="152000.00000000003"/>
    <m/>
    <n v="1485"/>
    <m/>
    <m/>
    <x v="30"/>
  </r>
  <r>
    <d v="2021-11-01T00:00:00"/>
    <x v="0"/>
    <x v="2"/>
    <s v="HKL-0415"/>
    <s v="Muha"/>
    <x v="3"/>
    <d v="2021-11-01T00:00:00"/>
    <x v="9"/>
    <x v="3"/>
    <x v="0"/>
    <n v="96774.193548387091"/>
    <n v="43548.38709677419"/>
    <n v="9677.4193548387102"/>
    <n v="149999.99999999997"/>
    <n v="30000"/>
    <n v="30000"/>
    <n v="4000"/>
    <m/>
    <m/>
    <n v="213999.99999999997"/>
    <m/>
    <m/>
    <n v="213999.99999999997"/>
    <m/>
    <n v="1500"/>
    <m/>
    <m/>
    <x v="51"/>
  </r>
  <r>
    <d v="2021-11-01T00:00:00"/>
    <x v="0"/>
    <x v="2"/>
    <s v="HKL-0170"/>
    <s v="Muha"/>
    <x v="1"/>
    <d v="2021-11-01T00:00:00"/>
    <x v="10"/>
    <x v="0"/>
    <x v="0"/>
    <n v="195016.77419354839"/>
    <n v="87757.548387096773"/>
    <n v="19501.677419354841"/>
    <n v="302276"/>
    <n v="37500"/>
    <n v="62000"/>
    <n v="5000"/>
    <m/>
    <m/>
    <n v="406776"/>
    <n v="4000"/>
    <n v="151137"/>
    <n v="561913"/>
    <m/>
    <n v="3023"/>
    <m/>
    <m/>
    <x v="52"/>
  </r>
  <r>
    <d v="2021-11-01T00:00:00"/>
    <x v="0"/>
    <x v="2"/>
    <s v="HKL-0413"/>
    <s v="Muha"/>
    <x v="2"/>
    <d v="2021-11-01T00:00:00"/>
    <x v="11"/>
    <x v="3"/>
    <x v="0"/>
    <n v="77419.354838709682"/>
    <n v="34838.709677419356"/>
    <n v="7741.9354838709687"/>
    <n v="120000"/>
    <n v="30000"/>
    <n v="30000"/>
    <n v="4000"/>
    <m/>
    <m/>
    <n v="184000"/>
    <m/>
    <m/>
    <n v="184000"/>
    <m/>
    <n v="1200"/>
    <m/>
    <m/>
    <x v="53"/>
  </r>
  <r>
    <d v="2021-11-01T00:00:00"/>
    <x v="0"/>
    <x v="2"/>
    <s v="HKL-0216"/>
    <s v="Muha"/>
    <x v="2"/>
    <d v="2021-11-01T00:00:00"/>
    <x v="19"/>
    <x v="3"/>
    <x v="0"/>
    <n v="64580.645161290318"/>
    <n v="29061.290322580644"/>
    <n v="6458.0645161290322"/>
    <n v="100100"/>
    <n v="22500"/>
    <m/>
    <n v="3000"/>
    <m/>
    <m/>
    <n v="125600"/>
    <n v="3000"/>
    <n v="84700"/>
    <n v="213300"/>
    <m/>
    <n v="1001"/>
    <m/>
    <m/>
    <x v="54"/>
  </r>
  <r>
    <d v="2021-11-01T00:00:00"/>
    <x v="0"/>
    <x v="2"/>
    <s v="HKL-0041"/>
    <s v="Rash"/>
    <x v="0"/>
    <d v="2021-11-01T00:00:00"/>
    <x v="2"/>
    <x v="1"/>
    <x v="0"/>
    <n v="32467.741935483871"/>
    <n v="14610.483870967742"/>
    <n v="3246.7741935483873"/>
    <n v="50325"/>
    <n v="11250"/>
    <m/>
    <n v="2000"/>
    <m/>
    <m/>
    <n v="63575"/>
    <n v="2000"/>
    <n v="18725"/>
    <n v="84300"/>
    <m/>
    <n v="503"/>
    <m/>
    <m/>
    <x v="55"/>
  </r>
  <r>
    <d v="2021-11-01T00:00:00"/>
    <x v="0"/>
    <x v="2"/>
    <s v="HKL-0243"/>
    <s v="Tawf"/>
    <x v="0"/>
    <d v="2021-11-01T00:00:00"/>
    <x v="15"/>
    <x v="0"/>
    <x v="0"/>
    <n v="250161.29032258064"/>
    <n v="112572.58064516129"/>
    <n v="25016.129032258064"/>
    <n v="387750"/>
    <m/>
    <m/>
    <n v="5000"/>
    <m/>
    <m/>
    <n v="392750"/>
    <n v="4000"/>
    <n v="141000"/>
    <n v="537750"/>
    <m/>
    <n v="3877.5"/>
    <m/>
    <n v="50000"/>
    <x v="56"/>
  </r>
  <r>
    <d v="2021-11-01T00:00:00"/>
    <x v="0"/>
    <x v="2"/>
    <s v="HKL-0412"/>
    <s v="Usma"/>
    <x v="4"/>
    <d v="2021-11-01T00:00:00"/>
    <x v="11"/>
    <x v="3"/>
    <x v="0"/>
    <n v="90322.580645161288"/>
    <n v="40645.161290322583"/>
    <n v="9032.2580645161288"/>
    <n v="140000"/>
    <n v="30000"/>
    <n v="30000"/>
    <n v="4000"/>
    <m/>
    <m/>
    <n v="204000"/>
    <m/>
    <n v="20000"/>
    <n v="224000"/>
    <m/>
    <n v="1400"/>
    <m/>
    <m/>
    <x v="57"/>
  </r>
  <r>
    <d v="2021-11-01T00:00:00"/>
    <x v="0"/>
    <x v="2"/>
    <s v="HKL-0283"/>
    <s v="Uzai"/>
    <x v="1"/>
    <d v="2021-11-01T00:00:00"/>
    <x v="3"/>
    <x v="3"/>
    <x v="0"/>
    <n v="60322.580645161288"/>
    <n v="27145.16129032258"/>
    <n v="6032.2580645161288"/>
    <n v="93500"/>
    <n v="15000"/>
    <m/>
    <n v="3000"/>
    <m/>
    <m/>
    <n v="111500"/>
    <n v="3000"/>
    <n v="54625"/>
    <n v="169125"/>
    <m/>
    <n v="935"/>
    <m/>
    <m/>
    <x v="58"/>
  </r>
  <r>
    <d v="2021-11-01T00:00:00"/>
    <x v="0"/>
    <x v="2"/>
    <s v="HKL-0390"/>
    <s v="Zame"/>
    <x v="3"/>
    <d v="2021-11-01T00:00:00"/>
    <x v="14"/>
    <x v="0"/>
    <x v="1"/>
    <n v="145161.29032258064"/>
    <n v="65322.580645161288"/>
    <n v="14516.129032258064"/>
    <n v="225000"/>
    <n v="33750"/>
    <n v="41000"/>
    <n v="5000"/>
    <m/>
    <m/>
    <n v="304750"/>
    <m/>
    <m/>
    <n v="304750"/>
    <m/>
    <n v="2250"/>
    <m/>
    <m/>
    <x v="59"/>
  </r>
  <r>
    <d v="2021-11-01T00:00:00"/>
    <x v="0"/>
    <x v="2"/>
    <s v="HKL-0355"/>
    <s v="Zuna"/>
    <x v="1"/>
    <d v="2021-11-01T00:00:00"/>
    <x v="2"/>
    <x v="1"/>
    <x v="1"/>
    <n v="28387.096774193549"/>
    <n v="12774.193548387097"/>
    <n v="2838.7096774193551"/>
    <n v="44000"/>
    <n v="7500"/>
    <m/>
    <n v="1500"/>
    <m/>
    <m/>
    <n v="53000"/>
    <n v="2000"/>
    <m/>
    <n v="55000"/>
    <m/>
    <n v="440"/>
    <m/>
    <m/>
    <x v="60"/>
  </r>
  <r>
    <d v="2021-12-01T00:00:00"/>
    <x v="0"/>
    <x v="3"/>
    <s v="HKL-0120"/>
    <s v="Afza"/>
    <x v="0"/>
    <d v="2021-12-01T00:00:00"/>
    <x v="15"/>
    <x v="0"/>
    <x v="0"/>
    <n v="212490.96774193548"/>
    <n v="95620.93548387097"/>
    <n v="21249.096774193549"/>
    <n v="329361"/>
    <m/>
    <m/>
    <n v="5000"/>
    <m/>
    <n v="30000"/>
    <n v="364361"/>
    <n v="4000"/>
    <m/>
    <n v="368361"/>
    <m/>
    <n v="3293.61"/>
    <m/>
    <m/>
    <x v="61"/>
  </r>
  <r>
    <d v="2021-12-01T00:00:00"/>
    <x v="0"/>
    <x v="3"/>
    <s v="HKL-0308"/>
    <s v="Ahsa"/>
    <x v="1"/>
    <d v="2021-12-01T00:00:00"/>
    <x v="1"/>
    <x v="1"/>
    <x v="0"/>
    <n v="46129.032258064515"/>
    <n v="20758.064516129034"/>
    <n v="4612.9032258064517"/>
    <n v="71500"/>
    <n v="10875"/>
    <m/>
    <n v="2000"/>
    <m/>
    <m/>
    <n v="84375"/>
    <n v="2000"/>
    <m/>
    <n v="86375"/>
    <n v="2383"/>
    <n v="715"/>
    <m/>
    <m/>
    <x v="62"/>
  </r>
  <r>
    <d v="2021-12-01T00:00:00"/>
    <x v="0"/>
    <x v="3"/>
    <s v="HKL-0520"/>
    <s v="Alta"/>
    <x v="0"/>
    <d v="2021-12-01T00:00:00"/>
    <x v="20"/>
    <x v="0"/>
    <x v="1"/>
    <n v="180645.16129032258"/>
    <n v="81290.322580645166"/>
    <n v="18064.516129032258"/>
    <n v="280000"/>
    <m/>
    <m/>
    <n v="5000"/>
    <m/>
    <m/>
    <n v="285000"/>
    <m/>
    <m/>
    <n v="285000"/>
    <m/>
    <n v="2800"/>
    <m/>
    <m/>
    <x v="63"/>
  </r>
  <r>
    <d v="2021-12-01T00:00:00"/>
    <x v="0"/>
    <x v="3"/>
    <s v="HKL-0270"/>
    <s v="Bila"/>
    <x v="1"/>
    <d v="2021-12-01T00:00:00"/>
    <x v="16"/>
    <x v="1"/>
    <x v="0"/>
    <n v="41378.06451612903"/>
    <n v="18620.129032258064"/>
    <n v="4137.8064516129034"/>
    <n v="64135.999999999993"/>
    <n v="10875"/>
    <m/>
    <n v="3000"/>
    <n v="5000"/>
    <m/>
    <n v="83011"/>
    <n v="2000"/>
    <m/>
    <n v="85011"/>
    <m/>
    <n v="641"/>
    <m/>
    <m/>
    <x v="64"/>
  </r>
  <r>
    <d v="2021-12-01T00:00:00"/>
    <x v="0"/>
    <x v="3"/>
    <s v="HKL-0365"/>
    <s v="Dawe"/>
    <x v="1"/>
    <d v="2021-12-01T00:00:00"/>
    <x v="3"/>
    <x v="1"/>
    <x v="0"/>
    <n v="28387.096774193549"/>
    <n v="12774.193548387097"/>
    <n v="2838.7096774193551"/>
    <n v="44000"/>
    <n v="10875"/>
    <m/>
    <n v="2000"/>
    <m/>
    <m/>
    <n v="56875"/>
    <n v="2000"/>
    <m/>
    <n v="58875"/>
    <m/>
    <n v="440"/>
    <m/>
    <m/>
    <x v="65"/>
  </r>
  <r>
    <d v="2021-12-01T00:00:00"/>
    <x v="0"/>
    <x v="3"/>
    <s v="HKL-0290"/>
    <s v="Fara"/>
    <x v="2"/>
    <d v="2021-12-01T00:00:00"/>
    <x v="1"/>
    <x v="1"/>
    <x v="0"/>
    <n v="42935.483870967742"/>
    <n v="19320.967741935485"/>
    <n v="4293.5483870967746"/>
    <n v="66550"/>
    <n v="10875"/>
    <m/>
    <n v="2000"/>
    <m/>
    <m/>
    <n v="79425"/>
    <n v="2000"/>
    <m/>
    <n v="81425"/>
    <m/>
    <n v="665.5"/>
    <m/>
    <m/>
    <x v="66"/>
  </r>
  <r>
    <d v="2021-12-01T00:00:00"/>
    <x v="0"/>
    <x v="3"/>
    <s v="HKL-0244"/>
    <s v="Ghul"/>
    <x v="0"/>
    <d v="2021-12-01T00:00:00"/>
    <x v="15"/>
    <x v="0"/>
    <x v="0"/>
    <n v="257829.03225806452"/>
    <n v="116023.06451612903"/>
    <n v="25782.903225806454"/>
    <n v="399635"/>
    <m/>
    <m/>
    <n v="5000"/>
    <m/>
    <n v="30000"/>
    <n v="434635"/>
    <n v="4000"/>
    <m/>
    <n v="438635"/>
    <m/>
    <n v="3996"/>
    <m/>
    <m/>
    <x v="67"/>
  </r>
  <r>
    <d v="2021-12-01T00:00:00"/>
    <x v="0"/>
    <x v="3"/>
    <s v="HKL-0551"/>
    <s v="Hamm"/>
    <x v="1"/>
    <d v="2021-12-01T00:00:00"/>
    <x v="3"/>
    <x v="1"/>
    <x v="0"/>
    <n v="29032.258064516129"/>
    <n v="13064.516129032258"/>
    <n v="2903.2258064516132"/>
    <n v="45000"/>
    <n v="7250"/>
    <m/>
    <n v="1500"/>
    <m/>
    <m/>
    <n v="53750"/>
    <m/>
    <m/>
    <n v="16125"/>
    <m/>
    <n v="315"/>
    <m/>
    <m/>
    <x v="68"/>
  </r>
  <r>
    <d v="2021-12-01T00:00:00"/>
    <x v="0"/>
    <x v="3"/>
    <s v="HKL-0299"/>
    <s v="Inam"/>
    <x v="0"/>
    <d v="2021-12-01T00:00:00"/>
    <x v="6"/>
    <x v="0"/>
    <x v="0"/>
    <n v="496774.19354838709"/>
    <n v="223548.38709677418"/>
    <n v="49677.419354838712"/>
    <n v="769999.99999999988"/>
    <m/>
    <m/>
    <n v="6000"/>
    <n v="18000"/>
    <m/>
    <n v="793999.99999999988"/>
    <n v="4000"/>
    <m/>
    <n v="797999.99999999988"/>
    <m/>
    <n v="7700"/>
    <m/>
    <m/>
    <x v="26"/>
  </r>
  <r>
    <d v="2021-12-01T00:00:00"/>
    <x v="0"/>
    <x v="3"/>
    <s v="HKL-0364"/>
    <s v="Khaw"/>
    <x v="3"/>
    <d v="2021-12-01T00:00:00"/>
    <x v="7"/>
    <x v="3"/>
    <x v="0"/>
    <n v="53225.806451612902"/>
    <n v="23951.612903225807"/>
    <n v="5322.5806451612907"/>
    <n v="82500"/>
    <n v="21750"/>
    <m/>
    <n v="3000"/>
    <m/>
    <m/>
    <n v="107250"/>
    <n v="3000"/>
    <m/>
    <n v="110250"/>
    <m/>
    <n v="825"/>
    <m/>
    <n v="10000"/>
    <x v="69"/>
  </r>
  <r>
    <d v="2021-12-01T00:00:00"/>
    <x v="0"/>
    <x v="3"/>
    <s v="HKL-0235"/>
    <s v="Khiz"/>
    <x v="1"/>
    <d v="2021-12-01T00:00:00"/>
    <x v="17"/>
    <x v="1"/>
    <x v="0"/>
    <n v="33212.903225806447"/>
    <n v="14945.806451612902"/>
    <n v="3321.2903225806449"/>
    <n v="51479.999999999993"/>
    <n v="10875"/>
    <m/>
    <n v="2000"/>
    <m/>
    <m/>
    <n v="64354.999999999993"/>
    <n v="2000"/>
    <m/>
    <n v="66355"/>
    <m/>
    <n v="514.79999999999995"/>
    <m/>
    <n v="4000"/>
    <x v="70"/>
  </r>
  <r>
    <d v="2021-12-01T00:00:00"/>
    <x v="0"/>
    <x v="3"/>
    <s v="HKL-0240"/>
    <s v="Mali"/>
    <x v="1"/>
    <d v="2021-12-01T00:00:00"/>
    <x v="8"/>
    <x v="3"/>
    <x v="1"/>
    <n v="95169.032258064515"/>
    <n v="42826.06451612903"/>
    <n v="9516.9032258064526"/>
    <n v="147512"/>
    <n v="29000"/>
    <n v="30000"/>
    <n v="4000"/>
    <n v="15000"/>
    <m/>
    <n v="225512"/>
    <n v="3000"/>
    <m/>
    <n v="228512"/>
    <m/>
    <n v="1475"/>
    <m/>
    <m/>
    <x v="71"/>
  </r>
  <r>
    <d v="2021-12-01T00:00:00"/>
    <x v="0"/>
    <x v="3"/>
    <s v="HKL-0114"/>
    <s v="Mehm"/>
    <x v="0"/>
    <d v="2021-12-01T00:00:00"/>
    <x v="18"/>
    <x v="1"/>
    <x v="1"/>
    <n v="95806.451612903227"/>
    <n v="43112.903225806454"/>
    <n v="9580.6451612903238"/>
    <n v="148500.00000000003"/>
    <m/>
    <m/>
    <n v="1500"/>
    <m/>
    <m/>
    <n v="150000.00000000003"/>
    <n v="2000"/>
    <m/>
    <n v="152000.00000000003"/>
    <m/>
    <n v="1485"/>
    <m/>
    <m/>
    <x v="30"/>
  </r>
  <r>
    <d v="2021-12-01T00:00:00"/>
    <x v="0"/>
    <x v="3"/>
    <s v="HKL-0415"/>
    <s v="Muha"/>
    <x v="3"/>
    <d v="2021-12-01T00:00:00"/>
    <x v="9"/>
    <x v="3"/>
    <x v="0"/>
    <n v="96774.193548387091"/>
    <n v="43548.38709677419"/>
    <n v="9677.4193548387102"/>
    <n v="149999.99999999997"/>
    <n v="29000"/>
    <n v="30000"/>
    <n v="4000"/>
    <m/>
    <m/>
    <n v="212999.99999999997"/>
    <m/>
    <m/>
    <n v="212999.99999999997"/>
    <m/>
    <n v="1500"/>
    <m/>
    <m/>
    <x v="72"/>
  </r>
  <r>
    <d v="2021-12-01T00:00:00"/>
    <x v="0"/>
    <x v="3"/>
    <s v="HKL-0170"/>
    <s v="Muha"/>
    <x v="1"/>
    <d v="2021-12-01T00:00:00"/>
    <x v="10"/>
    <x v="0"/>
    <x v="0"/>
    <n v="243403.87096774194"/>
    <n v="109531.74193548388"/>
    <n v="24340.387096774197"/>
    <n v="377276"/>
    <n v="36250"/>
    <n v="62000"/>
    <n v="5000"/>
    <m/>
    <m/>
    <n v="480526"/>
    <n v="4000"/>
    <n v="75000"/>
    <n v="559526"/>
    <m/>
    <n v="3773"/>
    <m/>
    <m/>
    <x v="73"/>
  </r>
  <r>
    <d v="2021-12-01T00:00:00"/>
    <x v="0"/>
    <x v="3"/>
    <s v="HKL-0413"/>
    <s v="Muha"/>
    <x v="1"/>
    <d v="2021-12-01T00:00:00"/>
    <x v="11"/>
    <x v="3"/>
    <x v="0"/>
    <n v="77419.354838709682"/>
    <n v="34838.709677419356"/>
    <n v="7741.9354838709687"/>
    <n v="120000"/>
    <n v="29000"/>
    <n v="30000"/>
    <n v="4000"/>
    <m/>
    <m/>
    <n v="183000"/>
    <m/>
    <m/>
    <n v="183000"/>
    <m/>
    <n v="1200"/>
    <m/>
    <m/>
    <x v="74"/>
  </r>
  <r>
    <d v="2021-12-01T00:00:00"/>
    <x v="0"/>
    <x v="3"/>
    <s v="HKL-0548"/>
    <s v="Muha"/>
    <x v="2"/>
    <d v="2021-12-01T00:00:00"/>
    <x v="1"/>
    <x v="1"/>
    <x v="0"/>
    <n v="30967.741935483871"/>
    <n v="13935.483870967742"/>
    <n v="3096.7741935483873"/>
    <n v="48000"/>
    <n v="10875"/>
    <m/>
    <n v="2000"/>
    <m/>
    <m/>
    <n v="60875"/>
    <m/>
    <m/>
    <n v="56816.666666666672"/>
    <m/>
    <n v="32"/>
    <m/>
    <m/>
    <x v="75"/>
  </r>
  <r>
    <d v="2021-12-01T00:00:00"/>
    <x v="0"/>
    <x v="3"/>
    <s v="HKL-0216"/>
    <s v="Muha"/>
    <x v="2"/>
    <d v="2021-12-01T00:00:00"/>
    <x v="19"/>
    <x v="3"/>
    <x v="0"/>
    <n v="64580.645161290318"/>
    <n v="29061.290322580644"/>
    <n v="6458.0645161290322"/>
    <n v="100100"/>
    <n v="21750"/>
    <m/>
    <n v="3000"/>
    <m/>
    <m/>
    <n v="124850"/>
    <n v="3000"/>
    <m/>
    <n v="127850.00000000001"/>
    <m/>
    <n v="1001"/>
    <m/>
    <m/>
    <x v="76"/>
  </r>
  <r>
    <d v="2021-12-01T00:00:00"/>
    <x v="0"/>
    <x v="3"/>
    <s v="HKL-0041"/>
    <s v="Rash"/>
    <x v="0"/>
    <d v="2021-12-01T00:00:00"/>
    <x v="2"/>
    <x v="1"/>
    <x v="0"/>
    <n v="32467.741935483871"/>
    <n v="14610.483870967742"/>
    <n v="3246.7741935483873"/>
    <n v="50325"/>
    <n v="10875"/>
    <m/>
    <n v="2000"/>
    <m/>
    <m/>
    <n v="63200"/>
    <n v="2000"/>
    <m/>
    <n v="65199.999999999993"/>
    <n v="1678"/>
    <n v="503"/>
    <m/>
    <m/>
    <x v="77"/>
  </r>
  <r>
    <d v="2021-12-01T00:00:00"/>
    <x v="0"/>
    <x v="3"/>
    <s v="HKL-0243"/>
    <s v="Tawf"/>
    <x v="0"/>
    <d v="2021-12-01T00:00:00"/>
    <x v="15"/>
    <x v="0"/>
    <x v="0"/>
    <n v="250161.29032258064"/>
    <n v="112572.58064516129"/>
    <n v="25016.129032258064"/>
    <n v="387750"/>
    <m/>
    <m/>
    <n v="5000"/>
    <m/>
    <m/>
    <n v="392750"/>
    <n v="4000"/>
    <m/>
    <n v="396750"/>
    <m/>
    <n v="3877.5"/>
    <m/>
    <n v="50000"/>
    <x v="78"/>
  </r>
  <r>
    <d v="2021-12-01T00:00:00"/>
    <x v="0"/>
    <x v="3"/>
    <s v="HKL-0412"/>
    <s v="Usma"/>
    <x v="2"/>
    <d v="2021-12-01T00:00:00"/>
    <x v="11"/>
    <x v="3"/>
    <x v="0"/>
    <n v="90322.580645161288"/>
    <n v="40645.161290322583"/>
    <n v="9032.2580645161288"/>
    <n v="140000"/>
    <n v="29000"/>
    <n v="30000"/>
    <n v="4000"/>
    <m/>
    <m/>
    <n v="203000"/>
    <m/>
    <m/>
    <n v="203000"/>
    <m/>
    <n v="1400"/>
    <m/>
    <m/>
    <x v="79"/>
  </r>
  <r>
    <d v="2021-12-01T00:00:00"/>
    <x v="0"/>
    <x v="3"/>
    <s v="HKL-0283"/>
    <s v="Uzai"/>
    <x v="1"/>
    <d v="2021-12-01T00:00:00"/>
    <x v="3"/>
    <x v="3"/>
    <x v="0"/>
    <n v="60322.580645161288"/>
    <n v="27145.16129032258"/>
    <n v="6032.2580645161288"/>
    <n v="93500"/>
    <n v="14500"/>
    <m/>
    <n v="3000"/>
    <m/>
    <m/>
    <n v="111000"/>
    <n v="3000"/>
    <m/>
    <n v="114000"/>
    <m/>
    <n v="935"/>
    <m/>
    <m/>
    <x v="80"/>
  </r>
  <r>
    <d v="2021-12-01T00:00:00"/>
    <x v="0"/>
    <x v="3"/>
    <s v="HKL-0302"/>
    <s v="Waqa"/>
    <x v="2"/>
    <d v="2021-12-01T00:00:00"/>
    <x v="21"/>
    <x v="3"/>
    <x v="0"/>
    <n v="70967.741935483864"/>
    <n v="31935.483870967739"/>
    <n v="7096.7741935483864"/>
    <n v="110000"/>
    <n v="29000"/>
    <n v="30000"/>
    <n v="4000"/>
    <m/>
    <m/>
    <n v="173000"/>
    <n v="3000"/>
    <m/>
    <n v="176000"/>
    <m/>
    <n v="1100"/>
    <m/>
    <m/>
    <x v="81"/>
  </r>
  <r>
    <d v="2021-12-01T00:00:00"/>
    <x v="0"/>
    <x v="3"/>
    <s v="HKL-0390"/>
    <s v="Zame"/>
    <x v="3"/>
    <d v="2021-12-01T00:00:00"/>
    <x v="14"/>
    <x v="0"/>
    <x v="1"/>
    <n v="159677.4193548387"/>
    <n v="71854.838709677409"/>
    <n v="15967.741935483871"/>
    <n v="247500"/>
    <n v="32625"/>
    <n v="41000"/>
    <n v="5000"/>
    <m/>
    <m/>
    <n v="326125"/>
    <n v="4000"/>
    <m/>
    <n v="330125"/>
    <n v="16200"/>
    <n v="2475"/>
    <m/>
    <m/>
    <x v="82"/>
  </r>
  <r>
    <d v="2021-12-01T00:00:00"/>
    <x v="0"/>
    <x v="3"/>
    <s v="HKL-0355"/>
    <s v="Zuna"/>
    <x v="1"/>
    <d v="2021-12-01T00:00:00"/>
    <x v="2"/>
    <x v="1"/>
    <x v="1"/>
    <n v="28387.096774193549"/>
    <n v="12774.193548387097"/>
    <n v="2838.7096774193551"/>
    <n v="44000"/>
    <n v="7250"/>
    <m/>
    <n v="1500"/>
    <m/>
    <m/>
    <n v="52750"/>
    <n v="2000"/>
    <m/>
    <n v="54750"/>
    <m/>
    <n v="440"/>
    <m/>
    <n v="6667"/>
    <x v="83"/>
  </r>
  <r>
    <d v="2022-01-01T00:00:00"/>
    <x v="1"/>
    <x v="4"/>
    <s v="HKL-0120"/>
    <s v="Afza"/>
    <x v="0"/>
    <d v="2022-01-01T00:00:00"/>
    <x v="15"/>
    <x v="0"/>
    <x v="0"/>
    <n v="212490.96774193548"/>
    <n v="95620.93548387097"/>
    <n v="21249.096774193549"/>
    <n v="329361"/>
    <m/>
    <m/>
    <n v="5000"/>
    <m/>
    <n v="30000"/>
    <n v="364361"/>
    <n v="4000"/>
    <m/>
    <n v="368361"/>
    <m/>
    <n v="3293.61"/>
    <m/>
    <m/>
    <x v="61"/>
  </r>
  <r>
    <d v="2022-01-01T00:00:00"/>
    <x v="1"/>
    <x v="4"/>
    <s v="HKL-0308"/>
    <s v="Ahsa"/>
    <x v="1"/>
    <d v="2022-01-01T00:00:00"/>
    <x v="1"/>
    <x v="1"/>
    <x v="0"/>
    <n v="46129.032258064515"/>
    <n v="20758.064516129034"/>
    <n v="4612.9032258064517"/>
    <n v="71500"/>
    <n v="11250"/>
    <m/>
    <n v="2000"/>
    <m/>
    <m/>
    <n v="84750"/>
    <n v="2000"/>
    <m/>
    <n v="86750"/>
    <m/>
    <n v="715"/>
    <m/>
    <m/>
    <x v="41"/>
  </r>
  <r>
    <d v="2022-01-01T00:00:00"/>
    <x v="1"/>
    <x v="4"/>
    <s v="HKL-0520"/>
    <s v="Alta"/>
    <x v="0"/>
    <d v="2022-01-01T00:00:00"/>
    <x v="20"/>
    <x v="0"/>
    <x v="1"/>
    <n v="180645.16129032258"/>
    <n v="81290.322580645166"/>
    <n v="18064.516129032258"/>
    <n v="280000"/>
    <m/>
    <m/>
    <n v="5000"/>
    <m/>
    <m/>
    <n v="285000"/>
    <m/>
    <m/>
    <n v="285000"/>
    <m/>
    <n v="2800"/>
    <m/>
    <m/>
    <x v="63"/>
  </r>
  <r>
    <d v="2022-01-01T00:00:00"/>
    <x v="1"/>
    <x v="4"/>
    <s v="HKL-0270"/>
    <s v="Bila"/>
    <x v="1"/>
    <d v="2022-01-01T00:00:00"/>
    <x v="16"/>
    <x v="1"/>
    <x v="0"/>
    <n v="41378.06451612903"/>
    <n v="18620.129032258064"/>
    <n v="4137.8064516129034"/>
    <n v="64135.999999999993"/>
    <n v="11250"/>
    <m/>
    <n v="3000"/>
    <n v="5000"/>
    <m/>
    <n v="83386"/>
    <n v="2000"/>
    <m/>
    <n v="85386"/>
    <m/>
    <n v="641"/>
    <m/>
    <m/>
    <x v="84"/>
  </r>
  <r>
    <d v="2022-01-01T00:00:00"/>
    <x v="1"/>
    <x v="4"/>
    <s v="HKL-0365"/>
    <s v="Dawe"/>
    <x v="1"/>
    <d v="2022-01-01T00:00:00"/>
    <x v="3"/>
    <x v="1"/>
    <x v="0"/>
    <n v="28387.096774193549"/>
    <n v="12774.193548387097"/>
    <n v="2838.7096774193551"/>
    <n v="44000"/>
    <n v="11250"/>
    <m/>
    <n v="2000"/>
    <m/>
    <m/>
    <n v="57250"/>
    <n v="2000"/>
    <m/>
    <n v="59250"/>
    <m/>
    <n v="440"/>
    <m/>
    <m/>
    <x v="85"/>
  </r>
  <r>
    <d v="2022-01-01T00:00:00"/>
    <x v="1"/>
    <x v="4"/>
    <s v="HKL-0290"/>
    <s v="Fara"/>
    <x v="2"/>
    <d v="2022-01-01T00:00:00"/>
    <x v="1"/>
    <x v="1"/>
    <x v="0"/>
    <n v="42935.483870967742"/>
    <n v="19320.967741935485"/>
    <n v="4293.5483870967746"/>
    <n v="66550"/>
    <n v="11250"/>
    <m/>
    <n v="2000"/>
    <m/>
    <m/>
    <n v="79800"/>
    <n v="2000"/>
    <m/>
    <n v="81800"/>
    <m/>
    <n v="665.5"/>
    <m/>
    <m/>
    <x v="86"/>
  </r>
  <r>
    <d v="2022-01-01T00:00:00"/>
    <x v="1"/>
    <x v="4"/>
    <s v="HKL-0371"/>
    <s v="Fary"/>
    <x v="3"/>
    <d v="2022-01-01T00:00:00"/>
    <x v="5"/>
    <x v="2"/>
    <x v="1"/>
    <n v="10645.16129032258"/>
    <n v="4790.322580645161"/>
    <n v="1064.516129032258"/>
    <n v="16500"/>
    <m/>
    <m/>
    <m/>
    <m/>
    <m/>
    <n v="16500"/>
    <m/>
    <m/>
    <n v="16500"/>
    <m/>
    <m/>
    <m/>
    <n v="3000"/>
    <x v="87"/>
  </r>
  <r>
    <d v="2022-01-01T00:00:00"/>
    <x v="1"/>
    <x v="4"/>
    <s v="HKL-0244"/>
    <s v="Ghul"/>
    <x v="0"/>
    <d v="2022-01-01T00:00:00"/>
    <x v="15"/>
    <x v="0"/>
    <x v="0"/>
    <n v="257829.03225806452"/>
    <n v="116023.06451612903"/>
    <n v="25782.903225806454"/>
    <n v="399635"/>
    <m/>
    <m/>
    <n v="5000"/>
    <m/>
    <n v="30000"/>
    <n v="434635"/>
    <n v="4000"/>
    <m/>
    <n v="438635"/>
    <m/>
    <n v="3996"/>
    <m/>
    <m/>
    <x v="67"/>
  </r>
  <r>
    <d v="2022-01-01T00:00:00"/>
    <x v="1"/>
    <x v="4"/>
    <s v="HKL-0551"/>
    <s v="Hamm"/>
    <x v="1"/>
    <d v="2022-01-01T00:00:00"/>
    <x v="3"/>
    <x v="1"/>
    <x v="0"/>
    <n v="29032.258064516129"/>
    <n v="13064.516129032258"/>
    <n v="2903.2258064516132"/>
    <n v="45000"/>
    <n v="7500"/>
    <m/>
    <n v="1500"/>
    <m/>
    <m/>
    <n v="54000"/>
    <m/>
    <m/>
    <n v="54000"/>
    <m/>
    <n v="450"/>
    <m/>
    <m/>
    <x v="88"/>
  </r>
  <r>
    <d v="2022-01-01T00:00:00"/>
    <x v="1"/>
    <x v="4"/>
    <s v="HKL-0299"/>
    <s v="Inam"/>
    <x v="0"/>
    <d v="2022-01-01T00:00:00"/>
    <x v="6"/>
    <x v="0"/>
    <x v="0"/>
    <n v="496774.19354838709"/>
    <n v="223548.38709677418"/>
    <n v="49677.419354838712"/>
    <n v="769999.99999999988"/>
    <m/>
    <m/>
    <n v="6000"/>
    <n v="18000"/>
    <m/>
    <n v="793999.99999999988"/>
    <n v="4000"/>
    <m/>
    <n v="797999.99999999988"/>
    <m/>
    <n v="7700"/>
    <m/>
    <m/>
    <x v="26"/>
  </r>
  <r>
    <d v="2022-01-01T00:00:00"/>
    <x v="1"/>
    <x v="4"/>
    <s v="HKL-0364"/>
    <s v="Khaw"/>
    <x v="3"/>
    <d v="2022-01-01T00:00:00"/>
    <x v="7"/>
    <x v="3"/>
    <x v="0"/>
    <n v="53225.806451612902"/>
    <n v="23951.612903225807"/>
    <n v="5322.5806451612907"/>
    <n v="82500"/>
    <n v="22500"/>
    <m/>
    <n v="3000"/>
    <m/>
    <m/>
    <n v="108000"/>
    <n v="3000"/>
    <m/>
    <n v="111000"/>
    <m/>
    <n v="825"/>
    <m/>
    <n v="5000"/>
    <x v="89"/>
  </r>
  <r>
    <d v="2022-01-01T00:00:00"/>
    <x v="1"/>
    <x v="4"/>
    <s v="HKL-0235"/>
    <s v="Khiz"/>
    <x v="1"/>
    <d v="2022-01-01T00:00:00"/>
    <x v="17"/>
    <x v="1"/>
    <x v="0"/>
    <n v="33212.903225806447"/>
    <n v="14945.806451612902"/>
    <n v="3321.2903225806449"/>
    <n v="51479.999999999993"/>
    <n v="11250"/>
    <m/>
    <n v="2000"/>
    <m/>
    <m/>
    <n v="64729.999999999993"/>
    <n v="2000"/>
    <m/>
    <n v="66730"/>
    <m/>
    <n v="514.79999999999995"/>
    <m/>
    <n v="4000"/>
    <x v="90"/>
  </r>
  <r>
    <d v="2022-01-01T00:00:00"/>
    <x v="1"/>
    <x v="4"/>
    <s v="HKL-0240"/>
    <s v="Mali"/>
    <x v="1"/>
    <d v="2022-01-01T00:00:00"/>
    <x v="8"/>
    <x v="3"/>
    <x v="1"/>
    <n v="95169.032258064515"/>
    <n v="42826.06451612903"/>
    <n v="9516.9032258064526"/>
    <n v="147512"/>
    <n v="30000"/>
    <n v="30000"/>
    <n v="4000"/>
    <n v="15000"/>
    <m/>
    <n v="226512"/>
    <n v="3000"/>
    <m/>
    <n v="229512"/>
    <m/>
    <n v="1475"/>
    <m/>
    <m/>
    <x v="91"/>
  </r>
  <r>
    <d v="2022-01-01T00:00:00"/>
    <x v="1"/>
    <x v="4"/>
    <s v="HKL-0114"/>
    <s v="Mehm"/>
    <x v="0"/>
    <d v="2022-01-01T00:00:00"/>
    <x v="18"/>
    <x v="1"/>
    <x v="1"/>
    <n v="95806.451612903227"/>
    <n v="43112.903225806454"/>
    <n v="9580.6451612903238"/>
    <n v="148500.00000000003"/>
    <m/>
    <m/>
    <n v="1500"/>
    <m/>
    <m/>
    <n v="150000.00000000003"/>
    <n v="2000"/>
    <m/>
    <n v="152000.00000000003"/>
    <m/>
    <n v="1485"/>
    <m/>
    <m/>
    <x v="30"/>
  </r>
  <r>
    <d v="2022-01-01T00:00:00"/>
    <x v="1"/>
    <x v="4"/>
    <s v="HKL-0540"/>
    <s v="Muha"/>
    <x v="1"/>
    <d v="2022-01-01T00:00:00"/>
    <x v="22"/>
    <x v="0"/>
    <x v="0"/>
    <n v="225806.45161290321"/>
    <n v="101612.90322580645"/>
    <n v="22580.645161290322"/>
    <n v="350000"/>
    <n v="33750"/>
    <n v="41000"/>
    <n v="5000"/>
    <m/>
    <m/>
    <n v="429750"/>
    <m/>
    <m/>
    <n v="429750"/>
    <m/>
    <n v="3500"/>
    <m/>
    <m/>
    <x v="92"/>
  </r>
  <r>
    <d v="2022-01-01T00:00:00"/>
    <x v="1"/>
    <x v="4"/>
    <s v="HKL-0415"/>
    <s v="Muha"/>
    <x v="3"/>
    <d v="2022-01-01T00:00:00"/>
    <x v="9"/>
    <x v="3"/>
    <x v="0"/>
    <n v="106451.6129032258"/>
    <n v="47903.225806451614"/>
    <n v="10645.161290322581"/>
    <n v="165000"/>
    <n v="30000"/>
    <n v="30000"/>
    <n v="4000"/>
    <m/>
    <m/>
    <n v="229000"/>
    <n v="3000"/>
    <m/>
    <n v="232000"/>
    <n v="8129"/>
    <n v="1650"/>
    <m/>
    <m/>
    <x v="93"/>
  </r>
  <r>
    <d v="2022-01-01T00:00:00"/>
    <x v="1"/>
    <x v="4"/>
    <s v="HKL-0170"/>
    <s v="Muha"/>
    <x v="1"/>
    <d v="2022-01-01T00:00:00"/>
    <x v="10"/>
    <x v="0"/>
    <x v="0"/>
    <n v="243403.87096774194"/>
    <n v="109531.74193548388"/>
    <n v="24340.387096774197"/>
    <n v="377276"/>
    <n v="37500"/>
    <n v="62000"/>
    <n v="5000"/>
    <m/>
    <m/>
    <n v="481776"/>
    <n v="4000"/>
    <m/>
    <n v="485776"/>
    <m/>
    <n v="3773"/>
    <m/>
    <n v="50380"/>
    <x v="94"/>
  </r>
  <r>
    <d v="2022-01-01T00:00:00"/>
    <x v="1"/>
    <x v="4"/>
    <s v="HKL-0413"/>
    <s v="Muha"/>
    <x v="1"/>
    <d v="2022-01-01T00:00:00"/>
    <x v="11"/>
    <x v="3"/>
    <x v="0"/>
    <n v="85161.290322580637"/>
    <n v="38322.580645161288"/>
    <n v="8516.1290322580644"/>
    <n v="132000"/>
    <n v="30000"/>
    <n v="30000"/>
    <n v="4000"/>
    <m/>
    <m/>
    <n v="196000"/>
    <n v="3000"/>
    <m/>
    <n v="199000"/>
    <n v="8710"/>
    <n v="1320"/>
    <m/>
    <m/>
    <x v="95"/>
  </r>
  <r>
    <d v="2022-01-01T00:00:00"/>
    <x v="1"/>
    <x v="4"/>
    <s v="HKL-0548"/>
    <s v="Muha"/>
    <x v="2"/>
    <d v="2022-01-01T00:00:00"/>
    <x v="1"/>
    <x v="1"/>
    <x v="0"/>
    <n v="30967.741935483871"/>
    <n v="13935.483870967742"/>
    <n v="3096.7741935483873"/>
    <n v="48000"/>
    <n v="11250"/>
    <m/>
    <n v="2000"/>
    <m/>
    <m/>
    <n v="61250"/>
    <m/>
    <m/>
    <n v="61250"/>
    <m/>
    <n v="480"/>
    <m/>
    <m/>
    <x v="96"/>
  </r>
  <r>
    <d v="2022-01-01T00:00:00"/>
    <x v="1"/>
    <x v="4"/>
    <s v="HKL-0216"/>
    <s v="Muha"/>
    <x v="2"/>
    <d v="2022-01-01T00:00:00"/>
    <x v="19"/>
    <x v="3"/>
    <x v="0"/>
    <n v="64580.645161290318"/>
    <n v="29061.290322580644"/>
    <n v="6458.0645161290322"/>
    <n v="100100"/>
    <n v="22500"/>
    <m/>
    <n v="3000"/>
    <m/>
    <m/>
    <n v="125600"/>
    <n v="3000"/>
    <m/>
    <n v="128600"/>
    <m/>
    <n v="1001"/>
    <m/>
    <m/>
    <x v="97"/>
  </r>
  <r>
    <d v="2022-01-01T00:00:00"/>
    <x v="1"/>
    <x v="4"/>
    <s v="HKL-0041"/>
    <s v="Rash"/>
    <x v="0"/>
    <d v="2022-01-01T00:00:00"/>
    <x v="2"/>
    <x v="1"/>
    <x v="0"/>
    <n v="32467.741935483871"/>
    <n v="14610.483870967742"/>
    <n v="3246.7741935483873"/>
    <n v="50325"/>
    <n v="11250"/>
    <m/>
    <n v="2000"/>
    <m/>
    <m/>
    <n v="63575"/>
    <n v="2000"/>
    <n v="6678"/>
    <n v="72253"/>
    <m/>
    <n v="503"/>
    <m/>
    <n v="5000"/>
    <x v="98"/>
  </r>
  <r>
    <d v="2022-01-01T00:00:00"/>
    <x v="1"/>
    <x v="4"/>
    <s v="HKL-0243"/>
    <s v="Tawf"/>
    <x v="0"/>
    <d v="2022-01-01T00:00:00"/>
    <x v="15"/>
    <x v="0"/>
    <x v="0"/>
    <n v="250161.29032258064"/>
    <n v="112572.58064516129"/>
    <n v="25016.129032258064"/>
    <n v="387750"/>
    <m/>
    <m/>
    <n v="5000"/>
    <m/>
    <m/>
    <n v="392750"/>
    <n v="4000"/>
    <m/>
    <n v="396750"/>
    <m/>
    <n v="3877.5"/>
    <m/>
    <n v="50000"/>
    <x v="78"/>
  </r>
  <r>
    <d v="2022-01-01T00:00:00"/>
    <x v="1"/>
    <x v="4"/>
    <s v="HKL-0412"/>
    <s v="Usma"/>
    <x v="2"/>
    <d v="2022-01-01T00:00:00"/>
    <x v="11"/>
    <x v="3"/>
    <x v="0"/>
    <n v="99354.838709677409"/>
    <n v="44709.677419354834"/>
    <n v="9935.4838709677424"/>
    <n v="154000"/>
    <n v="30000"/>
    <n v="30000"/>
    <n v="4000"/>
    <m/>
    <m/>
    <n v="218000"/>
    <n v="3000"/>
    <m/>
    <n v="221000"/>
    <n v="8226"/>
    <n v="1540"/>
    <m/>
    <m/>
    <x v="99"/>
  </r>
  <r>
    <d v="2022-01-01T00:00:00"/>
    <x v="1"/>
    <x v="4"/>
    <s v="HKL-0283"/>
    <s v="Uzai"/>
    <x v="1"/>
    <d v="2022-01-01T00:00:00"/>
    <x v="3"/>
    <x v="3"/>
    <x v="0"/>
    <n v="60322.580645161288"/>
    <n v="27145.16129032258"/>
    <n v="6032.2580645161288"/>
    <n v="93500"/>
    <n v="15000"/>
    <m/>
    <n v="3000"/>
    <m/>
    <m/>
    <n v="111500"/>
    <n v="3000"/>
    <m/>
    <n v="114500"/>
    <m/>
    <n v="935"/>
    <m/>
    <m/>
    <x v="100"/>
  </r>
  <r>
    <d v="2022-01-01T00:00:00"/>
    <x v="1"/>
    <x v="4"/>
    <s v="HKL-0302"/>
    <s v="Waqa"/>
    <x v="2"/>
    <d v="2022-01-01T00:00:00"/>
    <x v="21"/>
    <x v="3"/>
    <x v="0"/>
    <n v="70967.741935483864"/>
    <n v="31935.483870967739"/>
    <n v="7096.7741935483864"/>
    <n v="110000"/>
    <n v="30000"/>
    <n v="30000"/>
    <n v="4000"/>
    <m/>
    <m/>
    <n v="174000"/>
    <n v="3000"/>
    <m/>
    <n v="177000"/>
    <m/>
    <n v="1100"/>
    <m/>
    <m/>
    <x v="101"/>
  </r>
  <r>
    <d v="2022-01-01T00:00:00"/>
    <x v="1"/>
    <x v="4"/>
    <s v="HKL-0390"/>
    <s v="Zame"/>
    <x v="3"/>
    <d v="2022-01-01T00:00:00"/>
    <x v="14"/>
    <x v="0"/>
    <x v="1"/>
    <n v="159677.4193548387"/>
    <n v="71854.838709677409"/>
    <n v="15967.741935483871"/>
    <n v="247500"/>
    <n v="33750"/>
    <n v="41000"/>
    <n v="5000"/>
    <m/>
    <m/>
    <n v="327250"/>
    <n v="4000"/>
    <m/>
    <n v="331250"/>
    <n v="7984"/>
    <n v="2475"/>
    <m/>
    <m/>
    <x v="102"/>
  </r>
  <r>
    <d v="2022-01-01T00:00:00"/>
    <x v="1"/>
    <x v="4"/>
    <s v="HKL-0355"/>
    <s v="Zuna"/>
    <x v="1"/>
    <d v="2022-01-01T00:00:00"/>
    <x v="2"/>
    <x v="1"/>
    <x v="1"/>
    <n v="28387.096774193549"/>
    <n v="12774.193548387097"/>
    <n v="2838.7096774193551"/>
    <n v="44000"/>
    <n v="7500"/>
    <m/>
    <n v="1500"/>
    <m/>
    <m/>
    <n v="53000"/>
    <n v="2000"/>
    <m/>
    <n v="55000"/>
    <m/>
    <n v="440"/>
    <m/>
    <n v="6667"/>
    <x v="103"/>
  </r>
  <r>
    <d v="2022-02-01T00:00:00"/>
    <x v="1"/>
    <x v="5"/>
    <s v="HKL-0120"/>
    <s v="Afza"/>
    <x v="0"/>
    <d v="2022-02-01T00:00:00"/>
    <x v="15"/>
    <x v="0"/>
    <x v="0"/>
    <n v="212490.96774193548"/>
    <n v="95620.93548387097"/>
    <n v="21249.096774193549"/>
    <n v="329361"/>
    <m/>
    <m/>
    <n v="5000"/>
    <m/>
    <n v="30000"/>
    <n v="364361"/>
    <n v="4000"/>
    <m/>
    <n v="368361"/>
    <m/>
    <n v="3293.61"/>
    <m/>
    <m/>
    <x v="61"/>
  </r>
  <r>
    <d v="2022-02-01T00:00:00"/>
    <x v="1"/>
    <x v="5"/>
    <s v="HKL-0308"/>
    <s v="Ahsa"/>
    <x v="1"/>
    <d v="2022-02-01T00:00:00"/>
    <x v="1"/>
    <x v="1"/>
    <x v="0"/>
    <n v="46129.032258064515"/>
    <n v="20758.064516129034"/>
    <n v="4612.9032258064517"/>
    <n v="71500"/>
    <n v="12000"/>
    <m/>
    <n v="2000"/>
    <m/>
    <m/>
    <n v="85500"/>
    <n v="2000"/>
    <m/>
    <n v="87500"/>
    <m/>
    <n v="715"/>
    <m/>
    <m/>
    <x v="104"/>
  </r>
  <r>
    <d v="2022-02-01T00:00:00"/>
    <x v="1"/>
    <x v="5"/>
    <s v="HKL-0520"/>
    <s v="Alta"/>
    <x v="0"/>
    <d v="2022-02-01T00:00:00"/>
    <x v="20"/>
    <x v="0"/>
    <x v="1"/>
    <n v="180645.16129032258"/>
    <n v="81290.322580645166"/>
    <n v="18064.516129032258"/>
    <n v="280000"/>
    <m/>
    <m/>
    <n v="5000"/>
    <m/>
    <m/>
    <n v="285000"/>
    <m/>
    <m/>
    <n v="285000"/>
    <m/>
    <n v="2800"/>
    <m/>
    <m/>
    <x v="63"/>
  </r>
  <r>
    <d v="2022-02-01T00:00:00"/>
    <x v="1"/>
    <x v="5"/>
    <s v="HKL-0270"/>
    <s v="Bila"/>
    <x v="1"/>
    <d v="2022-02-01T00:00:00"/>
    <x v="16"/>
    <x v="1"/>
    <x v="0"/>
    <n v="41378.06451612903"/>
    <n v="18620.129032258064"/>
    <n v="4137.8064516129034"/>
    <n v="64135.999999999993"/>
    <n v="12000"/>
    <m/>
    <n v="3000"/>
    <n v="5000"/>
    <m/>
    <n v="84136"/>
    <n v="2000"/>
    <m/>
    <n v="86136"/>
    <m/>
    <n v="641"/>
    <m/>
    <m/>
    <x v="105"/>
  </r>
  <r>
    <d v="2022-02-01T00:00:00"/>
    <x v="1"/>
    <x v="5"/>
    <s v="HKL-0365"/>
    <s v="Dawe"/>
    <x v="1"/>
    <d v="2022-02-01T00:00:00"/>
    <x v="3"/>
    <x v="1"/>
    <x v="0"/>
    <n v="28387.096774193549"/>
    <n v="12774.193548387097"/>
    <n v="2838.7096774193551"/>
    <n v="44000"/>
    <n v="12000"/>
    <m/>
    <n v="2000"/>
    <m/>
    <m/>
    <n v="58000"/>
    <n v="2000"/>
    <m/>
    <n v="60000"/>
    <m/>
    <n v="440"/>
    <m/>
    <m/>
    <x v="106"/>
  </r>
  <r>
    <d v="2022-02-01T00:00:00"/>
    <x v="1"/>
    <x v="5"/>
    <s v="HKL-0290"/>
    <s v="Fara"/>
    <x v="2"/>
    <d v="2022-02-01T00:00:00"/>
    <x v="1"/>
    <x v="1"/>
    <x v="0"/>
    <n v="42935.483870967742"/>
    <n v="19320.967741935485"/>
    <n v="4293.5483870967746"/>
    <n v="66550"/>
    <n v="12000"/>
    <m/>
    <n v="2000"/>
    <m/>
    <m/>
    <n v="80550"/>
    <n v="2000"/>
    <m/>
    <n v="82550"/>
    <m/>
    <n v="665.5"/>
    <m/>
    <m/>
    <x v="107"/>
  </r>
  <r>
    <d v="2022-02-01T00:00:00"/>
    <x v="1"/>
    <x v="5"/>
    <s v="HKL-0371"/>
    <s v="Fary"/>
    <x v="3"/>
    <d v="2022-02-01T00:00:00"/>
    <x v="5"/>
    <x v="2"/>
    <x v="1"/>
    <n v="10645.16129032258"/>
    <n v="4790.322580645161"/>
    <n v="1064.516129032258"/>
    <n v="16500"/>
    <m/>
    <m/>
    <m/>
    <m/>
    <m/>
    <n v="16500"/>
    <m/>
    <m/>
    <n v="16500"/>
    <n v="1065"/>
    <m/>
    <m/>
    <n v="3000"/>
    <x v="108"/>
  </r>
  <r>
    <d v="2022-02-01T00:00:00"/>
    <x v="1"/>
    <x v="5"/>
    <s v="HKL-0244"/>
    <s v="Ghul"/>
    <x v="0"/>
    <d v="2022-02-01T00:00:00"/>
    <x v="15"/>
    <x v="0"/>
    <x v="0"/>
    <n v="257829.03225806452"/>
    <n v="116023.06451612903"/>
    <n v="25782.903225806454"/>
    <n v="399635"/>
    <m/>
    <m/>
    <n v="5000"/>
    <m/>
    <n v="30000"/>
    <n v="434635"/>
    <n v="4000"/>
    <m/>
    <n v="438635"/>
    <m/>
    <n v="3996"/>
    <m/>
    <m/>
    <x v="67"/>
  </r>
  <r>
    <d v="2022-02-01T00:00:00"/>
    <x v="1"/>
    <x v="5"/>
    <s v="HKL-0418"/>
    <s v="Hamz"/>
    <x v="3"/>
    <d v="2022-02-01T00:00:00"/>
    <x v="23"/>
    <x v="2"/>
    <x v="0"/>
    <n v="11612.903225806451"/>
    <n v="5225.8064516129034"/>
    <n v="1161.2903225806451"/>
    <n v="18000"/>
    <m/>
    <m/>
    <m/>
    <m/>
    <m/>
    <n v="18000"/>
    <m/>
    <m/>
    <n v="18000"/>
    <m/>
    <n v="0"/>
    <m/>
    <m/>
    <x v="109"/>
  </r>
  <r>
    <d v="2022-02-01T00:00:00"/>
    <x v="1"/>
    <x v="5"/>
    <s v="HKL-0299"/>
    <s v="Inam"/>
    <x v="0"/>
    <d v="2022-02-01T00:00:00"/>
    <x v="6"/>
    <x v="0"/>
    <x v="0"/>
    <n v="496774.19354838709"/>
    <n v="223548.38709677418"/>
    <n v="49677.419354838712"/>
    <n v="769999.99999999988"/>
    <m/>
    <m/>
    <n v="6000"/>
    <n v="18000"/>
    <m/>
    <n v="793999.99999999988"/>
    <n v="4000"/>
    <m/>
    <n v="797999.99999999988"/>
    <m/>
    <n v="7700"/>
    <m/>
    <m/>
    <x v="26"/>
  </r>
  <r>
    <d v="2022-02-01T00:00:00"/>
    <x v="1"/>
    <x v="5"/>
    <s v="HKL-0364"/>
    <s v="Khaw"/>
    <x v="3"/>
    <d v="2022-02-01T00:00:00"/>
    <x v="7"/>
    <x v="3"/>
    <x v="0"/>
    <n v="53225.806451612902"/>
    <n v="23951.612903225807"/>
    <n v="5322.5806451612907"/>
    <n v="82500"/>
    <n v="24000"/>
    <m/>
    <n v="3000"/>
    <m/>
    <m/>
    <n v="109500"/>
    <n v="3000"/>
    <m/>
    <n v="112500"/>
    <m/>
    <n v="825"/>
    <m/>
    <n v="5000"/>
    <x v="110"/>
  </r>
  <r>
    <d v="2022-02-01T00:00:00"/>
    <x v="1"/>
    <x v="5"/>
    <s v="HKL-0235"/>
    <s v="Khiz"/>
    <x v="1"/>
    <d v="2022-02-01T00:00:00"/>
    <x v="17"/>
    <x v="1"/>
    <x v="0"/>
    <n v="33212.903225806447"/>
    <n v="14945.806451612902"/>
    <n v="3321.2903225806449"/>
    <n v="51479.999999999993"/>
    <n v="12000"/>
    <m/>
    <n v="2000"/>
    <m/>
    <m/>
    <n v="65479.999999999993"/>
    <n v="2000"/>
    <m/>
    <n v="67480"/>
    <m/>
    <n v="514.79999999999995"/>
    <m/>
    <n v="4000"/>
    <x v="111"/>
  </r>
  <r>
    <d v="2022-02-01T00:00:00"/>
    <x v="1"/>
    <x v="5"/>
    <s v="HKL-0240"/>
    <s v="Mali"/>
    <x v="1"/>
    <d v="2022-02-01T00:00:00"/>
    <x v="8"/>
    <x v="3"/>
    <x v="1"/>
    <n v="95169.032258064515"/>
    <n v="42826.06451612903"/>
    <n v="9516.9032258064526"/>
    <n v="147512"/>
    <n v="32000"/>
    <n v="30000"/>
    <n v="4000"/>
    <n v="15000"/>
    <m/>
    <n v="228512"/>
    <n v="3000"/>
    <m/>
    <n v="231512"/>
    <m/>
    <n v="1475"/>
    <m/>
    <m/>
    <x v="112"/>
  </r>
  <r>
    <d v="2022-02-01T00:00:00"/>
    <x v="1"/>
    <x v="5"/>
    <s v="HKL-0114"/>
    <s v="Mehm"/>
    <x v="0"/>
    <d v="2022-02-01T00:00:00"/>
    <x v="18"/>
    <x v="1"/>
    <x v="1"/>
    <n v="95806.451612903227"/>
    <n v="43112.903225806454"/>
    <n v="9580.6451612903238"/>
    <n v="148500.00000000003"/>
    <m/>
    <m/>
    <n v="1500"/>
    <m/>
    <m/>
    <n v="150000.00000000003"/>
    <n v="2000"/>
    <m/>
    <n v="152000.00000000003"/>
    <m/>
    <n v="1485"/>
    <m/>
    <m/>
    <x v="30"/>
  </r>
  <r>
    <d v="2022-02-01T00:00:00"/>
    <x v="1"/>
    <x v="5"/>
    <s v="HKL-0540"/>
    <s v="Muha"/>
    <x v="1"/>
    <d v="2022-02-01T00:00:00"/>
    <x v="22"/>
    <x v="0"/>
    <x v="0"/>
    <n v="225806.45161290321"/>
    <n v="101612.90322580645"/>
    <n v="22580.645161290322"/>
    <n v="350000"/>
    <n v="36000"/>
    <n v="41000"/>
    <n v="5000"/>
    <m/>
    <m/>
    <n v="432000"/>
    <m/>
    <m/>
    <n v="432000"/>
    <m/>
    <n v="3500"/>
    <m/>
    <m/>
    <x v="113"/>
  </r>
  <r>
    <d v="2022-02-01T00:00:00"/>
    <x v="1"/>
    <x v="5"/>
    <s v="HKL-0415"/>
    <s v="Muha"/>
    <x v="3"/>
    <d v="2022-02-01T00:00:00"/>
    <x v="9"/>
    <x v="3"/>
    <x v="0"/>
    <n v="106451.6129032258"/>
    <n v="47903.225806451614"/>
    <n v="10645.161290322581"/>
    <n v="165000"/>
    <n v="32000"/>
    <n v="30000"/>
    <n v="4000"/>
    <m/>
    <m/>
    <n v="231000"/>
    <n v="3000"/>
    <m/>
    <n v="234000"/>
    <m/>
    <n v="1650"/>
    <m/>
    <m/>
    <x v="114"/>
  </r>
  <r>
    <d v="2022-02-01T00:00:00"/>
    <x v="1"/>
    <x v="5"/>
    <s v="HKL-0170"/>
    <s v="Muha"/>
    <x v="1"/>
    <d v="2022-02-01T00:00:00"/>
    <x v="10"/>
    <x v="0"/>
    <x v="0"/>
    <n v="243403.87096774194"/>
    <n v="109531.74193548388"/>
    <n v="24340.387096774197"/>
    <n v="377276"/>
    <n v="40000"/>
    <n v="62000"/>
    <n v="5000"/>
    <m/>
    <m/>
    <n v="484276"/>
    <n v="4000"/>
    <m/>
    <n v="488276"/>
    <m/>
    <n v="3773"/>
    <m/>
    <n v="50380"/>
    <x v="115"/>
  </r>
  <r>
    <d v="2022-02-01T00:00:00"/>
    <x v="1"/>
    <x v="5"/>
    <s v="HKL-0413"/>
    <s v="Muha"/>
    <x v="1"/>
    <d v="2022-02-01T00:00:00"/>
    <x v="11"/>
    <x v="3"/>
    <x v="0"/>
    <n v="85161.290322580637"/>
    <n v="38322.580645161288"/>
    <n v="8516.1290322580644"/>
    <n v="132000"/>
    <n v="32000"/>
    <n v="30000"/>
    <n v="4000"/>
    <m/>
    <m/>
    <n v="198000"/>
    <n v="3000"/>
    <m/>
    <n v="201000"/>
    <m/>
    <n v="1320"/>
    <m/>
    <m/>
    <x v="116"/>
  </r>
  <r>
    <d v="2022-02-01T00:00:00"/>
    <x v="1"/>
    <x v="5"/>
    <s v="HKL-0548"/>
    <s v="Muha"/>
    <x v="2"/>
    <d v="2022-02-01T00:00:00"/>
    <x v="1"/>
    <x v="1"/>
    <x v="0"/>
    <n v="30967.741935483871"/>
    <n v="13935.483870967742"/>
    <n v="3096.7741935483873"/>
    <n v="48000"/>
    <n v="12000"/>
    <m/>
    <n v="2000"/>
    <m/>
    <m/>
    <n v="62000"/>
    <m/>
    <m/>
    <n v="62000"/>
    <m/>
    <n v="480"/>
    <m/>
    <m/>
    <x v="117"/>
  </r>
  <r>
    <d v="2022-02-01T00:00:00"/>
    <x v="1"/>
    <x v="5"/>
    <s v="HKL-0216"/>
    <s v="Muha"/>
    <x v="2"/>
    <d v="2022-02-01T00:00:00"/>
    <x v="19"/>
    <x v="3"/>
    <x v="0"/>
    <n v="64580.645161290318"/>
    <n v="29061.290322580644"/>
    <n v="6458.0645161290322"/>
    <n v="100100"/>
    <n v="24000"/>
    <m/>
    <n v="3000"/>
    <m/>
    <m/>
    <n v="127100"/>
    <n v="3000"/>
    <m/>
    <n v="130100"/>
    <m/>
    <n v="1001"/>
    <m/>
    <m/>
    <x v="118"/>
  </r>
  <r>
    <d v="2022-02-01T00:00:00"/>
    <x v="1"/>
    <x v="5"/>
    <s v="HKL-0041"/>
    <s v="Rash"/>
    <x v="0"/>
    <d v="2022-02-01T00:00:00"/>
    <x v="2"/>
    <x v="1"/>
    <x v="0"/>
    <n v="32467.741935483871"/>
    <n v="14610.483870967742"/>
    <n v="3246.7741935483873"/>
    <n v="50325"/>
    <n v="12000"/>
    <m/>
    <n v="2000"/>
    <m/>
    <m/>
    <n v="64325"/>
    <n v="2000"/>
    <m/>
    <n v="66325"/>
    <m/>
    <n v="503"/>
    <m/>
    <n v="5000"/>
    <x v="119"/>
  </r>
  <r>
    <d v="2022-02-01T00:00:00"/>
    <x v="1"/>
    <x v="5"/>
    <s v="HKL-0583"/>
    <s v="Shah"/>
    <x v="0"/>
    <d v="2022-02-01T00:00:00"/>
    <x v="15"/>
    <x v="0"/>
    <x v="1"/>
    <n v="258064.51612903224"/>
    <n v="116129.03225806452"/>
    <n v="25806.451612903227"/>
    <n v="399999.99999999994"/>
    <m/>
    <m/>
    <n v="5000"/>
    <m/>
    <m/>
    <n v="404999.99999999994"/>
    <m/>
    <n v="187750"/>
    <n v="462104.83870967739"/>
    <m/>
    <n v="2710"/>
    <m/>
    <m/>
    <x v="120"/>
  </r>
  <r>
    <d v="2022-02-01T00:00:00"/>
    <x v="1"/>
    <x v="5"/>
    <s v="HKL-0315"/>
    <s v="Shar"/>
    <x v="1"/>
    <d v="2022-02-01T00:00:00"/>
    <x v="24"/>
    <x v="1"/>
    <x v="1"/>
    <n v="28387.096774193549"/>
    <n v="12774.193548387097"/>
    <n v="2838.7096774193551"/>
    <n v="44000"/>
    <n v="8000"/>
    <m/>
    <n v="1500"/>
    <m/>
    <m/>
    <n v="53500"/>
    <n v="2000"/>
    <m/>
    <n v="55500"/>
    <m/>
    <n v="440"/>
    <m/>
    <m/>
    <x v="121"/>
  </r>
  <r>
    <d v="2022-02-01T00:00:00"/>
    <x v="1"/>
    <x v="5"/>
    <s v="HKL-0243"/>
    <s v="Tawf"/>
    <x v="0"/>
    <d v="2022-02-01T00:00:00"/>
    <x v="15"/>
    <x v="0"/>
    <x v="0"/>
    <n v="250161.29032258064"/>
    <n v="112572.58064516129"/>
    <n v="25016.129032258064"/>
    <n v="387750"/>
    <m/>
    <m/>
    <n v="5000"/>
    <m/>
    <m/>
    <n v="392750"/>
    <n v="4000"/>
    <m/>
    <n v="396750"/>
    <m/>
    <n v="3877.5"/>
    <m/>
    <n v="50000"/>
    <x v="78"/>
  </r>
  <r>
    <d v="2022-02-01T00:00:00"/>
    <x v="1"/>
    <x v="5"/>
    <s v="HKL-0412"/>
    <s v="Usma"/>
    <x v="2"/>
    <d v="2022-02-01T00:00:00"/>
    <x v="11"/>
    <x v="3"/>
    <x v="0"/>
    <n v="99354.838709677409"/>
    <n v="44709.677419354834"/>
    <n v="9935.4838709677424"/>
    <n v="154000"/>
    <n v="32000"/>
    <n v="30000"/>
    <n v="4000"/>
    <m/>
    <m/>
    <n v="220000"/>
    <n v="3000"/>
    <m/>
    <n v="223000"/>
    <m/>
    <n v="1540"/>
    <m/>
    <m/>
    <x v="122"/>
  </r>
  <r>
    <d v="2022-02-01T00:00:00"/>
    <x v="1"/>
    <x v="5"/>
    <s v="HKL-0283"/>
    <s v="Uzai"/>
    <x v="1"/>
    <d v="2022-02-01T00:00:00"/>
    <x v="3"/>
    <x v="3"/>
    <x v="0"/>
    <n v="48387.096774193546"/>
    <n v="21774.193548387095"/>
    <n v="4838.7096774193551"/>
    <n v="74999.999999999985"/>
    <n v="0"/>
    <m/>
    <n v="0"/>
    <m/>
    <m/>
    <n v="74999.999999999985"/>
    <n v="0"/>
    <n v="9048"/>
    <n v="76789.935483870955"/>
    <m/>
    <n v="0"/>
    <m/>
    <m/>
    <x v="123"/>
  </r>
  <r>
    <d v="2022-02-01T00:00:00"/>
    <x v="1"/>
    <x v="5"/>
    <s v="HKL-0302"/>
    <s v="Waqa"/>
    <x v="2"/>
    <d v="2022-02-01T00:00:00"/>
    <x v="21"/>
    <x v="3"/>
    <x v="0"/>
    <n v="70967.741935483864"/>
    <n v="31935.483870967739"/>
    <n v="7096.7741935483864"/>
    <n v="110000"/>
    <n v="32000"/>
    <n v="30000"/>
    <n v="4000"/>
    <m/>
    <m/>
    <n v="176000"/>
    <n v="3000"/>
    <m/>
    <n v="179000"/>
    <m/>
    <n v="1100"/>
    <m/>
    <m/>
    <x v="124"/>
  </r>
  <r>
    <d v="2022-02-01T00:00:00"/>
    <x v="1"/>
    <x v="5"/>
    <s v="HKL-0390"/>
    <s v="Zame"/>
    <x v="3"/>
    <d v="2022-02-01T00:00:00"/>
    <x v="14"/>
    <x v="0"/>
    <x v="1"/>
    <n v="159677.4193548387"/>
    <n v="71854.838709677409"/>
    <n v="15967.741935483871"/>
    <n v="247500"/>
    <n v="36000"/>
    <n v="41000"/>
    <n v="5000"/>
    <m/>
    <m/>
    <n v="329500"/>
    <n v="4000"/>
    <m/>
    <n v="333500"/>
    <m/>
    <n v="2475"/>
    <m/>
    <m/>
    <x v="125"/>
  </r>
  <r>
    <d v="2022-02-01T00:00:00"/>
    <x v="1"/>
    <x v="5"/>
    <s v="HKL-0355"/>
    <s v="Zuna"/>
    <x v="1"/>
    <d v="2022-02-01T00:00:00"/>
    <x v="2"/>
    <x v="1"/>
    <x v="1"/>
    <n v="28387.096774193549"/>
    <n v="12774.193548387097"/>
    <n v="2838.7096774193551"/>
    <n v="44000"/>
    <n v="8000"/>
    <n v="30000"/>
    <n v="1500"/>
    <m/>
    <m/>
    <n v="83500"/>
    <n v="2000"/>
    <m/>
    <n v="85500"/>
    <n v="1419"/>
    <n v="440"/>
    <m/>
    <n v="6667"/>
    <x v="126"/>
  </r>
  <r>
    <d v="2022-03-01T00:00:00"/>
    <x v="1"/>
    <x v="6"/>
    <s v="HKL-0302"/>
    <s v="Waqa"/>
    <x v="2"/>
    <d v="2022-03-01T00:00:00"/>
    <x v="21"/>
    <x v="3"/>
    <x v="0"/>
    <n v="70967.741935483864"/>
    <n v="31935.483870967739"/>
    <n v="7096.7741935483864"/>
    <n v="110000"/>
    <n v="30000"/>
    <n v="30000"/>
    <n v="4000"/>
    <m/>
    <m/>
    <n v="174000"/>
    <n v="3000"/>
    <m/>
    <n v="177000"/>
    <m/>
    <n v="1100"/>
    <m/>
    <m/>
    <x v="101"/>
  </r>
  <r>
    <d v="2022-03-01T00:00:00"/>
    <x v="1"/>
    <x v="6"/>
    <s v="HKL-0235"/>
    <s v="Khiz"/>
    <x v="1"/>
    <d v="2022-03-01T00:00:00"/>
    <x v="17"/>
    <x v="1"/>
    <x v="0"/>
    <n v="33212.903225806447"/>
    <n v="14945.806451612902"/>
    <n v="3321.2903225806449"/>
    <n v="51479.999999999993"/>
    <n v="11250"/>
    <m/>
    <n v="2000"/>
    <m/>
    <m/>
    <n v="64729.999999999993"/>
    <n v="2000"/>
    <m/>
    <n v="66730"/>
    <m/>
    <n v="514.79999999999995"/>
    <m/>
    <n v="4000"/>
    <x v="90"/>
  </r>
  <r>
    <d v="2022-03-01T00:00:00"/>
    <x v="1"/>
    <x v="6"/>
    <s v="HKL-0418"/>
    <s v="Hamz"/>
    <x v="3"/>
    <d v="2022-03-01T00:00:00"/>
    <x v="23"/>
    <x v="2"/>
    <x v="0"/>
    <n v="11612.903225806451"/>
    <n v="5225.8064516129034"/>
    <n v="1161.2903225806451"/>
    <n v="18000"/>
    <m/>
    <m/>
    <m/>
    <m/>
    <m/>
    <n v="18000"/>
    <m/>
    <m/>
    <n v="18000"/>
    <m/>
    <n v="0"/>
    <m/>
    <n v="3000"/>
    <x v="127"/>
  </r>
  <r>
    <d v="2022-03-01T00:00:00"/>
    <x v="1"/>
    <x v="6"/>
    <s v="HKL-0364"/>
    <s v="Khaw"/>
    <x v="3"/>
    <d v="2022-03-01T00:00:00"/>
    <x v="7"/>
    <x v="3"/>
    <x v="0"/>
    <n v="53225.806451612902"/>
    <n v="23951.612903225807"/>
    <n v="5322.5806451612907"/>
    <n v="82500"/>
    <n v="22500"/>
    <m/>
    <n v="3000"/>
    <m/>
    <m/>
    <n v="108000"/>
    <n v="3000"/>
    <m/>
    <n v="111000"/>
    <m/>
    <n v="825"/>
    <m/>
    <n v="5000"/>
    <x v="89"/>
  </r>
  <r>
    <d v="2022-03-01T00:00:00"/>
    <x v="1"/>
    <x v="6"/>
    <s v="HKL-0371"/>
    <s v="Fary"/>
    <x v="3"/>
    <d v="2022-03-01T00:00:00"/>
    <x v="5"/>
    <x v="2"/>
    <x v="1"/>
    <n v="10645.16129032258"/>
    <n v="4790.322580645161"/>
    <n v="1064.516129032258"/>
    <n v="16500"/>
    <m/>
    <m/>
    <m/>
    <m/>
    <m/>
    <n v="16500"/>
    <m/>
    <m/>
    <n v="16500"/>
    <m/>
    <m/>
    <m/>
    <n v="3000"/>
    <x v="87"/>
  </r>
  <r>
    <d v="2022-03-01T00:00:00"/>
    <x v="1"/>
    <x v="6"/>
    <s v="HKL-0548"/>
    <s v="Muha"/>
    <x v="2"/>
    <d v="2022-03-01T00:00:00"/>
    <x v="1"/>
    <x v="1"/>
    <x v="0"/>
    <n v="30967.741935483871"/>
    <n v="13935.483870967742"/>
    <n v="3096.7741935483873"/>
    <n v="48000"/>
    <n v="11250"/>
    <m/>
    <n v="2000"/>
    <m/>
    <m/>
    <n v="61250"/>
    <m/>
    <m/>
    <n v="61250"/>
    <n v="3429"/>
    <n v="480"/>
    <m/>
    <m/>
    <x v="128"/>
  </r>
  <r>
    <d v="2022-03-01T00:00:00"/>
    <x v="1"/>
    <x v="6"/>
    <s v="HKL-0170"/>
    <s v="Muha"/>
    <x v="1"/>
    <d v="2022-03-01T00:00:00"/>
    <x v="10"/>
    <x v="0"/>
    <x v="0"/>
    <n v="243403.87096774194"/>
    <n v="109531.74193548388"/>
    <n v="24340.387096774197"/>
    <n v="377276"/>
    <n v="37500"/>
    <n v="62000"/>
    <n v="5000"/>
    <m/>
    <m/>
    <n v="481776"/>
    <n v="4000"/>
    <m/>
    <n v="485776"/>
    <m/>
    <n v="3773"/>
    <m/>
    <n v="50380"/>
    <x v="94"/>
  </r>
  <r>
    <d v="2022-03-01T00:00:00"/>
    <x v="1"/>
    <x v="6"/>
    <s v="HKL-0216"/>
    <s v="Muha"/>
    <x v="2"/>
    <d v="2022-03-01T00:00:00"/>
    <x v="19"/>
    <x v="3"/>
    <x v="0"/>
    <n v="64580.645161290318"/>
    <n v="29061.290322580644"/>
    <n v="6458.0645161290322"/>
    <n v="100100"/>
    <n v="22500"/>
    <m/>
    <n v="3000"/>
    <m/>
    <m/>
    <n v="125600"/>
    <n v="3000"/>
    <m/>
    <n v="128599.99999999999"/>
    <m/>
    <n v="1001"/>
    <m/>
    <m/>
    <x v="129"/>
  </r>
  <r>
    <d v="2022-03-01T00:00:00"/>
    <x v="1"/>
    <x v="6"/>
    <s v="HKL-0290"/>
    <s v="Fara"/>
    <x v="2"/>
    <d v="2022-03-01T00:00:00"/>
    <x v="1"/>
    <x v="1"/>
    <x v="0"/>
    <n v="42935.483870967742"/>
    <n v="19320.967741935485"/>
    <n v="4293.5483870967746"/>
    <n v="66550"/>
    <n v="11250"/>
    <m/>
    <n v="2000"/>
    <m/>
    <m/>
    <n v="79800"/>
    <n v="2000"/>
    <m/>
    <n v="81800"/>
    <m/>
    <n v="665.5"/>
    <m/>
    <m/>
    <x v="86"/>
  </r>
  <r>
    <d v="2022-03-01T00:00:00"/>
    <x v="1"/>
    <x v="6"/>
    <s v="HKL-0308"/>
    <s v="Ahsa"/>
    <x v="1"/>
    <d v="2022-03-01T00:00:00"/>
    <x v="1"/>
    <x v="1"/>
    <x v="0"/>
    <n v="46129.032258064515"/>
    <n v="20758.064516129034"/>
    <n v="4612.9032258064517"/>
    <n v="71500"/>
    <n v="11250"/>
    <m/>
    <n v="2000"/>
    <m/>
    <m/>
    <n v="84750"/>
    <n v="2000"/>
    <m/>
    <n v="86750"/>
    <n v="2554"/>
    <n v="715"/>
    <m/>
    <m/>
    <x v="130"/>
  </r>
  <r>
    <d v="2022-03-01T00:00:00"/>
    <x v="1"/>
    <x v="6"/>
    <s v="HKL-0365"/>
    <s v="Dawe"/>
    <x v="1"/>
    <d v="2022-03-01T00:00:00"/>
    <x v="3"/>
    <x v="1"/>
    <x v="0"/>
    <n v="28387.096774193549"/>
    <n v="12774.193548387097"/>
    <n v="2838.7096774193551"/>
    <n v="44000"/>
    <n v="11250"/>
    <m/>
    <n v="2000"/>
    <m/>
    <m/>
    <n v="57250"/>
    <n v="2000"/>
    <m/>
    <n v="59250"/>
    <m/>
    <n v="440"/>
    <m/>
    <m/>
    <x v="85"/>
  </r>
  <r>
    <d v="2022-03-01T00:00:00"/>
    <x v="1"/>
    <x v="6"/>
    <s v="HKL-0412"/>
    <s v="Usma"/>
    <x v="2"/>
    <d v="2022-03-01T00:00:00"/>
    <x v="11"/>
    <x v="3"/>
    <x v="0"/>
    <n v="99354.838709677409"/>
    <n v="44709.677419354834"/>
    <n v="9935.4838709677424"/>
    <n v="154000"/>
    <n v="30000"/>
    <n v="30000"/>
    <n v="4000"/>
    <m/>
    <m/>
    <n v="218000"/>
    <n v="3000"/>
    <m/>
    <n v="221000"/>
    <m/>
    <n v="1540"/>
    <m/>
    <m/>
    <x v="131"/>
  </r>
  <r>
    <d v="2022-03-01T00:00:00"/>
    <x v="1"/>
    <x v="6"/>
    <s v="HKL-0413"/>
    <s v="Muha"/>
    <x v="1"/>
    <d v="2022-03-01T00:00:00"/>
    <x v="11"/>
    <x v="3"/>
    <x v="0"/>
    <n v="85161.290322580637"/>
    <n v="38322.580645161288"/>
    <n v="8516.1290322580644"/>
    <n v="132000"/>
    <n v="30000"/>
    <n v="30000"/>
    <n v="4000"/>
    <m/>
    <m/>
    <n v="196000"/>
    <n v="3000"/>
    <m/>
    <n v="199000"/>
    <m/>
    <n v="1320"/>
    <m/>
    <m/>
    <x v="132"/>
  </r>
  <r>
    <d v="2022-03-01T00:00:00"/>
    <x v="1"/>
    <x v="6"/>
    <s v="HKL-0390"/>
    <s v="Zame"/>
    <x v="3"/>
    <d v="2022-03-01T00:00:00"/>
    <x v="14"/>
    <x v="0"/>
    <x v="1"/>
    <n v="159677.4193548387"/>
    <n v="71854.838709677409"/>
    <n v="15967.741935483871"/>
    <n v="247500"/>
    <n v="33750"/>
    <n v="41000"/>
    <n v="5000"/>
    <m/>
    <m/>
    <n v="327250"/>
    <n v="4000"/>
    <m/>
    <n v="331250"/>
    <m/>
    <n v="2475"/>
    <m/>
    <m/>
    <x v="133"/>
  </r>
  <r>
    <d v="2022-03-01T00:00:00"/>
    <x v="1"/>
    <x v="6"/>
    <s v="HKL-0283"/>
    <s v="Uzai"/>
    <x v="1"/>
    <d v="2022-03-01T00:00:00"/>
    <x v="3"/>
    <x v="3"/>
    <x v="0"/>
    <n v="48387.096774193546"/>
    <n v="21774.193548387095"/>
    <n v="4838.7096774193551"/>
    <n v="74999.999999999985"/>
    <n v="0"/>
    <m/>
    <n v="0"/>
    <m/>
    <m/>
    <n v="74999.999999999985"/>
    <n v="0"/>
    <m/>
    <n v="74999.999999999985"/>
    <m/>
    <n v="0"/>
    <m/>
    <m/>
    <x v="134"/>
  </r>
  <r>
    <d v="2022-03-01T00:00:00"/>
    <x v="1"/>
    <x v="6"/>
    <s v="HKL-0540"/>
    <s v="Muha"/>
    <x v="1"/>
    <d v="2022-03-01T00:00:00"/>
    <x v="22"/>
    <x v="0"/>
    <x v="0"/>
    <n v="225806.45161290321"/>
    <n v="101612.90322580645"/>
    <n v="22580.645161290322"/>
    <n v="350000"/>
    <n v="33750"/>
    <n v="41000"/>
    <n v="5000"/>
    <m/>
    <m/>
    <n v="429750"/>
    <m/>
    <m/>
    <n v="429750"/>
    <m/>
    <n v="3500"/>
    <m/>
    <m/>
    <x v="92"/>
  </r>
  <r>
    <d v="2022-03-01T00:00:00"/>
    <x v="1"/>
    <x v="6"/>
    <s v="HKL-0120"/>
    <s v="Afza"/>
    <x v="0"/>
    <d v="2022-03-01T00:00:00"/>
    <x v="15"/>
    <x v="0"/>
    <x v="0"/>
    <n v="212490.96774193548"/>
    <n v="95620.93548387097"/>
    <n v="21249.096774193549"/>
    <n v="329361"/>
    <m/>
    <m/>
    <n v="5000"/>
    <m/>
    <n v="30000"/>
    <n v="364361"/>
    <n v="4000"/>
    <m/>
    <n v="368361"/>
    <m/>
    <n v="3293.61"/>
    <m/>
    <m/>
    <x v="61"/>
  </r>
  <r>
    <d v="2022-03-01T00:00:00"/>
    <x v="1"/>
    <x v="6"/>
    <s v="HKL-0244"/>
    <s v="Ghul"/>
    <x v="0"/>
    <d v="2022-03-01T00:00:00"/>
    <x v="15"/>
    <x v="0"/>
    <x v="0"/>
    <n v="257829.03225806452"/>
    <n v="116023.06451612903"/>
    <n v="25782.903225806454"/>
    <n v="399635"/>
    <m/>
    <m/>
    <n v="5000"/>
    <m/>
    <n v="30000"/>
    <n v="434635"/>
    <n v="4000"/>
    <m/>
    <n v="438635"/>
    <m/>
    <n v="3996"/>
    <m/>
    <m/>
    <x v="67"/>
  </r>
  <r>
    <d v="2022-03-01T00:00:00"/>
    <x v="1"/>
    <x v="6"/>
    <s v="HKL-0299"/>
    <s v="Inam"/>
    <x v="0"/>
    <d v="2022-03-01T00:00:00"/>
    <x v="6"/>
    <x v="0"/>
    <x v="0"/>
    <n v="496774.19354838709"/>
    <n v="223548.38709677418"/>
    <n v="49677.419354838712"/>
    <n v="769999.99999999988"/>
    <m/>
    <m/>
    <n v="6000"/>
    <n v="18000"/>
    <m/>
    <n v="793999.99999999988"/>
    <n v="4000"/>
    <m/>
    <n v="797999.99999999988"/>
    <m/>
    <n v="7700"/>
    <m/>
    <m/>
    <x v="26"/>
  </r>
  <r>
    <d v="2022-03-01T00:00:00"/>
    <x v="1"/>
    <x v="6"/>
    <s v="HKL-0520"/>
    <s v="Alta"/>
    <x v="0"/>
    <d v="2022-03-01T00:00:00"/>
    <x v="20"/>
    <x v="0"/>
    <x v="1"/>
    <n v="180645.16129032258"/>
    <n v="81290.322580645166"/>
    <n v="18064.516129032258"/>
    <n v="280000"/>
    <m/>
    <m/>
    <n v="5000"/>
    <m/>
    <m/>
    <n v="285000"/>
    <m/>
    <m/>
    <n v="285000"/>
    <m/>
    <n v="2800"/>
    <m/>
    <m/>
    <x v="63"/>
  </r>
  <r>
    <d v="2022-03-01T00:00:00"/>
    <x v="1"/>
    <x v="6"/>
    <s v="HKL-0583"/>
    <s v="Shah"/>
    <x v="0"/>
    <d v="2022-03-01T00:00:00"/>
    <x v="15"/>
    <x v="0"/>
    <x v="1"/>
    <n v="258064.51612903224"/>
    <n v="116129.03225806452"/>
    <n v="25806.451612903227"/>
    <n v="399999.99999999994"/>
    <m/>
    <m/>
    <n v="5000"/>
    <m/>
    <m/>
    <n v="404999.99999999994"/>
    <m/>
    <m/>
    <n v="404999.99999999994"/>
    <m/>
    <n v="4000"/>
    <m/>
    <m/>
    <x v="135"/>
  </r>
  <r>
    <d v="2022-03-01T00:00:00"/>
    <x v="1"/>
    <x v="6"/>
    <s v="HKL-0270"/>
    <s v="Bila"/>
    <x v="1"/>
    <d v="2022-03-01T00:00:00"/>
    <x v="16"/>
    <x v="1"/>
    <x v="0"/>
    <n v="41378.06451612903"/>
    <n v="18620.129032258064"/>
    <n v="4137.8064516129034"/>
    <n v="64135.999999999993"/>
    <n v="11250"/>
    <m/>
    <n v="3000"/>
    <n v="5000"/>
    <m/>
    <n v="83386"/>
    <n v="2000"/>
    <m/>
    <n v="85386"/>
    <m/>
    <n v="641"/>
    <m/>
    <m/>
    <x v="84"/>
  </r>
  <r>
    <d v="2022-03-01T00:00:00"/>
    <x v="1"/>
    <x v="6"/>
    <s v="HKL-0041"/>
    <s v="Rash"/>
    <x v="0"/>
    <d v="2022-03-01T00:00:00"/>
    <x v="2"/>
    <x v="1"/>
    <x v="0"/>
    <n v="32467.741935483871"/>
    <n v="14610.483870967742"/>
    <n v="3246.7741935483873"/>
    <n v="50325"/>
    <n v="11250"/>
    <m/>
    <n v="2000"/>
    <m/>
    <m/>
    <n v="63575"/>
    <n v="2000"/>
    <m/>
    <n v="65575"/>
    <m/>
    <n v="503"/>
    <m/>
    <m/>
    <x v="136"/>
  </r>
  <r>
    <d v="2022-03-01T00:00:00"/>
    <x v="1"/>
    <x v="6"/>
    <s v="HKL-0355"/>
    <s v="Zuna"/>
    <x v="1"/>
    <d v="2022-03-01T00:00:00"/>
    <x v="2"/>
    <x v="1"/>
    <x v="1"/>
    <n v="28387.096774193549"/>
    <n v="12774.193548387097"/>
    <n v="2838.7096774193551"/>
    <n v="44000"/>
    <n v="7500"/>
    <m/>
    <n v="1500"/>
    <m/>
    <m/>
    <n v="53000"/>
    <n v="2000"/>
    <m/>
    <n v="55000"/>
    <n v="1571"/>
    <n v="440"/>
    <m/>
    <n v="6667"/>
    <x v="137"/>
  </r>
  <r>
    <d v="2022-03-01T00:00:00"/>
    <x v="1"/>
    <x v="6"/>
    <s v="HKL-0114"/>
    <s v="Mehm"/>
    <x v="0"/>
    <d v="2022-03-01T00:00:00"/>
    <x v="18"/>
    <x v="1"/>
    <x v="1"/>
    <n v="95806.451612903227"/>
    <n v="43112.903225806454"/>
    <n v="9580.6451612903238"/>
    <n v="148500.00000000003"/>
    <m/>
    <m/>
    <n v="1500"/>
    <m/>
    <m/>
    <n v="150000.00000000003"/>
    <n v="2000"/>
    <m/>
    <n v="152000.00000000003"/>
    <m/>
    <n v="1485"/>
    <m/>
    <m/>
    <x v="30"/>
  </r>
  <r>
    <d v="2022-03-01T00:00:00"/>
    <x v="1"/>
    <x v="6"/>
    <s v="HKL-0415"/>
    <s v="Muha"/>
    <x v="3"/>
    <d v="2022-03-01T00:00:00"/>
    <x v="9"/>
    <x v="3"/>
    <x v="0"/>
    <n v="106451.6129032258"/>
    <n v="47903.225806451614"/>
    <n v="10645.161290322581"/>
    <n v="165000"/>
    <n v="30000"/>
    <n v="30000"/>
    <n v="4000"/>
    <m/>
    <m/>
    <n v="229000"/>
    <n v="3000"/>
    <m/>
    <n v="232000"/>
    <m/>
    <n v="1650"/>
    <m/>
    <m/>
    <x v="138"/>
  </r>
  <r>
    <d v="2022-03-01T00:00:00"/>
    <x v="1"/>
    <x v="6"/>
    <s v="HKL-0315"/>
    <s v="Shar"/>
    <x v="1"/>
    <d v="2022-03-01T00:00:00"/>
    <x v="24"/>
    <x v="1"/>
    <x v="1"/>
    <n v="28387.096774193549"/>
    <n v="12774.193548387097"/>
    <n v="2838.7096774193551"/>
    <n v="44000"/>
    <n v="7500"/>
    <m/>
    <n v="1500"/>
    <m/>
    <m/>
    <n v="53000"/>
    <n v="2000"/>
    <m/>
    <n v="55000"/>
    <m/>
    <n v="440"/>
    <m/>
    <m/>
    <x v="60"/>
  </r>
  <r>
    <d v="2022-04-01T00:00:00"/>
    <x v="1"/>
    <x v="7"/>
    <s v="HKL-0302"/>
    <s v="Waqa"/>
    <x v="2"/>
    <d v="2022-04-01T00:00:00"/>
    <x v="21"/>
    <x v="3"/>
    <x v="0"/>
    <n v="70967.741935483864"/>
    <n v="31935.483870967739"/>
    <n v="7096.7741935483864"/>
    <n v="110000"/>
    <n v="30000"/>
    <n v="0"/>
    <n v="4000"/>
    <m/>
    <m/>
    <n v="144000"/>
    <n v="3000"/>
    <m/>
    <n v="147000"/>
    <m/>
    <n v="1100"/>
    <m/>
    <m/>
    <x v="139"/>
  </r>
  <r>
    <d v="2022-04-01T00:00:00"/>
    <x v="1"/>
    <x v="7"/>
    <s v="HKL-0235"/>
    <s v="Khiz"/>
    <x v="1"/>
    <d v="2022-04-01T00:00:00"/>
    <x v="17"/>
    <x v="1"/>
    <x v="0"/>
    <n v="33212.903225806447"/>
    <n v="14945.806451612902"/>
    <n v="3321.2903225806449"/>
    <n v="51479.999999999993"/>
    <n v="11250"/>
    <m/>
    <n v="2000"/>
    <m/>
    <m/>
    <n v="64729.999999999993"/>
    <n v="2000"/>
    <m/>
    <n v="66730"/>
    <m/>
    <n v="514.79999999999995"/>
    <m/>
    <n v="3600"/>
    <x v="140"/>
  </r>
  <r>
    <d v="2022-04-01T00:00:00"/>
    <x v="1"/>
    <x v="7"/>
    <s v="HKL-0418"/>
    <s v="Hamz"/>
    <x v="3"/>
    <d v="2022-04-01T00:00:00"/>
    <x v="23"/>
    <x v="2"/>
    <x v="0"/>
    <n v="11612.903225806451"/>
    <n v="5225.8064516129034"/>
    <n v="1161.2903225806451"/>
    <n v="18000"/>
    <m/>
    <m/>
    <m/>
    <m/>
    <m/>
    <n v="18000"/>
    <m/>
    <m/>
    <n v="18000"/>
    <m/>
    <n v="0"/>
    <m/>
    <n v="3000"/>
    <x v="127"/>
  </r>
  <r>
    <d v="2022-04-01T00:00:00"/>
    <x v="1"/>
    <x v="7"/>
    <s v="HKL-0364"/>
    <s v="Khaw"/>
    <x v="3"/>
    <d v="2022-04-01T00:00:00"/>
    <x v="7"/>
    <x v="3"/>
    <x v="0"/>
    <n v="53225.806451612902"/>
    <n v="23951.612903225807"/>
    <n v="5322.5806451612907"/>
    <n v="82500"/>
    <n v="22500"/>
    <m/>
    <n v="3000"/>
    <m/>
    <m/>
    <n v="108000"/>
    <n v="3000"/>
    <m/>
    <n v="111000"/>
    <m/>
    <n v="825"/>
    <m/>
    <n v="5000"/>
    <x v="89"/>
  </r>
  <r>
    <d v="2022-04-01T00:00:00"/>
    <x v="1"/>
    <x v="7"/>
    <s v="HKL-0548"/>
    <s v="Muha"/>
    <x v="2"/>
    <d v="2022-04-01T00:00:00"/>
    <x v="1"/>
    <x v="1"/>
    <x v="0"/>
    <n v="30967.741935483871"/>
    <n v="13935.483870967742"/>
    <n v="3096.7741935483873"/>
    <n v="48000"/>
    <n v="11250"/>
    <m/>
    <n v="2000"/>
    <m/>
    <m/>
    <n v="61250"/>
    <m/>
    <m/>
    <n v="61250"/>
    <m/>
    <n v="480"/>
    <m/>
    <m/>
    <x v="96"/>
  </r>
  <r>
    <d v="2022-04-01T00:00:00"/>
    <x v="1"/>
    <x v="7"/>
    <s v="HKL-0170"/>
    <s v="Muha"/>
    <x v="1"/>
    <d v="2022-04-01T00:00:00"/>
    <x v="10"/>
    <x v="0"/>
    <x v="0"/>
    <n v="243403.87096774194"/>
    <n v="109531.74193548388"/>
    <n v="24340.387096774197"/>
    <n v="377276"/>
    <n v="37500"/>
    <n v="62000"/>
    <n v="5000"/>
    <m/>
    <m/>
    <n v="481776"/>
    <n v="4000"/>
    <m/>
    <n v="485776"/>
    <m/>
    <n v="3773"/>
    <m/>
    <n v="50380"/>
    <x v="94"/>
  </r>
  <r>
    <d v="2022-04-01T00:00:00"/>
    <x v="1"/>
    <x v="7"/>
    <s v="HKL-0216"/>
    <s v="Muha"/>
    <x v="2"/>
    <d v="2022-04-01T00:00:00"/>
    <x v="19"/>
    <x v="3"/>
    <x v="0"/>
    <n v="64580.645161290318"/>
    <n v="29061.290322580644"/>
    <n v="6458.0645161290322"/>
    <n v="100100"/>
    <n v="22500"/>
    <m/>
    <n v="3000"/>
    <m/>
    <m/>
    <n v="125600"/>
    <n v="3000"/>
    <m/>
    <n v="128600"/>
    <m/>
    <n v="1001"/>
    <m/>
    <m/>
    <x v="97"/>
  </r>
  <r>
    <d v="2022-04-01T00:00:00"/>
    <x v="1"/>
    <x v="7"/>
    <s v="HKL-0290"/>
    <s v="Fara"/>
    <x v="2"/>
    <d v="2022-04-01T00:00:00"/>
    <x v="1"/>
    <x v="1"/>
    <x v="0"/>
    <n v="42935.483870967742"/>
    <n v="19320.967741935485"/>
    <n v="4293.5483870967746"/>
    <n v="66550"/>
    <n v="11250"/>
    <m/>
    <n v="2000"/>
    <m/>
    <m/>
    <n v="79800"/>
    <n v="2000"/>
    <m/>
    <n v="81800"/>
    <m/>
    <n v="665.5"/>
    <m/>
    <m/>
    <x v="86"/>
  </r>
  <r>
    <d v="2022-04-01T00:00:00"/>
    <x v="1"/>
    <x v="7"/>
    <s v="HKL-0308"/>
    <s v="Ahsa"/>
    <x v="1"/>
    <d v="2022-04-01T00:00:00"/>
    <x v="1"/>
    <x v="1"/>
    <x v="0"/>
    <n v="46129.032258064515"/>
    <n v="20758.064516129034"/>
    <n v="4612.9032258064517"/>
    <n v="71500"/>
    <n v="11250"/>
    <m/>
    <n v="2000"/>
    <m/>
    <m/>
    <n v="84750"/>
    <n v="2000"/>
    <m/>
    <n v="86750"/>
    <n v="2306"/>
    <n v="715"/>
    <m/>
    <m/>
    <x v="141"/>
  </r>
  <r>
    <d v="2022-04-01T00:00:00"/>
    <x v="1"/>
    <x v="7"/>
    <s v="HKL-0365"/>
    <s v="Dawe"/>
    <x v="1"/>
    <d v="2022-04-01T00:00:00"/>
    <x v="3"/>
    <x v="1"/>
    <x v="0"/>
    <n v="28387.096774193549"/>
    <n v="12774.193548387097"/>
    <n v="2838.7096774193551"/>
    <n v="44000"/>
    <n v="11250"/>
    <m/>
    <n v="2000"/>
    <m/>
    <m/>
    <n v="57250"/>
    <n v="2000"/>
    <m/>
    <n v="59250"/>
    <m/>
    <n v="440"/>
    <m/>
    <m/>
    <x v="85"/>
  </r>
  <r>
    <d v="2022-04-01T00:00:00"/>
    <x v="1"/>
    <x v="7"/>
    <s v="HKL-0412"/>
    <s v="Usma"/>
    <x v="2"/>
    <d v="2022-04-01T00:00:00"/>
    <x v="11"/>
    <x v="3"/>
    <x v="0"/>
    <n v="99354.838709677409"/>
    <n v="44709.677419354834"/>
    <n v="9935.4838709677424"/>
    <n v="154000"/>
    <n v="30000"/>
    <n v="0"/>
    <n v="4000"/>
    <m/>
    <m/>
    <n v="188000"/>
    <n v="3000"/>
    <m/>
    <n v="191000"/>
    <m/>
    <n v="1540"/>
    <m/>
    <n v="25000"/>
    <x v="142"/>
  </r>
  <r>
    <d v="2022-04-01T00:00:00"/>
    <x v="1"/>
    <x v="7"/>
    <s v="HKL-0413"/>
    <s v="Muha"/>
    <x v="1"/>
    <d v="2022-04-01T00:00:00"/>
    <x v="11"/>
    <x v="3"/>
    <x v="0"/>
    <n v="85161.290322580637"/>
    <n v="38322.580645161288"/>
    <n v="8516.1290322580644"/>
    <n v="132000"/>
    <n v="30000"/>
    <n v="0"/>
    <n v="4000"/>
    <m/>
    <m/>
    <n v="166000"/>
    <n v="3000"/>
    <m/>
    <n v="169000"/>
    <m/>
    <n v="1320"/>
    <m/>
    <m/>
    <x v="143"/>
  </r>
  <r>
    <d v="2022-04-01T00:00:00"/>
    <x v="1"/>
    <x v="7"/>
    <s v="HKL-0390"/>
    <s v="Zame"/>
    <x v="3"/>
    <d v="2022-04-01T00:00:00"/>
    <x v="14"/>
    <x v="0"/>
    <x v="1"/>
    <n v="159677.4193548387"/>
    <n v="71854.838709677409"/>
    <n v="15967.741935483871"/>
    <n v="247500"/>
    <n v="33750"/>
    <n v="41000"/>
    <n v="5000"/>
    <m/>
    <m/>
    <n v="327250"/>
    <n v="4000"/>
    <m/>
    <n v="331250"/>
    <m/>
    <n v="2475"/>
    <m/>
    <m/>
    <x v="133"/>
  </r>
  <r>
    <d v="2022-04-01T00:00:00"/>
    <x v="1"/>
    <x v="7"/>
    <s v="-"/>
    <s v="Uzai"/>
    <x v="1"/>
    <d v="2022-04-01T00:00:00"/>
    <x v="3"/>
    <x v="3"/>
    <x v="0"/>
    <n v="48387.096774193546"/>
    <n v="21774.193548387095"/>
    <n v="4838.7096774193551"/>
    <n v="74999.999999999985"/>
    <n v="0"/>
    <m/>
    <n v="0"/>
    <m/>
    <m/>
    <n v="74999.999999999985"/>
    <n v="0"/>
    <m/>
    <n v="74999.999999999985"/>
    <m/>
    <n v="0"/>
    <m/>
    <m/>
    <x v="134"/>
  </r>
  <r>
    <d v="2022-04-01T00:00:00"/>
    <x v="1"/>
    <x v="7"/>
    <s v="HKL-0540"/>
    <s v="Muha"/>
    <x v="1"/>
    <d v="2022-04-01T00:00:00"/>
    <x v="22"/>
    <x v="0"/>
    <x v="0"/>
    <n v="225806.45161290321"/>
    <n v="101612.90322580645"/>
    <n v="22580.645161290322"/>
    <n v="350000"/>
    <n v="33750"/>
    <n v="41000"/>
    <n v="5000"/>
    <m/>
    <m/>
    <n v="429750"/>
    <m/>
    <m/>
    <n v="429750"/>
    <m/>
    <n v="3500"/>
    <m/>
    <m/>
    <x v="92"/>
  </r>
  <r>
    <d v="2022-04-01T00:00:00"/>
    <x v="1"/>
    <x v="7"/>
    <s v="HKL-0120"/>
    <s v="Afza"/>
    <x v="0"/>
    <d v="2022-04-01T00:00:00"/>
    <x v="15"/>
    <x v="0"/>
    <x v="0"/>
    <n v="212490.96774193548"/>
    <n v="95620.93548387097"/>
    <n v="21249.096774193549"/>
    <n v="329361"/>
    <m/>
    <m/>
    <n v="5000"/>
    <m/>
    <n v="30000"/>
    <n v="364361"/>
    <n v="4000"/>
    <m/>
    <n v="368361"/>
    <m/>
    <n v="3293.61"/>
    <m/>
    <m/>
    <x v="61"/>
  </r>
  <r>
    <d v="2022-04-01T00:00:00"/>
    <x v="1"/>
    <x v="7"/>
    <s v="HKL-0244"/>
    <s v="Ghul"/>
    <x v="0"/>
    <d v="2022-04-01T00:00:00"/>
    <x v="15"/>
    <x v="0"/>
    <x v="0"/>
    <n v="257829.03225806452"/>
    <n v="116023.06451612903"/>
    <n v="25782.903225806454"/>
    <n v="399635"/>
    <m/>
    <m/>
    <n v="5000"/>
    <m/>
    <n v="30000"/>
    <n v="434635"/>
    <n v="4000"/>
    <m/>
    <n v="438635"/>
    <m/>
    <n v="3996"/>
    <m/>
    <m/>
    <x v="67"/>
  </r>
  <r>
    <d v="2022-04-01T00:00:00"/>
    <x v="1"/>
    <x v="7"/>
    <s v="HKL-0299"/>
    <s v="Inam"/>
    <x v="0"/>
    <d v="2022-04-01T00:00:00"/>
    <x v="6"/>
    <x v="0"/>
    <x v="0"/>
    <n v="496774.19354838709"/>
    <n v="223548.38709677418"/>
    <n v="49677.419354838712"/>
    <n v="769999.99999999988"/>
    <m/>
    <n v="80000"/>
    <n v="6000"/>
    <n v="18000"/>
    <m/>
    <n v="873999.99999999988"/>
    <n v="4000"/>
    <m/>
    <n v="877999.99999999988"/>
    <m/>
    <n v="7700"/>
    <m/>
    <m/>
    <x v="144"/>
  </r>
  <r>
    <d v="2022-04-01T00:00:00"/>
    <x v="1"/>
    <x v="7"/>
    <s v="HKL-0520"/>
    <s v="Alta"/>
    <x v="0"/>
    <d v="2022-04-01T00:00:00"/>
    <x v="20"/>
    <x v="0"/>
    <x v="1"/>
    <n v="180645.16129032258"/>
    <n v="81290.322580645166"/>
    <n v="18064.516129032258"/>
    <n v="280000"/>
    <m/>
    <m/>
    <n v="5000"/>
    <m/>
    <m/>
    <n v="285000"/>
    <m/>
    <m/>
    <n v="285000"/>
    <m/>
    <n v="2800"/>
    <m/>
    <m/>
    <x v="63"/>
  </r>
  <r>
    <d v="2022-04-01T00:00:00"/>
    <x v="1"/>
    <x v="7"/>
    <s v="HKL-0583"/>
    <s v="Shah"/>
    <x v="0"/>
    <d v="2022-04-01T00:00:00"/>
    <x v="15"/>
    <x v="0"/>
    <x v="1"/>
    <n v="258064.51612903224"/>
    <n v="116129.03225806452"/>
    <n v="25806.451612903227"/>
    <n v="399999.99999999994"/>
    <m/>
    <m/>
    <n v="5000"/>
    <m/>
    <m/>
    <n v="404999.99999999994"/>
    <m/>
    <m/>
    <n v="404999.99999999994"/>
    <m/>
    <n v="4000"/>
    <m/>
    <m/>
    <x v="135"/>
  </r>
  <r>
    <d v="2022-04-01T00:00:00"/>
    <x v="1"/>
    <x v="7"/>
    <s v="HKL-0270"/>
    <s v="Bila"/>
    <x v="1"/>
    <d v="2022-04-01T00:00:00"/>
    <x v="16"/>
    <x v="1"/>
    <x v="0"/>
    <n v="41378.06451612903"/>
    <n v="18620.129032258064"/>
    <n v="4137.8064516129034"/>
    <n v="64135.999999999993"/>
    <n v="11250"/>
    <m/>
    <n v="3000"/>
    <n v="5000"/>
    <m/>
    <n v="83386"/>
    <n v="2000"/>
    <m/>
    <n v="85386"/>
    <m/>
    <n v="641"/>
    <m/>
    <m/>
    <x v="84"/>
  </r>
  <r>
    <d v="2022-04-01T00:00:00"/>
    <x v="1"/>
    <x v="7"/>
    <s v="HKL-0041"/>
    <s v="Rash"/>
    <x v="0"/>
    <d v="2022-04-01T00:00:00"/>
    <x v="2"/>
    <x v="1"/>
    <x v="0"/>
    <n v="32467.741935483871"/>
    <n v="14610.483870967742"/>
    <n v="3246.7741935483873"/>
    <n v="50325"/>
    <n v="11250"/>
    <m/>
    <n v="2000"/>
    <m/>
    <m/>
    <n v="63575"/>
    <n v="2000"/>
    <m/>
    <n v="65575"/>
    <m/>
    <n v="503"/>
    <m/>
    <m/>
    <x v="136"/>
  </r>
  <r>
    <d v="2022-04-01T00:00:00"/>
    <x v="1"/>
    <x v="7"/>
    <s v="HKL-0114"/>
    <s v="Mehm"/>
    <x v="0"/>
    <d v="2022-04-01T00:00:00"/>
    <x v="18"/>
    <x v="1"/>
    <x v="1"/>
    <n v="95806.451612903227"/>
    <n v="43112.903225806454"/>
    <n v="9580.6451612903238"/>
    <n v="148500.00000000003"/>
    <m/>
    <m/>
    <n v="1500"/>
    <m/>
    <m/>
    <n v="150000.00000000003"/>
    <n v="2000"/>
    <m/>
    <n v="152000.00000000003"/>
    <m/>
    <n v="1485"/>
    <m/>
    <m/>
    <x v="30"/>
  </r>
  <r>
    <d v="2022-04-01T00:00:00"/>
    <x v="1"/>
    <x v="7"/>
    <s v="HKL-0415"/>
    <s v="Muha"/>
    <x v="3"/>
    <d v="2022-04-01T00:00:00"/>
    <x v="9"/>
    <x v="3"/>
    <x v="0"/>
    <n v="106451.6129032258"/>
    <n v="47903.225806451614"/>
    <n v="10645.161290322581"/>
    <n v="165000"/>
    <n v="30000"/>
    <n v="30000"/>
    <n v="4000"/>
    <m/>
    <m/>
    <n v="229000"/>
    <n v="3000"/>
    <m/>
    <n v="232000"/>
    <m/>
    <n v="1650"/>
    <m/>
    <m/>
    <x v="138"/>
  </r>
  <r>
    <d v="2022-04-01T00:00:00"/>
    <x v="1"/>
    <x v="7"/>
    <s v="HKL-0315"/>
    <s v="Shar"/>
    <x v="1"/>
    <d v="2022-04-01T00:00:00"/>
    <x v="24"/>
    <x v="1"/>
    <x v="1"/>
    <n v="28387.096774193549"/>
    <n v="12774.193548387097"/>
    <n v="2838.7096774193551"/>
    <n v="44000"/>
    <n v="7500"/>
    <m/>
    <n v="1500"/>
    <m/>
    <m/>
    <n v="53000"/>
    <n v="2000"/>
    <m/>
    <n v="55000"/>
    <m/>
    <n v="440"/>
    <m/>
    <m/>
    <x v="60"/>
  </r>
  <r>
    <d v="2022-05-01T00:00:00"/>
    <x v="1"/>
    <x v="8"/>
    <s v="HKL-0302"/>
    <s v="Waqa"/>
    <x v="2"/>
    <d v="2022-05-01T00:00:00"/>
    <x v="21"/>
    <x v="3"/>
    <x v="0"/>
    <n v="70967.741935483864"/>
    <n v="31935.483870967739"/>
    <n v="7096.7741935483864"/>
    <n v="110000"/>
    <n v="30000"/>
    <n v="30000"/>
    <n v="4000"/>
    <m/>
    <m/>
    <n v="174000"/>
    <n v="3000"/>
    <m/>
    <n v="177000"/>
    <m/>
    <n v="1100"/>
    <m/>
    <m/>
    <x v="101"/>
  </r>
  <r>
    <d v="2022-05-01T00:00:00"/>
    <x v="1"/>
    <x v="8"/>
    <s v="HKL-0235"/>
    <s v="Khiz"/>
    <x v="1"/>
    <d v="2022-05-01T00:00:00"/>
    <x v="17"/>
    <x v="1"/>
    <x v="0"/>
    <n v="33212.903225806447"/>
    <n v="14945.806451612902"/>
    <n v="3321.2903225806449"/>
    <n v="51479.999999999993"/>
    <n v="11250"/>
    <m/>
    <n v="2000"/>
    <m/>
    <m/>
    <n v="64729.999999999993"/>
    <n v="2000"/>
    <m/>
    <n v="66730"/>
    <m/>
    <n v="514.79999999999995"/>
    <m/>
    <m/>
    <x v="145"/>
  </r>
  <r>
    <d v="2022-05-01T00:00:00"/>
    <x v="1"/>
    <x v="8"/>
    <s v="HKL-0371"/>
    <s v="Fary"/>
    <x v="3"/>
    <d v="2022-05-01T00:00:00"/>
    <x v="5"/>
    <x v="2"/>
    <x v="1"/>
    <n v="10645.16129032258"/>
    <n v="4790.322580645161"/>
    <n v="1064.516129032258"/>
    <n v="16500"/>
    <m/>
    <m/>
    <m/>
    <m/>
    <m/>
    <n v="16500"/>
    <m/>
    <m/>
    <n v="16500"/>
    <m/>
    <m/>
    <m/>
    <n v="3000"/>
    <x v="87"/>
  </r>
  <r>
    <d v="2022-05-01T00:00:00"/>
    <x v="1"/>
    <x v="8"/>
    <s v="HKL-0418"/>
    <s v="Hamz"/>
    <x v="3"/>
    <d v="2022-05-01T00:00:00"/>
    <x v="23"/>
    <x v="2"/>
    <x v="0"/>
    <n v="11612.903225806451"/>
    <n v="5225.8064516129034"/>
    <n v="1161.2903225806451"/>
    <n v="18000"/>
    <m/>
    <m/>
    <m/>
    <m/>
    <m/>
    <n v="18000"/>
    <m/>
    <m/>
    <n v="18000"/>
    <m/>
    <n v="0"/>
    <m/>
    <n v="3000"/>
    <x v="127"/>
  </r>
  <r>
    <d v="2022-05-01T00:00:00"/>
    <x v="1"/>
    <x v="8"/>
    <s v="HKL-0364"/>
    <s v="Khaw"/>
    <x v="3"/>
    <d v="2022-05-01T00:00:00"/>
    <x v="7"/>
    <x v="3"/>
    <x v="0"/>
    <n v="53225.806451612902"/>
    <n v="23951.612903225807"/>
    <n v="5322.5806451612907"/>
    <n v="82500"/>
    <n v="22500"/>
    <m/>
    <n v="3000"/>
    <m/>
    <m/>
    <n v="108000"/>
    <n v="3000"/>
    <m/>
    <n v="111000"/>
    <m/>
    <n v="825"/>
    <m/>
    <n v="5000"/>
    <x v="89"/>
  </r>
  <r>
    <d v="2022-05-01T00:00:00"/>
    <x v="1"/>
    <x v="8"/>
    <s v="HKL-0548"/>
    <s v="Muha"/>
    <x v="2"/>
    <d v="2022-05-01T00:00:00"/>
    <x v="1"/>
    <x v="1"/>
    <x v="0"/>
    <n v="30967.741935483871"/>
    <n v="13935.483870967742"/>
    <n v="3096.7741935483873"/>
    <n v="48000"/>
    <n v="11250"/>
    <m/>
    <n v="2000"/>
    <m/>
    <m/>
    <n v="61250"/>
    <m/>
    <m/>
    <n v="61250"/>
    <m/>
    <n v="480"/>
    <m/>
    <m/>
    <x v="96"/>
  </r>
  <r>
    <d v="2022-05-01T00:00:00"/>
    <x v="1"/>
    <x v="8"/>
    <s v="HKL-0170"/>
    <s v="Muha"/>
    <x v="1"/>
    <d v="2022-05-01T00:00:00"/>
    <x v="10"/>
    <x v="0"/>
    <x v="0"/>
    <n v="243403.87096774194"/>
    <n v="109531.74193548388"/>
    <n v="24340.387096774197"/>
    <n v="377276"/>
    <n v="37500"/>
    <n v="62000"/>
    <n v="5000"/>
    <m/>
    <m/>
    <n v="481776"/>
    <n v="4000"/>
    <m/>
    <n v="485776"/>
    <m/>
    <n v="3773"/>
    <m/>
    <m/>
    <x v="146"/>
  </r>
  <r>
    <d v="2022-05-01T00:00:00"/>
    <x v="1"/>
    <x v="8"/>
    <s v="HKL-0216"/>
    <s v="Muha"/>
    <x v="2"/>
    <d v="2022-05-01T00:00:00"/>
    <x v="19"/>
    <x v="3"/>
    <x v="0"/>
    <n v="64580.645161290318"/>
    <n v="29061.290322580644"/>
    <n v="6458.0645161290322"/>
    <n v="100100"/>
    <n v="22500"/>
    <m/>
    <n v="3000"/>
    <m/>
    <m/>
    <n v="125600"/>
    <n v="3000"/>
    <m/>
    <n v="128600.00000000001"/>
    <m/>
    <n v="1001"/>
    <m/>
    <m/>
    <x v="147"/>
  </r>
  <r>
    <d v="2022-05-01T00:00:00"/>
    <x v="1"/>
    <x v="8"/>
    <s v="HKL-0290"/>
    <s v="Fara"/>
    <x v="2"/>
    <d v="2022-05-01T00:00:00"/>
    <x v="1"/>
    <x v="1"/>
    <x v="0"/>
    <n v="42935.483870967742"/>
    <n v="19320.967741935485"/>
    <n v="4293.5483870967746"/>
    <n v="66550"/>
    <n v="11250"/>
    <m/>
    <n v="2000"/>
    <m/>
    <m/>
    <n v="79800"/>
    <n v="2000"/>
    <m/>
    <n v="81800"/>
    <m/>
    <n v="665.5"/>
    <m/>
    <m/>
    <x v="86"/>
  </r>
  <r>
    <d v="2022-05-01T00:00:00"/>
    <x v="1"/>
    <x v="8"/>
    <s v="HKL-0308"/>
    <s v="Ahsa"/>
    <x v="1"/>
    <d v="2022-05-01T00:00:00"/>
    <x v="1"/>
    <x v="1"/>
    <x v="0"/>
    <n v="46129.032258064515"/>
    <n v="20758.064516129034"/>
    <n v="4612.9032258064517"/>
    <n v="71500"/>
    <n v="11250"/>
    <m/>
    <n v="2000"/>
    <m/>
    <m/>
    <n v="84750"/>
    <n v="2000"/>
    <m/>
    <n v="86750"/>
    <m/>
    <n v="715"/>
    <m/>
    <m/>
    <x v="41"/>
  </r>
  <r>
    <d v="2022-05-01T00:00:00"/>
    <x v="1"/>
    <x v="8"/>
    <s v="HKL-0365"/>
    <s v="Dawe"/>
    <x v="1"/>
    <d v="2022-05-01T00:00:00"/>
    <x v="3"/>
    <x v="1"/>
    <x v="0"/>
    <n v="28387.096774193549"/>
    <n v="12774.193548387097"/>
    <n v="2838.7096774193551"/>
    <n v="44000"/>
    <n v="11250"/>
    <m/>
    <n v="2000"/>
    <m/>
    <m/>
    <n v="57250"/>
    <n v="2000"/>
    <m/>
    <n v="59250"/>
    <m/>
    <n v="440"/>
    <m/>
    <m/>
    <x v="85"/>
  </r>
  <r>
    <d v="2022-05-01T00:00:00"/>
    <x v="1"/>
    <x v="8"/>
    <s v="HKL-0412"/>
    <s v="Usma"/>
    <x v="2"/>
    <d v="2022-05-01T00:00:00"/>
    <x v="11"/>
    <x v="3"/>
    <x v="0"/>
    <n v="99354.838709677409"/>
    <n v="44709.677419354834"/>
    <n v="9935.4838709677424"/>
    <n v="154000"/>
    <n v="30000"/>
    <n v="30000"/>
    <n v="4000"/>
    <m/>
    <m/>
    <n v="218000"/>
    <n v="3000"/>
    <m/>
    <n v="221000"/>
    <m/>
    <n v="1540"/>
    <m/>
    <n v="25000"/>
    <x v="148"/>
  </r>
  <r>
    <d v="2022-05-01T00:00:00"/>
    <x v="1"/>
    <x v="8"/>
    <s v="HKL-0413"/>
    <s v="Muha"/>
    <x v="1"/>
    <d v="2022-05-01T00:00:00"/>
    <x v="11"/>
    <x v="3"/>
    <x v="0"/>
    <n v="85161.290322580637"/>
    <n v="38322.580645161288"/>
    <n v="8516.1290322580644"/>
    <n v="132000"/>
    <n v="30000"/>
    <n v="30000"/>
    <n v="4000"/>
    <m/>
    <m/>
    <n v="196000"/>
    <n v="3000"/>
    <m/>
    <n v="199000"/>
    <m/>
    <n v="1320"/>
    <m/>
    <m/>
    <x v="132"/>
  </r>
  <r>
    <d v="2022-05-01T00:00:00"/>
    <x v="1"/>
    <x v="8"/>
    <s v="HKL-0415"/>
    <s v="Muha"/>
    <x v="3"/>
    <d v="2022-05-01T00:00:00"/>
    <x v="9"/>
    <x v="3"/>
    <x v="0"/>
    <n v="106451.6129032258"/>
    <n v="47903.225806451614"/>
    <n v="10645.161290322581"/>
    <n v="165000"/>
    <n v="30000"/>
    <n v="30000"/>
    <n v="4000"/>
    <m/>
    <m/>
    <n v="229000"/>
    <n v="3000"/>
    <m/>
    <n v="232000"/>
    <m/>
    <n v="1650"/>
    <m/>
    <m/>
    <x v="138"/>
  </r>
  <r>
    <d v="2022-05-01T00:00:00"/>
    <x v="1"/>
    <x v="8"/>
    <s v="-"/>
    <s v="Uzai"/>
    <x v="1"/>
    <d v="2022-05-01T00:00:00"/>
    <x v="3"/>
    <x v="3"/>
    <x v="0"/>
    <n v="48387.096774193546"/>
    <n v="21774.193548387095"/>
    <n v="4838.7096774193551"/>
    <n v="74999.999999999985"/>
    <n v="0"/>
    <m/>
    <n v="0"/>
    <m/>
    <m/>
    <n v="74999.999999999985"/>
    <n v="0"/>
    <m/>
    <n v="74999.999999999985"/>
    <m/>
    <n v="0"/>
    <m/>
    <m/>
    <x v="134"/>
  </r>
  <r>
    <d v="2022-05-01T00:00:00"/>
    <x v="1"/>
    <x v="8"/>
    <s v="HKL-0540"/>
    <s v="Muha"/>
    <x v="1"/>
    <d v="2022-05-01T00:00:00"/>
    <x v="22"/>
    <x v="0"/>
    <x v="0"/>
    <n v="225806.45161290321"/>
    <n v="101612.90322580645"/>
    <n v="22580.645161290322"/>
    <n v="350000"/>
    <n v="33750"/>
    <n v="41000"/>
    <n v="5000"/>
    <m/>
    <m/>
    <n v="429750"/>
    <m/>
    <m/>
    <n v="429750"/>
    <m/>
    <n v="3500"/>
    <m/>
    <m/>
    <x v="92"/>
  </r>
  <r>
    <d v="2022-05-01T00:00:00"/>
    <x v="1"/>
    <x v="8"/>
    <s v="HKL-0120"/>
    <s v="Afza"/>
    <x v="0"/>
    <d v="2022-05-01T00:00:00"/>
    <x v="15"/>
    <x v="0"/>
    <x v="0"/>
    <n v="212490.96774193548"/>
    <n v="95620.93548387097"/>
    <n v="21249.096774193549"/>
    <n v="329361"/>
    <m/>
    <m/>
    <n v="5000"/>
    <m/>
    <n v="30000"/>
    <n v="364361"/>
    <n v="4000"/>
    <m/>
    <n v="368361"/>
    <m/>
    <n v="3293.61"/>
    <m/>
    <m/>
    <x v="61"/>
  </r>
  <r>
    <d v="2022-05-01T00:00:00"/>
    <x v="1"/>
    <x v="8"/>
    <s v="HKL-0244"/>
    <s v="Ghul"/>
    <x v="0"/>
    <d v="2022-05-01T00:00:00"/>
    <x v="15"/>
    <x v="0"/>
    <x v="0"/>
    <n v="257829.03225806452"/>
    <n v="116023.06451612903"/>
    <n v="25782.903225806454"/>
    <n v="399635"/>
    <m/>
    <m/>
    <n v="5000"/>
    <m/>
    <n v="30000"/>
    <n v="434635"/>
    <n v="4000"/>
    <m/>
    <n v="438635"/>
    <m/>
    <n v="3996"/>
    <m/>
    <m/>
    <x v="67"/>
  </r>
  <r>
    <d v="2022-05-01T00:00:00"/>
    <x v="1"/>
    <x v="8"/>
    <s v="HKL-0299"/>
    <s v="Inam"/>
    <x v="0"/>
    <d v="2022-05-01T00:00:00"/>
    <x v="6"/>
    <x v="0"/>
    <x v="0"/>
    <n v="496774.19354838709"/>
    <n v="223548.38709677418"/>
    <n v="49677.419354838712"/>
    <n v="769999.99999999988"/>
    <m/>
    <n v="80000"/>
    <n v="6000"/>
    <n v="18000"/>
    <m/>
    <n v="873999.99999999988"/>
    <n v="4000"/>
    <m/>
    <n v="877999.99999999988"/>
    <m/>
    <n v="7700"/>
    <m/>
    <m/>
    <x v="144"/>
  </r>
  <r>
    <d v="2022-05-01T00:00:00"/>
    <x v="1"/>
    <x v="8"/>
    <s v="HKL-0623"/>
    <s v="Muha"/>
    <x v="1"/>
    <d v="2022-05-01T00:00:00"/>
    <x v="25"/>
    <x v="1"/>
    <x v="0"/>
    <n v="29806.451612903224"/>
    <n v="13412.903225806451"/>
    <n v="2980.6451612903224"/>
    <n v="46200"/>
    <n v="7500"/>
    <m/>
    <n v="2000"/>
    <m/>
    <m/>
    <n v="55700"/>
    <n v="2000"/>
    <m/>
    <n v="57700"/>
    <m/>
    <n v="462"/>
    <m/>
    <m/>
    <x v="149"/>
  </r>
  <r>
    <d v="2022-05-01T00:00:00"/>
    <x v="1"/>
    <x v="8"/>
    <s v="HKL-0520"/>
    <s v="Alta"/>
    <x v="0"/>
    <d v="2022-05-01T00:00:00"/>
    <x v="20"/>
    <x v="0"/>
    <x v="1"/>
    <n v="180645.16129032258"/>
    <n v="81290.322580645166"/>
    <n v="18064.516129032258"/>
    <n v="280000"/>
    <m/>
    <m/>
    <n v="5000"/>
    <m/>
    <m/>
    <n v="285000"/>
    <m/>
    <m/>
    <n v="285000"/>
    <m/>
    <n v="2800"/>
    <m/>
    <m/>
    <x v="63"/>
  </r>
  <r>
    <d v="2022-05-01T00:00:00"/>
    <x v="1"/>
    <x v="8"/>
    <s v="HKL-0583"/>
    <s v="Shah"/>
    <x v="0"/>
    <d v="2022-05-01T00:00:00"/>
    <x v="15"/>
    <x v="0"/>
    <x v="1"/>
    <n v="258064.51612903224"/>
    <n v="116129.03225806452"/>
    <n v="25806.451612903227"/>
    <n v="399999.99999999994"/>
    <m/>
    <m/>
    <n v="5000"/>
    <m/>
    <m/>
    <n v="404999.99999999994"/>
    <m/>
    <m/>
    <n v="404999.99999999994"/>
    <m/>
    <n v="4000"/>
    <m/>
    <m/>
    <x v="135"/>
  </r>
  <r>
    <d v="2022-05-01T00:00:00"/>
    <x v="1"/>
    <x v="8"/>
    <s v="HKL-0270"/>
    <s v="Bila"/>
    <x v="1"/>
    <d v="2022-05-01T00:00:00"/>
    <x v="16"/>
    <x v="1"/>
    <x v="0"/>
    <n v="41378.06451612903"/>
    <n v="18620.129032258064"/>
    <n v="4137.8064516129034"/>
    <n v="64135.999999999993"/>
    <n v="11250"/>
    <m/>
    <n v="3000"/>
    <n v="5000"/>
    <m/>
    <n v="83386"/>
    <n v="2000"/>
    <m/>
    <n v="85386"/>
    <m/>
    <n v="641"/>
    <m/>
    <m/>
    <x v="84"/>
  </r>
  <r>
    <d v="2022-05-01T00:00:00"/>
    <x v="1"/>
    <x v="8"/>
    <s v="HKL-0622"/>
    <s v="Muha"/>
    <x v="1"/>
    <d v="2022-05-01T00:00:00"/>
    <x v="26"/>
    <x v="3"/>
    <x v="0"/>
    <n v="43827.096774193546"/>
    <n v="19722.193548387095"/>
    <n v="4382.7096774193551"/>
    <n v="67931.999999999985"/>
    <n v="15000"/>
    <m/>
    <n v="3000"/>
    <m/>
    <m/>
    <n v="85931.999999999985"/>
    <n v="3000"/>
    <m/>
    <n v="48830.399999999994"/>
    <n v="1400"/>
    <n v="362"/>
    <m/>
    <m/>
    <x v="150"/>
  </r>
  <r>
    <d v="2022-05-01T00:00:00"/>
    <x v="1"/>
    <x v="8"/>
    <s v="HKL-0638"/>
    <s v="Maji"/>
    <x v="1"/>
    <d v="2022-05-01T00:00:00"/>
    <x v="2"/>
    <x v="1"/>
    <x v="1"/>
    <n v="29032.258064516129"/>
    <n v="13064.516129032258"/>
    <n v="2903.2258064516132"/>
    <n v="45000"/>
    <n v="7500"/>
    <m/>
    <n v="1500"/>
    <m/>
    <m/>
    <n v="54000"/>
    <m/>
    <m/>
    <n v="21600"/>
    <m/>
    <n v="180"/>
    <m/>
    <m/>
    <x v="151"/>
  </r>
  <r>
    <d v="2022-05-01T00:00:00"/>
    <x v="1"/>
    <x v="8"/>
    <s v="HKL-0041"/>
    <s v="Rash"/>
    <x v="0"/>
    <d v="2022-05-01T00:00:00"/>
    <x v="2"/>
    <x v="1"/>
    <x v="0"/>
    <n v="32467.741935483871"/>
    <n v="14610.483870967742"/>
    <n v="3246.7741935483873"/>
    <n v="50325"/>
    <n v="11250"/>
    <m/>
    <n v="2000"/>
    <m/>
    <m/>
    <n v="63575"/>
    <n v="2000"/>
    <m/>
    <n v="65575"/>
    <m/>
    <n v="503"/>
    <m/>
    <m/>
    <x v="136"/>
  </r>
  <r>
    <d v="2022-05-01T00:00:00"/>
    <x v="1"/>
    <x v="8"/>
    <s v="HKL-0114"/>
    <s v="Mehm"/>
    <x v="0"/>
    <d v="2022-05-01T00:00:00"/>
    <x v="18"/>
    <x v="1"/>
    <x v="1"/>
    <n v="95806.451612903227"/>
    <n v="43112.903225806454"/>
    <n v="9580.6451612903238"/>
    <n v="148500.00000000003"/>
    <m/>
    <m/>
    <n v="1500"/>
    <m/>
    <m/>
    <n v="150000.00000000003"/>
    <n v="2000"/>
    <m/>
    <n v="152000.00000000003"/>
    <m/>
    <n v="1485"/>
    <m/>
    <m/>
    <x v="30"/>
  </r>
  <r>
    <d v="2022-05-01T00:00:00"/>
    <x v="1"/>
    <x v="8"/>
    <s v="HKL-0390"/>
    <s v="Zame"/>
    <x v="3"/>
    <d v="2022-05-01T00:00:00"/>
    <x v="14"/>
    <x v="0"/>
    <x v="1"/>
    <n v="159677.4193548387"/>
    <n v="71854.838709677409"/>
    <n v="15967.741935483871"/>
    <n v="247500"/>
    <n v="33750"/>
    <n v="41000"/>
    <n v="5000"/>
    <m/>
    <m/>
    <n v="327250"/>
    <n v="4000"/>
    <m/>
    <n v="331250"/>
    <m/>
    <n v="2475"/>
    <m/>
    <m/>
    <x v="133"/>
  </r>
  <r>
    <d v="2022-05-01T00:00:00"/>
    <x v="1"/>
    <x v="8"/>
    <s v="HKL-0315"/>
    <s v="Shar"/>
    <x v="1"/>
    <d v="2022-05-01T00:00:00"/>
    <x v="24"/>
    <x v="1"/>
    <x v="1"/>
    <n v="28387.096774193549"/>
    <n v="12774.193548387097"/>
    <n v="2838.7096774193551"/>
    <n v="44000"/>
    <n v="7500"/>
    <m/>
    <n v="1500"/>
    <m/>
    <m/>
    <n v="53000"/>
    <n v="2000"/>
    <m/>
    <n v="55000"/>
    <m/>
    <n v="440"/>
    <m/>
    <m/>
    <x v="60"/>
  </r>
  <r>
    <d v="2022-06-01T00:00:00"/>
    <x v="1"/>
    <x v="9"/>
    <s v="HKL-0041"/>
    <s v="Rash"/>
    <x v="0"/>
    <d v="2022-06-01T00:00:00"/>
    <x v="2"/>
    <x v="1"/>
    <x v="0"/>
    <n v="32467.741935483871"/>
    <n v="14610.483870967742"/>
    <n v="3246.7741935483873"/>
    <n v="50325"/>
    <n v="17625"/>
    <m/>
    <n v="2000"/>
    <m/>
    <m/>
    <n v="69950"/>
    <n v="2000"/>
    <m/>
    <n v="71950"/>
    <m/>
    <n v="503"/>
    <m/>
    <m/>
    <x v="152"/>
  </r>
  <r>
    <d v="2022-06-01T00:00:00"/>
    <x v="1"/>
    <x v="9"/>
    <s v="HKL-0290"/>
    <s v="Fara"/>
    <x v="2"/>
    <d v="2022-06-01T00:00:00"/>
    <x v="1"/>
    <x v="1"/>
    <x v="0"/>
    <n v="42935.483870967742"/>
    <n v="19320.967741935485"/>
    <n v="4293.5483870967746"/>
    <n v="66550"/>
    <n v="17625"/>
    <m/>
    <n v="2000"/>
    <m/>
    <m/>
    <n v="86175"/>
    <n v="2000"/>
    <m/>
    <n v="88175"/>
    <m/>
    <n v="665.5"/>
    <m/>
    <m/>
    <x v="153"/>
  </r>
  <r>
    <d v="2022-06-01T00:00:00"/>
    <x v="1"/>
    <x v="9"/>
    <s v="HKL-0114"/>
    <s v="Mehm"/>
    <x v="0"/>
    <d v="2022-06-01T00:00:00"/>
    <x v="18"/>
    <x v="1"/>
    <x v="1"/>
    <n v="95806.451612903227"/>
    <n v="43112.903225806454"/>
    <n v="9580.6451612903238"/>
    <n v="148500.00000000003"/>
    <m/>
    <m/>
    <n v="1500"/>
    <m/>
    <m/>
    <n v="150000.00000000003"/>
    <n v="2000"/>
    <m/>
    <n v="152000.00000000003"/>
    <m/>
    <n v="1485"/>
    <m/>
    <m/>
    <x v="30"/>
  </r>
  <r>
    <d v="2022-06-01T00:00:00"/>
    <x v="1"/>
    <x v="9"/>
    <s v="HKL-0120"/>
    <s v="Afza"/>
    <x v="0"/>
    <d v="2022-06-01T00:00:00"/>
    <x v="15"/>
    <x v="0"/>
    <x v="0"/>
    <n v="212490.96774193548"/>
    <n v="95620.93548387097"/>
    <n v="21249.096774193549"/>
    <n v="329361"/>
    <m/>
    <m/>
    <n v="5000"/>
    <m/>
    <n v="30000"/>
    <n v="364361"/>
    <n v="4000"/>
    <m/>
    <n v="368361"/>
    <m/>
    <n v="3293.61"/>
    <m/>
    <m/>
    <x v="61"/>
  </r>
  <r>
    <d v="2022-06-01T00:00:00"/>
    <x v="1"/>
    <x v="9"/>
    <s v="HKL-0216"/>
    <s v="Muha"/>
    <x v="2"/>
    <d v="2022-06-01T00:00:00"/>
    <x v="19"/>
    <x v="3"/>
    <x v="0"/>
    <n v="64580.645161290318"/>
    <n v="29061.290322580644"/>
    <n v="6458.0645161290322"/>
    <n v="100100"/>
    <n v="35250"/>
    <m/>
    <n v="3000"/>
    <m/>
    <m/>
    <n v="138350"/>
    <n v="3000"/>
    <m/>
    <n v="141350"/>
    <m/>
    <n v="1001"/>
    <m/>
    <m/>
    <x v="154"/>
  </r>
  <r>
    <d v="2022-06-01T00:00:00"/>
    <x v="1"/>
    <x v="9"/>
    <s v="HKL-0235"/>
    <s v="Khiz"/>
    <x v="1"/>
    <d v="2022-06-01T00:00:00"/>
    <x v="17"/>
    <x v="1"/>
    <x v="0"/>
    <n v="33212.903225806447"/>
    <n v="14945.806451612902"/>
    <n v="3321.2903225806449"/>
    <n v="51479.999999999993"/>
    <n v="17625"/>
    <m/>
    <n v="2000"/>
    <m/>
    <m/>
    <n v="71105"/>
    <n v="2000"/>
    <m/>
    <n v="73105"/>
    <m/>
    <n v="514.79999999999995"/>
    <m/>
    <n v="4500"/>
    <x v="155"/>
  </r>
  <r>
    <d v="2022-06-01T00:00:00"/>
    <x v="1"/>
    <x v="9"/>
    <s v="-"/>
    <s v="Uzai"/>
    <x v="1"/>
    <d v="2022-06-01T00:00:00"/>
    <x v="3"/>
    <x v="3"/>
    <x v="0"/>
    <n v="48387.096774193546"/>
    <n v="21774.193548387095"/>
    <n v="4838.7096774193551"/>
    <n v="74999.999999999985"/>
    <n v="0"/>
    <m/>
    <n v="0"/>
    <m/>
    <m/>
    <n v="74999.999999999985"/>
    <n v="0"/>
    <m/>
    <n v="74999.999999999985"/>
    <m/>
    <n v="0"/>
    <m/>
    <m/>
    <x v="134"/>
  </r>
  <r>
    <d v="2022-06-01T00:00:00"/>
    <x v="1"/>
    <x v="9"/>
    <s v="HKL-0308"/>
    <s v="Ahsa"/>
    <x v="1"/>
    <d v="2022-06-01T00:00:00"/>
    <x v="1"/>
    <x v="1"/>
    <x v="0"/>
    <n v="46129.032258064515"/>
    <n v="20758.064516129034"/>
    <n v="4612.9032258064517"/>
    <n v="71500"/>
    <n v="17625"/>
    <m/>
    <n v="2000"/>
    <m/>
    <m/>
    <n v="91125"/>
    <n v="2000"/>
    <n v="0"/>
    <n v="93125"/>
    <n v="2306"/>
    <n v="715"/>
    <m/>
    <m/>
    <x v="156"/>
  </r>
  <r>
    <d v="2022-06-01T00:00:00"/>
    <x v="1"/>
    <x v="9"/>
    <s v="HKL-0364"/>
    <s v="Khaw"/>
    <x v="3"/>
    <d v="2022-06-01T00:00:00"/>
    <x v="7"/>
    <x v="3"/>
    <x v="0"/>
    <n v="53225.806451612902"/>
    <n v="23951.612903225807"/>
    <n v="5322.5806451612907"/>
    <n v="82500"/>
    <n v="35250"/>
    <m/>
    <n v="3000"/>
    <m/>
    <m/>
    <n v="120750"/>
    <n v="3000"/>
    <m/>
    <n v="123750"/>
    <m/>
    <n v="825"/>
    <m/>
    <n v="5000"/>
    <x v="157"/>
  </r>
  <r>
    <d v="2022-06-01T00:00:00"/>
    <x v="1"/>
    <x v="9"/>
    <s v="HKL-0371"/>
    <s v="Fary"/>
    <x v="3"/>
    <d v="2022-06-01T00:00:00"/>
    <x v="5"/>
    <x v="2"/>
    <x v="1"/>
    <n v="10645.16129032258"/>
    <n v="4790.322580645161"/>
    <n v="1064.516129032258"/>
    <n v="16500"/>
    <m/>
    <m/>
    <m/>
    <m/>
    <m/>
    <n v="16500"/>
    <m/>
    <m/>
    <n v="16500"/>
    <m/>
    <m/>
    <m/>
    <n v="1500"/>
    <x v="127"/>
  </r>
  <r>
    <d v="2022-06-01T00:00:00"/>
    <x v="1"/>
    <x v="9"/>
    <s v="HKL-0412"/>
    <s v="Usma"/>
    <x v="2"/>
    <d v="2022-06-01T00:00:00"/>
    <x v="11"/>
    <x v="3"/>
    <x v="0"/>
    <n v="99354.838709677409"/>
    <n v="44709.677419354834"/>
    <n v="9935.4838709677424"/>
    <n v="154000"/>
    <n v="47000"/>
    <n v="30000"/>
    <n v="4000"/>
    <m/>
    <m/>
    <n v="235000"/>
    <n v="3000"/>
    <m/>
    <n v="238000"/>
    <m/>
    <n v="1540"/>
    <m/>
    <n v="25000"/>
    <x v="158"/>
  </r>
  <r>
    <d v="2022-06-01T00:00:00"/>
    <x v="1"/>
    <x v="9"/>
    <s v="HKL-0413"/>
    <s v="Muha"/>
    <x v="1"/>
    <d v="2022-06-01T00:00:00"/>
    <x v="11"/>
    <x v="3"/>
    <x v="0"/>
    <n v="85161.290322580637"/>
    <n v="38322.580645161288"/>
    <n v="8516.1290322580644"/>
    <n v="132000"/>
    <n v="47000"/>
    <n v="30000"/>
    <n v="4000"/>
    <m/>
    <m/>
    <n v="213000"/>
    <n v="3000"/>
    <m/>
    <n v="216000"/>
    <m/>
    <n v="1320"/>
    <m/>
    <m/>
    <x v="159"/>
  </r>
  <r>
    <d v="2022-06-01T00:00:00"/>
    <x v="1"/>
    <x v="9"/>
    <s v="HKL-0415"/>
    <s v="Muha"/>
    <x v="3"/>
    <d v="2022-06-01T00:00:00"/>
    <x v="9"/>
    <x v="3"/>
    <x v="0"/>
    <n v="106451.6129032258"/>
    <n v="47903.225806451614"/>
    <n v="10645.161290322581"/>
    <n v="165000"/>
    <n v="47000"/>
    <n v="30000"/>
    <n v="4000"/>
    <m/>
    <m/>
    <n v="246000"/>
    <n v="3000"/>
    <m/>
    <n v="249000"/>
    <m/>
    <n v="1650"/>
    <m/>
    <m/>
    <x v="160"/>
  </r>
  <r>
    <d v="2022-06-01T00:00:00"/>
    <x v="1"/>
    <x v="9"/>
    <s v="HKL-0622"/>
    <s v="Muha"/>
    <x v="1"/>
    <d v="2022-06-01T00:00:00"/>
    <x v="26"/>
    <x v="3"/>
    <x v="0"/>
    <n v="43827.096774193546"/>
    <n v="19722.193548387095"/>
    <n v="4382.7096774193551"/>
    <n v="67931.999999999985"/>
    <n v="23500"/>
    <m/>
    <n v="3000"/>
    <m/>
    <m/>
    <n v="94431.999999999985"/>
    <n v="3000"/>
    <m/>
    <n v="97431.999999999985"/>
    <m/>
    <n v="679"/>
    <m/>
    <m/>
    <x v="161"/>
  </r>
  <r>
    <d v="2022-06-01T00:00:00"/>
    <x v="1"/>
    <x v="9"/>
    <s v="HKL-0623"/>
    <s v="Muha"/>
    <x v="1"/>
    <d v="2022-06-01T00:00:00"/>
    <x v="25"/>
    <x v="1"/>
    <x v="0"/>
    <n v="29806.451612903224"/>
    <n v="13412.903225806451"/>
    <n v="2980.6451612903224"/>
    <n v="46200"/>
    <n v="11750"/>
    <m/>
    <n v="2000"/>
    <m/>
    <m/>
    <n v="59950"/>
    <n v="2000"/>
    <m/>
    <n v="61950"/>
    <m/>
    <n v="462"/>
    <m/>
    <m/>
    <x v="162"/>
  </r>
  <r>
    <d v="2022-06-01T00:00:00"/>
    <x v="1"/>
    <x v="9"/>
    <s v="HKL-0638"/>
    <s v="Maji"/>
    <x v="1"/>
    <d v="2022-06-01T00:00:00"/>
    <x v="2"/>
    <x v="1"/>
    <x v="1"/>
    <n v="29032.258064516129"/>
    <n v="13064.516129032258"/>
    <n v="2903.2258064516132"/>
    <n v="45000"/>
    <n v="11750"/>
    <m/>
    <n v="1500"/>
    <m/>
    <m/>
    <n v="58250"/>
    <m/>
    <m/>
    <n v="58250"/>
    <m/>
    <n v="450"/>
    <m/>
    <m/>
    <x v="163"/>
  </r>
  <r>
    <d v="2022-06-01T00:00:00"/>
    <x v="1"/>
    <x v="9"/>
    <s v="HKL-0170"/>
    <s v="Muha"/>
    <x v="1"/>
    <d v="2022-06-01T00:00:00"/>
    <x v="10"/>
    <x v="0"/>
    <x v="0"/>
    <n v="243403.87096774194"/>
    <n v="109531.74193548388"/>
    <n v="24340.387096774197"/>
    <n v="377276"/>
    <n v="58750"/>
    <n v="62000"/>
    <n v="5000"/>
    <m/>
    <m/>
    <n v="503026"/>
    <n v="4000"/>
    <m/>
    <n v="507026"/>
    <m/>
    <n v="3773"/>
    <m/>
    <n v="62880"/>
    <x v="164"/>
  </r>
  <r>
    <d v="2022-06-01T00:00:00"/>
    <x v="1"/>
    <x v="9"/>
    <s v="HKL-0299"/>
    <s v="Inam"/>
    <x v="0"/>
    <d v="2022-06-01T00:00:00"/>
    <x v="6"/>
    <x v="0"/>
    <x v="0"/>
    <n v="496774.19354838709"/>
    <n v="223548.38709677418"/>
    <n v="49677.419354838712"/>
    <n v="769999.99999999988"/>
    <m/>
    <n v="80000"/>
    <n v="6000"/>
    <n v="18000"/>
    <m/>
    <n v="873999.99999999988"/>
    <n v="4000"/>
    <m/>
    <n v="877999.99999999988"/>
    <m/>
    <n v="7700"/>
    <m/>
    <m/>
    <x v="144"/>
  </r>
  <r>
    <d v="2022-06-01T00:00:00"/>
    <x v="1"/>
    <x v="9"/>
    <s v="HKL-0390"/>
    <s v="Zame"/>
    <x v="3"/>
    <d v="2022-06-01T00:00:00"/>
    <x v="14"/>
    <x v="0"/>
    <x v="1"/>
    <n v="159677.4193548387"/>
    <n v="71854.838709677409"/>
    <n v="15967.741935483871"/>
    <n v="247500"/>
    <n v="52875"/>
    <n v="41000"/>
    <n v="5000"/>
    <m/>
    <m/>
    <n v="346375"/>
    <n v="4000"/>
    <m/>
    <n v="350375"/>
    <m/>
    <n v="2475"/>
    <m/>
    <m/>
    <x v="165"/>
  </r>
  <r>
    <d v="2022-06-01T00:00:00"/>
    <x v="1"/>
    <x v="9"/>
    <s v="HKL-0244"/>
    <s v="Ghul"/>
    <x v="0"/>
    <d v="2022-06-01T00:00:00"/>
    <x v="15"/>
    <x v="0"/>
    <x v="0"/>
    <n v="257829.03225806452"/>
    <n v="116023.06451612903"/>
    <n v="25782.903225806454"/>
    <n v="399635"/>
    <m/>
    <m/>
    <n v="5000"/>
    <m/>
    <n v="30000"/>
    <n v="434635"/>
    <n v="4000"/>
    <m/>
    <n v="438635"/>
    <m/>
    <n v="3996"/>
    <m/>
    <m/>
    <x v="67"/>
  </r>
  <r>
    <d v="2022-06-01T00:00:00"/>
    <x v="1"/>
    <x v="9"/>
    <s v="HKL-0270"/>
    <s v="Bila"/>
    <x v="1"/>
    <d v="2022-06-01T00:00:00"/>
    <x v="16"/>
    <x v="1"/>
    <x v="0"/>
    <n v="41378.06451612903"/>
    <n v="18620.129032258064"/>
    <n v="4137.8064516129034"/>
    <n v="64135.999999999993"/>
    <n v="17625"/>
    <m/>
    <n v="3000"/>
    <n v="5000"/>
    <m/>
    <n v="89761"/>
    <n v="2000"/>
    <m/>
    <n v="91761"/>
    <m/>
    <n v="641"/>
    <m/>
    <m/>
    <x v="166"/>
  </r>
  <r>
    <d v="2022-06-01T00:00:00"/>
    <x v="1"/>
    <x v="9"/>
    <s v="HKL-0365"/>
    <s v="Dawe"/>
    <x v="1"/>
    <d v="2022-06-01T00:00:00"/>
    <x v="3"/>
    <x v="1"/>
    <x v="0"/>
    <n v="28387.096774193549"/>
    <n v="12774.193548387097"/>
    <n v="2838.7096774193551"/>
    <n v="44000"/>
    <n v="17625"/>
    <m/>
    <n v="2000"/>
    <m/>
    <m/>
    <n v="63625"/>
    <n v="2000"/>
    <m/>
    <n v="65625"/>
    <m/>
    <n v="440"/>
    <m/>
    <m/>
    <x v="167"/>
  </r>
  <r>
    <d v="2022-06-01T00:00:00"/>
    <x v="1"/>
    <x v="9"/>
    <s v="HKL-0644"/>
    <s v="Hafi"/>
    <x v="1"/>
    <d v="2022-06-01T00:00:00"/>
    <x v="2"/>
    <x v="1"/>
    <x v="0"/>
    <n v="42580.645161290318"/>
    <n v="19161.290322580644"/>
    <n v="4258.0645161290322"/>
    <n v="66000"/>
    <n v="17625"/>
    <m/>
    <n v="2000"/>
    <m/>
    <m/>
    <n v="85625"/>
    <m/>
    <m/>
    <n v="44193.548387096773"/>
    <n v="0"/>
    <n v="341"/>
    <m/>
    <m/>
    <x v="168"/>
  </r>
  <r>
    <d v="2022-06-01T00:00:00"/>
    <x v="1"/>
    <x v="9"/>
    <s v="HKL-0302"/>
    <s v="Waqa"/>
    <x v="2"/>
    <d v="2022-06-01T00:00:00"/>
    <x v="21"/>
    <x v="3"/>
    <x v="0"/>
    <n v="70967.741935483864"/>
    <n v="31935.483870967739"/>
    <n v="7096.7741935483864"/>
    <n v="110000"/>
    <n v="47000"/>
    <n v="30000"/>
    <n v="4000"/>
    <m/>
    <m/>
    <n v="191000"/>
    <n v="3000"/>
    <m/>
    <n v="194000"/>
    <m/>
    <n v="1100"/>
    <m/>
    <m/>
    <x v="169"/>
  </r>
  <r>
    <d v="2022-06-01T00:00:00"/>
    <x v="1"/>
    <x v="9"/>
    <s v="HKL-0418"/>
    <s v="Hamz"/>
    <x v="3"/>
    <d v="2022-06-01T00:00:00"/>
    <x v="23"/>
    <x v="2"/>
    <x v="0"/>
    <n v="11612.903225806451"/>
    <n v="5225.8064516129034"/>
    <n v="1161.2903225806451"/>
    <n v="18000"/>
    <m/>
    <m/>
    <m/>
    <m/>
    <m/>
    <n v="18000"/>
    <m/>
    <m/>
    <n v="18000"/>
    <m/>
    <n v="0"/>
    <m/>
    <n v="3000"/>
    <x v="127"/>
  </r>
  <r>
    <d v="2022-06-01T00:00:00"/>
    <x v="1"/>
    <x v="9"/>
    <s v="HKL-0548"/>
    <s v="Muha"/>
    <x v="2"/>
    <d v="2022-06-01T00:00:00"/>
    <x v="1"/>
    <x v="1"/>
    <x v="0"/>
    <n v="30967.741935483871"/>
    <n v="13935.483870967742"/>
    <n v="3096.7741935483873"/>
    <n v="48000"/>
    <n v="11250"/>
    <m/>
    <n v="2000"/>
    <m/>
    <m/>
    <n v="61250"/>
    <n v="2000"/>
    <n v="10688"/>
    <n v="73938"/>
    <m/>
    <n v="480"/>
    <m/>
    <m/>
    <x v="170"/>
  </r>
  <r>
    <d v="2022-06-01T00:00:00"/>
    <x v="1"/>
    <x v="9"/>
    <s v="HKL-0520"/>
    <s v="Alta"/>
    <x v="0"/>
    <d v="2022-06-01T00:00:00"/>
    <x v="20"/>
    <x v="0"/>
    <x v="1"/>
    <n v="180645.16129032258"/>
    <n v="81290.322580645166"/>
    <n v="18064.516129032258"/>
    <n v="280000"/>
    <m/>
    <m/>
    <n v="5000"/>
    <m/>
    <m/>
    <n v="285000"/>
    <n v="3000"/>
    <m/>
    <n v="288000"/>
    <m/>
    <n v="2800"/>
    <m/>
    <m/>
    <x v="171"/>
  </r>
  <r>
    <d v="2022-06-01T00:00:00"/>
    <x v="1"/>
    <x v="9"/>
    <s v="HKL-0583"/>
    <s v="Shah"/>
    <x v="0"/>
    <d v="2022-06-01T00:00:00"/>
    <x v="15"/>
    <x v="0"/>
    <x v="1"/>
    <n v="258064.51612903224"/>
    <n v="116129.03225806452"/>
    <n v="25806.451612903227"/>
    <n v="399999.99999999994"/>
    <m/>
    <m/>
    <n v="5000"/>
    <m/>
    <m/>
    <n v="404999.99999999994"/>
    <n v="2000"/>
    <m/>
    <n v="406999.99999999994"/>
    <m/>
    <n v="4000"/>
    <m/>
    <m/>
    <x v="172"/>
  </r>
  <r>
    <d v="2022-06-01T00:00:00"/>
    <x v="1"/>
    <x v="9"/>
    <s v="HKL-0315"/>
    <s v="Shar"/>
    <x v="1"/>
    <d v="2022-06-01T00:00:00"/>
    <x v="24"/>
    <x v="1"/>
    <x v="1"/>
    <n v="28387.096774193549"/>
    <n v="12774.193548387097"/>
    <n v="2838.7096774193551"/>
    <n v="44000"/>
    <n v="11750"/>
    <m/>
    <n v="1500"/>
    <m/>
    <m/>
    <n v="57250"/>
    <n v="0"/>
    <m/>
    <n v="57250"/>
    <m/>
    <n v="440"/>
    <m/>
    <m/>
    <x v="173"/>
  </r>
  <r>
    <d v="2022-07-01T00:00:00"/>
    <x v="1"/>
    <x v="10"/>
    <s v="HKL-0302"/>
    <s v="Waqa"/>
    <x v="2"/>
    <d v="2022-07-01T00:00:00"/>
    <x v="21"/>
    <x v="3"/>
    <x v="0"/>
    <n v="70967.741935483864"/>
    <n v="31935.483870967739"/>
    <n v="7096.7741935483864"/>
    <n v="110000"/>
    <n v="46000"/>
    <n v="30000"/>
    <n v="4000"/>
    <m/>
    <m/>
    <n v="190000"/>
    <n v="3000"/>
    <m/>
    <n v="193000"/>
    <m/>
    <n v="1100"/>
    <m/>
    <m/>
    <x v="174"/>
  </r>
  <r>
    <d v="2022-07-01T00:00:00"/>
    <x v="1"/>
    <x v="10"/>
    <s v="HKL-0290"/>
    <s v="Fara"/>
    <x v="2"/>
    <d v="2022-07-01T00:00:00"/>
    <x v="1"/>
    <x v="1"/>
    <x v="0"/>
    <n v="42935.483870967742"/>
    <n v="19320.967741935485"/>
    <n v="4293.5483870967746"/>
    <n v="66550"/>
    <n v="17250"/>
    <m/>
    <n v="2000"/>
    <m/>
    <m/>
    <n v="85800"/>
    <n v="2000"/>
    <m/>
    <n v="87800"/>
    <m/>
    <n v="666"/>
    <m/>
    <m/>
    <x v="175"/>
  </r>
  <r>
    <d v="2022-07-01T00:00:00"/>
    <x v="1"/>
    <x v="10"/>
    <s v="-"/>
    <s v="Uzai"/>
    <x v="1"/>
    <d v="2022-07-01T00:00:00"/>
    <x v="3"/>
    <x v="3"/>
    <x v="0"/>
    <n v="48387.096774193546"/>
    <n v="21774.193548387095"/>
    <n v="4838.7096774193551"/>
    <n v="74999.999999999985"/>
    <n v="0"/>
    <m/>
    <n v="0"/>
    <m/>
    <m/>
    <n v="74999.999999999985"/>
    <n v="0"/>
    <m/>
    <n v="74999.999999999985"/>
    <m/>
    <n v="750"/>
    <m/>
    <m/>
    <x v="176"/>
  </r>
  <r>
    <d v="2022-07-01T00:00:00"/>
    <x v="1"/>
    <x v="10"/>
    <s v="HKL-0365"/>
    <s v="Dawe"/>
    <x v="1"/>
    <d v="2022-07-01T00:00:00"/>
    <x v="3"/>
    <x v="1"/>
    <x v="0"/>
    <n v="28387.096774193549"/>
    <n v="12774.193548387097"/>
    <n v="2838.7096774193551"/>
    <n v="44000"/>
    <n v="17250"/>
    <m/>
    <n v="2000"/>
    <m/>
    <m/>
    <n v="63250"/>
    <n v="2000"/>
    <m/>
    <n v="65250.000000000007"/>
    <n v="1467"/>
    <n v="440"/>
    <m/>
    <m/>
    <x v="177"/>
  </r>
  <r>
    <d v="2022-07-01T00:00:00"/>
    <x v="1"/>
    <x v="10"/>
    <s v="HKL-0170"/>
    <s v="Muha"/>
    <x v="1"/>
    <d v="2022-07-01T00:00:00"/>
    <x v="10"/>
    <x v="0"/>
    <x v="0"/>
    <n v="243403.87096774194"/>
    <n v="109531.74193548388"/>
    <n v="24340.387096774197"/>
    <n v="377276"/>
    <n v="57500"/>
    <n v="62000"/>
    <n v="5000"/>
    <m/>
    <m/>
    <n v="501776"/>
    <n v="4000"/>
    <m/>
    <n v="505775.99999999994"/>
    <m/>
    <n v="3773"/>
    <m/>
    <n v="62880"/>
    <x v="178"/>
  </r>
  <r>
    <d v="2022-07-01T00:00:00"/>
    <x v="1"/>
    <x v="10"/>
    <s v="HKL-0412"/>
    <s v="Usma"/>
    <x v="2"/>
    <d v="2022-07-01T00:00:00"/>
    <x v="11"/>
    <x v="3"/>
    <x v="0"/>
    <n v="99354.838709677409"/>
    <n v="44709.677419354834"/>
    <n v="9935.4838709677424"/>
    <n v="154000"/>
    <n v="46000"/>
    <n v="30000"/>
    <n v="4000"/>
    <m/>
    <m/>
    <n v="234000"/>
    <n v="3000"/>
    <m/>
    <n v="237000"/>
    <m/>
    <n v="1540"/>
    <m/>
    <n v="25000"/>
    <x v="179"/>
  </r>
  <r>
    <d v="2022-07-01T00:00:00"/>
    <x v="1"/>
    <x v="10"/>
    <s v="HKL-0548"/>
    <s v="Muha"/>
    <x v="2"/>
    <d v="2022-07-01T00:00:00"/>
    <x v="1"/>
    <x v="1"/>
    <x v="0"/>
    <n v="34064.516129032258"/>
    <n v="15329.032258064517"/>
    <n v="3406.4516129032259"/>
    <n v="52800"/>
    <n v="17250"/>
    <m/>
    <n v="2000"/>
    <m/>
    <m/>
    <n v="72050"/>
    <n v="2000"/>
    <m/>
    <n v="74050"/>
    <m/>
    <n v="528"/>
    <m/>
    <m/>
    <x v="180"/>
  </r>
  <r>
    <d v="2022-07-01T00:00:00"/>
    <x v="1"/>
    <x v="10"/>
    <s v="HKL-0216"/>
    <s v="Muha"/>
    <x v="2"/>
    <d v="2022-07-01T00:00:00"/>
    <x v="19"/>
    <x v="3"/>
    <x v="0"/>
    <n v="64580.645161290318"/>
    <n v="29061.290322580644"/>
    <n v="6458.0645161290322"/>
    <n v="100100"/>
    <n v="34500"/>
    <m/>
    <n v="3000"/>
    <m/>
    <m/>
    <n v="137600"/>
    <n v="3000"/>
    <m/>
    <n v="140600"/>
    <m/>
    <n v="1001"/>
    <m/>
    <n v="16684"/>
    <x v="181"/>
  </r>
  <r>
    <d v="2022-07-01T00:00:00"/>
    <x v="1"/>
    <x v="10"/>
    <s v="HKL-0413"/>
    <s v="Muha"/>
    <x v="1"/>
    <d v="2022-07-01T00:00:00"/>
    <x v="11"/>
    <x v="3"/>
    <x v="0"/>
    <n v="85161.290322580637"/>
    <n v="38322.580645161288"/>
    <n v="8516.1290322580644"/>
    <n v="132000"/>
    <n v="46000"/>
    <n v="30000"/>
    <n v="4000"/>
    <m/>
    <m/>
    <n v="212000"/>
    <n v="3000"/>
    <m/>
    <n v="215000"/>
    <m/>
    <n v="1320"/>
    <m/>
    <m/>
    <x v="182"/>
  </r>
  <r>
    <d v="2022-07-01T00:00:00"/>
    <x v="1"/>
    <x v="10"/>
    <s v="HKL-0308"/>
    <s v="Ahsa"/>
    <x v="1"/>
    <d v="2022-07-01T00:00:00"/>
    <x v="1"/>
    <x v="1"/>
    <x v="0"/>
    <n v="46129.032258064515"/>
    <n v="20758.064516129034"/>
    <n v="4612.9032258064517"/>
    <n v="71500"/>
    <n v="17250"/>
    <m/>
    <n v="2000"/>
    <m/>
    <m/>
    <n v="90750"/>
    <n v="2000"/>
    <m/>
    <n v="92750"/>
    <m/>
    <n v="715"/>
    <m/>
    <m/>
    <x v="183"/>
  </r>
  <r>
    <d v="2022-07-01T00:00:00"/>
    <x v="1"/>
    <x v="10"/>
    <s v="HKL-0270"/>
    <s v="Bila"/>
    <x v="1"/>
    <d v="2022-07-01T00:00:00"/>
    <x v="16"/>
    <x v="1"/>
    <x v="0"/>
    <n v="41378.06451612903"/>
    <n v="18620.129032258064"/>
    <n v="4137.8064516129034"/>
    <n v="64135.999999999993"/>
    <n v="17250"/>
    <m/>
    <n v="3000"/>
    <n v="5000"/>
    <m/>
    <n v="89386"/>
    <n v="2000"/>
    <m/>
    <n v="91386"/>
    <m/>
    <n v="641"/>
    <m/>
    <m/>
    <x v="184"/>
  </r>
  <r>
    <d v="2022-07-01T00:00:00"/>
    <x v="1"/>
    <x v="10"/>
    <s v="HKL-0623"/>
    <s v="Muha"/>
    <x v="1"/>
    <d v="2022-07-01T00:00:00"/>
    <x v="25"/>
    <x v="1"/>
    <x v="0"/>
    <n v="29806.451612903224"/>
    <n v="13412.903225806451"/>
    <n v="2980.6451612903224"/>
    <n v="46200"/>
    <n v="11500"/>
    <m/>
    <n v="2000"/>
    <m/>
    <m/>
    <n v="59700"/>
    <n v="2000"/>
    <m/>
    <n v="61700"/>
    <m/>
    <n v="462"/>
    <m/>
    <m/>
    <x v="185"/>
  </r>
  <r>
    <d v="2022-07-01T00:00:00"/>
    <x v="1"/>
    <x v="10"/>
    <s v="HKL-0638"/>
    <s v="Maji"/>
    <x v="1"/>
    <d v="2022-07-01T00:00:00"/>
    <x v="2"/>
    <x v="1"/>
    <x v="1"/>
    <n v="29032.258064516129"/>
    <n v="13064.516129032258"/>
    <n v="2903.2258064516132"/>
    <n v="45000"/>
    <n v="11500"/>
    <m/>
    <n v="1500"/>
    <m/>
    <m/>
    <n v="58000"/>
    <n v="0"/>
    <m/>
    <n v="58000"/>
    <m/>
    <n v="450"/>
    <m/>
    <m/>
    <x v="186"/>
  </r>
  <r>
    <d v="2022-07-01T00:00:00"/>
    <x v="1"/>
    <x v="10"/>
    <s v="HKL-0644"/>
    <s v="Hafi"/>
    <x v="1"/>
    <d v="2022-07-01T00:00:00"/>
    <x v="2"/>
    <x v="1"/>
    <x v="0"/>
    <n v="42580.645161290318"/>
    <n v="19161.290322580644"/>
    <n v="4258.0645161290322"/>
    <n v="66000"/>
    <n v="17250"/>
    <m/>
    <n v="2000"/>
    <m/>
    <m/>
    <n v="85250"/>
    <n v="0"/>
    <m/>
    <n v="85250"/>
    <m/>
    <n v="660"/>
    <m/>
    <m/>
    <x v="187"/>
  </r>
  <r>
    <d v="2022-07-01T00:00:00"/>
    <x v="1"/>
    <x v="10"/>
    <s v="HKL-0004"/>
    <s v="Sana"/>
    <x v="1"/>
    <d v="2022-07-01T00:00:00"/>
    <x v="27"/>
    <x v="1"/>
    <x v="1"/>
    <n v="22638.709677419352"/>
    <n v="10187.419354838708"/>
    <n v="2263.8709677419351"/>
    <n v="35089.999999999993"/>
    <n v="15000"/>
    <m/>
    <m/>
    <m/>
    <m/>
    <n v="50089.999999999993"/>
    <n v="2000"/>
    <m/>
    <n v="52089.999999999993"/>
    <m/>
    <n v="351"/>
    <m/>
    <m/>
    <x v="188"/>
  </r>
  <r>
    <d v="2022-07-01T00:00:00"/>
    <x v="1"/>
    <x v="10"/>
    <s v="HKL-0235"/>
    <s v="Khiz"/>
    <x v="1"/>
    <d v="2022-07-01T00:00:00"/>
    <x v="17"/>
    <x v="1"/>
    <x v="0"/>
    <n v="33212.903225806447"/>
    <n v="14945.806451612902"/>
    <n v="3321.2903225806449"/>
    <n v="51479.999999999993"/>
    <n v="17250"/>
    <m/>
    <n v="2000"/>
    <m/>
    <m/>
    <n v="70730"/>
    <n v="2000"/>
    <m/>
    <n v="72730"/>
    <m/>
    <n v="515"/>
    <m/>
    <n v="4500"/>
    <x v="189"/>
  </r>
  <r>
    <d v="2022-07-01T00:00:00"/>
    <x v="1"/>
    <x v="10"/>
    <s v="HKL-0299"/>
    <s v="Inam"/>
    <x v="0"/>
    <d v="2022-07-01T00:00:00"/>
    <x v="6"/>
    <x v="0"/>
    <x v="0"/>
    <n v="496774.19354838709"/>
    <n v="223548.38709677418"/>
    <n v="49677.419354838712"/>
    <n v="769999.99999999988"/>
    <m/>
    <n v="80000"/>
    <n v="6000"/>
    <n v="18000"/>
    <m/>
    <n v="873999.99999999988"/>
    <n v="4000"/>
    <m/>
    <n v="877999.99999999988"/>
    <m/>
    <n v="7700"/>
    <m/>
    <m/>
    <x v="144"/>
  </r>
  <r>
    <d v="2022-07-01T00:00:00"/>
    <x v="1"/>
    <x v="10"/>
    <s v="HKL-0120"/>
    <s v="Afza"/>
    <x v="0"/>
    <d v="2022-07-01T00:00:00"/>
    <x v="15"/>
    <x v="0"/>
    <x v="0"/>
    <n v="212490.96774193548"/>
    <n v="95620.93548387097"/>
    <n v="21249.096774193549"/>
    <n v="329361"/>
    <m/>
    <m/>
    <n v="5000"/>
    <m/>
    <n v="30000"/>
    <n v="364361"/>
    <n v="4000"/>
    <m/>
    <n v="368361"/>
    <m/>
    <n v="3294"/>
    <m/>
    <m/>
    <x v="190"/>
  </r>
  <r>
    <d v="2022-07-01T00:00:00"/>
    <x v="1"/>
    <x v="10"/>
    <s v="HKL-0244"/>
    <s v="Ghul"/>
    <x v="0"/>
    <d v="2022-07-01T00:00:00"/>
    <x v="15"/>
    <x v="0"/>
    <x v="0"/>
    <n v="257829.03225806452"/>
    <n v="116023.06451612903"/>
    <n v="25782.903225806454"/>
    <n v="399635"/>
    <m/>
    <m/>
    <n v="5000"/>
    <m/>
    <n v="30000"/>
    <n v="434635"/>
    <n v="4000"/>
    <m/>
    <n v="438635"/>
    <m/>
    <n v="3996"/>
    <m/>
    <m/>
    <x v="67"/>
  </r>
  <r>
    <d v="2022-07-01T00:00:00"/>
    <x v="1"/>
    <x v="10"/>
    <s v="HKL-0583"/>
    <s v="Shah"/>
    <x v="0"/>
    <d v="2022-07-01T00:00:00"/>
    <x v="15"/>
    <x v="0"/>
    <x v="1"/>
    <n v="258064.51612903224"/>
    <n v="116129.03225806452"/>
    <n v="25806.451612903227"/>
    <n v="399999.99999999994"/>
    <m/>
    <m/>
    <n v="5000"/>
    <m/>
    <m/>
    <n v="404999.99999999994"/>
    <n v="0"/>
    <m/>
    <n v="404999.99999999994"/>
    <m/>
    <n v="4000"/>
    <m/>
    <m/>
    <x v="135"/>
  </r>
  <r>
    <d v="2022-07-01T00:00:00"/>
    <x v="1"/>
    <x v="10"/>
    <s v="HKL-0520"/>
    <s v="Alta"/>
    <x v="0"/>
    <d v="2022-07-01T00:00:00"/>
    <x v="20"/>
    <x v="0"/>
    <x v="1"/>
    <n v="180645.16129032258"/>
    <n v="81290.322580645166"/>
    <n v="18064.516129032258"/>
    <n v="280000"/>
    <m/>
    <m/>
    <n v="5000"/>
    <m/>
    <m/>
    <n v="285000"/>
    <n v="0"/>
    <m/>
    <n v="285000"/>
    <m/>
    <n v="2800"/>
    <m/>
    <m/>
    <x v="63"/>
  </r>
  <r>
    <d v="2022-07-01T00:00:00"/>
    <x v="1"/>
    <x v="10"/>
    <s v="HKL-0114"/>
    <s v="Mehm"/>
    <x v="0"/>
    <d v="2022-07-01T00:00:00"/>
    <x v="18"/>
    <x v="1"/>
    <x v="1"/>
    <n v="128064.51612903226"/>
    <n v="57629.032258064515"/>
    <n v="12806.451612903227"/>
    <n v="198500"/>
    <n v="69000"/>
    <m/>
    <n v="1500"/>
    <m/>
    <m/>
    <n v="269000"/>
    <n v="2000"/>
    <m/>
    <n v="271000"/>
    <m/>
    <n v="1985"/>
    <m/>
    <m/>
    <x v="191"/>
  </r>
  <r>
    <d v="2022-07-01T00:00:00"/>
    <x v="1"/>
    <x v="10"/>
    <s v="HKL-0041"/>
    <s v="Rash"/>
    <x v="0"/>
    <d v="2022-07-01T00:00:00"/>
    <x v="2"/>
    <x v="1"/>
    <x v="0"/>
    <n v="32467.741935483871"/>
    <n v="14610.483870967742"/>
    <n v="3246.7741935483873"/>
    <n v="50325"/>
    <n v="17250"/>
    <m/>
    <n v="2000"/>
    <m/>
    <m/>
    <n v="69575"/>
    <n v="2000"/>
    <m/>
    <n v="71575"/>
    <m/>
    <n v="503"/>
    <m/>
    <m/>
    <x v="192"/>
  </r>
  <r>
    <d v="2022-07-01T00:00:00"/>
    <x v="1"/>
    <x v="10"/>
    <s v="HKL-0415"/>
    <s v="Muha"/>
    <x v="3"/>
    <d v="2022-07-01T00:00:00"/>
    <x v="9"/>
    <x v="3"/>
    <x v="0"/>
    <n v="106451.6129032258"/>
    <n v="47903.225806451614"/>
    <n v="10645.161290322581"/>
    <n v="165000"/>
    <n v="46000"/>
    <n v="30000"/>
    <n v="4000"/>
    <m/>
    <m/>
    <n v="245000"/>
    <n v="3000"/>
    <m/>
    <n v="248000"/>
    <m/>
    <n v="1650"/>
    <m/>
    <m/>
    <x v="193"/>
  </r>
  <r>
    <d v="2022-07-01T00:00:00"/>
    <x v="1"/>
    <x v="10"/>
    <s v="HKL-0364"/>
    <s v="Khaw"/>
    <x v="3"/>
    <d v="2022-07-01T00:00:00"/>
    <x v="7"/>
    <x v="3"/>
    <x v="0"/>
    <n v="53225.806451612902"/>
    <n v="23951.612903225807"/>
    <n v="5322.5806451612907"/>
    <n v="82500"/>
    <n v="34500"/>
    <m/>
    <n v="3000"/>
    <m/>
    <m/>
    <n v="120000"/>
    <n v="3000"/>
    <m/>
    <n v="123000"/>
    <m/>
    <n v="825"/>
    <m/>
    <n v="5000"/>
    <x v="194"/>
  </r>
  <r>
    <d v="2022-07-01T00:00:00"/>
    <x v="1"/>
    <x v="10"/>
    <s v="HKL-0371"/>
    <s v="Fary"/>
    <x v="3"/>
    <d v="2022-07-01T00:00:00"/>
    <x v="5"/>
    <x v="2"/>
    <x v="1"/>
    <n v="10645.16129032258"/>
    <n v="4790.322580645161"/>
    <n v="1064.516129032258"/>
    <n v="16500"/>
    <m/>
    <m/>
    <m/>
    <m/>
    <m/>
    <n v="16500"/>
    <n v="0"/>
    <m/>
    <n v="16500"/>
    <m/>
    <n v="0"/>
    <m/>
    <m/>
    <x v="5"/>
  </r>
  <r>
    <d v="2022-07-01T00:00:00"/>
    <x v="1"/>
    <x v="10"/>
    <s v="HKL-0418"/>
    <s v="Hamz"/>
    <x v="3"/>
    <d v="2022-07-01T00:00:00"/>
    <x v="23"/>
    <x v="2"/>
    <x v="0"/>
    <n v="11612.903225806451"/>
    <n v="5225.8064516129034"/>
    <n v="1161.2903225806451"/>
    <n v="18000"/>
    <m/>
    <m/>
    <m/>
    <m/>
    <m/>
    <n v="18000"/>
    <n v="0"/>
    <m/>
    <n v="18000"/>
    <m/>
    <n v="0"/>
    <m/>
    <n v="3000"/>
    <x v="127"/>
  </r>
  <r>
    <d v="2022-07-01T00:00:00"/>
    <x v="1"/>
    <x v="10"/>
    <s v="HKL-0315"/>
    <s v="Shar"/>
    <x v="1"/>
    <d v="2022-07-01T00:00:00"/>
    <x v="24"/>
    <x v="1"/>
    <x v="1"/>
    <n v="28387.096774193549"/>
    <n v="12774.193548387097"/>
    <n v="2838.7096774193551"/>
    <n v="44000"/>
    <n v="11500"/>
    <m/>
    <n v="1500"/>
    <m/>
    <m/>
    <n v="57000"/>
    <n v="2000"/>
    <m/>
    <n v="59000"/>
    <m/>
    <n v="440"/>
    <m/>
    <m/>
    <x v="195"/>
  </r>
  <r>
    <d v="2022-07-01T00:00:00"/>
    <x v="1"/>
    <x v="10"/>
    <s v="HKL-0669"/>
    <s v="Nade"/>
    <x v="1"/>
    <d v="2022-07-01T00:00:00"/>
    <x v="3"/>
    <x v="1"/>
    <x v="1"/>
    <n v="35483.870967741932"/>
    <n v="15967.741935483869"/>
    <n v="3548.3870967741932"/>
    <n v="55000"/>
    <n v="11500"/>
    <m/>
    <n v="1500"/>
    <m/>
    <m/>
    <n v="68000"/>
    <n v="0"/>
    <m/>
    <n v="15866.666666666666"/>
    <m/>
    <n v="124"/>
    <m/>
    <m/>
    <x v="196"/>
  </r>
  <r>
    <d v="2022-07-01T00:00:00"/>
    <x v="1"/>
    <x v="10"/>
    <s v="HKL-0000"/>
    <s v="Miss"/>
    <x v="3"/>
    <d v="2022-07-01T00:00:00"/>
    <x v="14"/>
    <x v="0"/>
    <x v="1"/>
    <n v="225806.45161290321"/>
    <n v="101612.90322580645"/>
    <n v="22580.645161290322"/>
    <n v="350000"/>
    <n v="51750"/>
    <n v="0"/>
    <n v="5000"/>
    <m/>
    <m/>
    <n v="406750"/>
    <n v="0"/>
    <m/>
    <n v="284725"/>
    <m/>
    <n v="2450"/>
    <m/>
    <m/>
    <x v="197"/>
  </r>
  <r>
    <d v="2022-07-01T00:00:00"/>
    <x v="1"/>
    <x v="10"/>
    <s v="HKL-0680"/>
    <s v="Mirz"/>
    <x v="5"/>
    <d v="2022-07-01T00:00:00"/>
    <x v="28"/>
    <x v="1"/>
    <x v="1"/>
    <n v="45161.290322580644"/>
    <n v="20322.580645161292"/>
    <n v="4516.1290322580644"/>
    <n v="70000"/>
    <n v="17250"/>
    <m/>
    <n v="2000"/>
    <m/>
    <m/>
    <n v="89250"/>
    <n v="0"/>
    <m/>
    <n v="11900"/>
    <m/>
    <n v="90"/>
    <m/>
    <m/>
    <x v="198"/>
  </r>
  <r>
    <d v="2022-07-01T00:00:00"/>
    <x v="1"/>
    <x v="10"/>
    <s v="HKL-0682"/>
    <s v="Rafa"/>
    <x v="5"/>
    <d v="2022-07-01T00:00:00"/>
    <x v="28"/>
    <x v="1"/>
    <x v="1"/>
    <n v="45161.290322580644"/>
    <n v="20322.580645161292"/>
    <n v="4516.1290322580644"/>
    <n v="70000"/>
    <n v="17250"/>
    <m/>
    <n v="2000"/>
    <m/>
    <m/>
    <n v="89250"/>
    <n v="0"/>
    <m/>
    <n v="11900"/>
    <m/>
    <n v="90"/>
    <m/>
    <m/>
    <x v="198"/>
  </r>
  <r>
    <d v="2022-07-01T00:00:00"/>
    <x v="1"/>
    <x v="10"/>
    <s v="HKL-0683"/>
    <s v="Hemv"/>
    <x v="5"/>
    <d v="2022-07-01T00:00:00"/>
    <x v="28"/>
    <x v="1"/>
    <x v="0"/>
    <n v="45161.290322580644"/>
    <n v="20322.580645161292"/>
    <n v="4516.1290322580644"/>
    <n v="70000"/>
    <n v="17250"/>
    <m/>
    <n v="2000"/>
    <m/>
    <m/>
    <n v="89250"/>
    <n v="0"/>
    <m/>
    <n v="11900"/>
    <m/>
    <n v="90"/>
    <m/>
    <m/>
    <x v="198"/>
  </r>
  <r>
    <d v="2022-08-01T00:00:00"/>
    <x v="1"/>
    <x v="11"/>
    <s v="HKL-0302"/>
    <s v="Waqa"/>
    <x v="2"/>
    <d v="2022-08-01T00:00:00"/>
    <x v="21"/>
    <x v="3"/>
    <x v="0"/>
    <n v="70967.741935483864"/>
    <n v="31935.483870967739"/>
    <n v="7096.7741935483864"/>
    <n v="110000"/>
    <n v="47000"/>
    <n v="30000"/>
    <n v="4000"/>
    <n v="0"/>
    <n v="0"/>
    <n v="191000"/>
    <n v="3000"/>
    <n v="0"/>
    <n v="194000"/>
    <m/>
    <n v="1100"/>
    <m/>
    <m/>
    <x v="169"/>
  </r>
  <r>
    <d v="2022-08-01T00:00:00"/>
    <x v="1"/>
    <x v="11"/>
    <s v="HKL-0290"/>
    <s v="Fara"/>
    <x v="2"/>
    <d v="2022-08-01T00:00:00"/>
    <x v="1"/>
    <x v="1"/>
    <x v="0"/>
    <n v="42935.483870967742"/>
    <n v="19320.967741935485"/>
    <n v="4293.5483870967746"/>
    <n v="66550"/>
    <n v="17625"/>
    <n v="0"/>
    <n v="2000"/>
    <n v="0"/>
    <n v="0"/>
    <n v="86175"/>
    <n v="2000"/>
    <n v="0"/>
    <n v="88175"/>
    <m/>
    <n v="666"/>
    <m/>
    <m/>
    <x v="199"/>
  </r>
  <r>
    <d v="2022-08-01T00:00:00"/>
    <x v="1"/>
    <x v="11"/>
    <s v="HKL-0365"/>
    <s v="Dawe"/>
    <x v="1"/>
    <d v="2022-08-01T00:00:00"/>
    <x v="3"/>
    <x v="1"/>
    <x v="0"/>
    <n v="28387.096774193549"/>
    <n v="12774.193548387097"/>
    <n v="2838.7096774193551"/>
    <n v="44000"/>
    <n v="17625"/>
    <n v="0"/>
    <n v="2000"/>
    <n v="0"/>
    <n v="0"/>
    <n v="63625"/>
    <n v="2000"/>
    <n v="0"/>
    <n v="65625"/>
    <n v="0"/>
    <n v="440"/>
    <m/>
    <m/>
    <x v="167"/>
  </r>
  <r>
    <d v="2022-08-01T00:00:00"/>
    <x v="1"/>
    <x v="11"/>
    <s v="HKL-0170"/>
    <s v="Muha"/>
    <x v="1"/>
    <d v="2022-08-01T00:00:00"/>
    <x v="10"/>
    <x v="0"/>
    <x v="0"/>
    <n v="243403.87096774194"/>
    <n v="109531.74193548388"/>
    <n v="24340.387096774197"/>
    <n v="377276"/>
    <n v="58750"/>
    <n v="62000"/>
    <n v="5000"/>
    <n v="0"/>
    <n v="0"/>
    <n v="503026"/>
    <n v="4000"/>
    <n v="0"/>
    <n v="507026"/>
    <m/>
    <n v="3773"/>
    <m/>
    <n v="62880"/>
    <x v="164"/>
  </r>
  <r>
    <d v="2022-08-01T00:00:00"/>
    <x v="1"/>
    <x v="11"/>
    <s v="HKL-0412"/>
    <s v="Usma"/>
    <x v="2"/>
    <d v="2022-08-01T00:00:00"/>
    <x v="11"/>
    <x v="3"/>
    <x v="0"/>
    <n v="99354.838709677409"/>
    <n v="44709.677419354834"/>
    <n v="9935.4838709677424"/>
    <n v="154000"/>
    <n v="47000"/>
    <n v="30000"/>
    <n v="4000"/>
    <n v="0"/>
    <n v="0"/>
    <n v="235000"/>
    <n v="3000"/>
    <n v="0"/>
    <n v="238000"/>
    <m/>
    <n v="1540"/>
    <m/>
    <n v="25000"/>
    <x v="158"/>
  </r>
  <r>
    <d v="2022-08-01T00:00:00"/>
    <x v="1"/>
    <x v="11"/>
    <s v="HKL-0548"/>
    <s v="Muha"/>
    <x v="2"/>
    <d v="2022-08-01T00:00:00"/>
    <x v="1"/>
    <x v="1"/>
    <x v="0"/>
    <n v="34064.516129032258"/>
    <n v="15329.032258064517"/>
    <n v="3406.4516129032259"/>
    <n v="52800"/>
    <n v="17625"/>
    <n v="0"/>
    <n v="2000"/>
    <n v="0"/>
    <n v="0"/>
    <n v="72425"/>
    <n v="2000"/>
    <n v="0"/>
    <n v="74425"/>
    <m/>
    <n v="528"/>
    <m/>
    <m/>
    <x v="200"/>
  </r>
  <r>
    <d v="2022-08-01T00:00:00"/>
    <x v="1"/>
    <x v="11"/>
    <s v="HKL-0216"/>
    <s v="Muha"/>
    <x v="2"/>
    <d v="2022-08-01T00:00:00"/>
    <x v="19"/>
    <x v="3"/>
    <x v="0"/>
    <n v="64580.645161290318"/>
    <n v="29061.290322580644"/>
    <n v="6458.0645161290322"/>
    <n v="100100"/>
    <n v="35250"/>
    <n v="0"/>
    <n v="3000"/>
    <n v="0"/>
    <n v="0"/>
    <n v="138350"/>
    <n v="3000"/>
    <n v="0"/>
    <n v="141350"/>
    <m/>
    <n v="1001"/>
    <m/>
    <n v="16684"/>
    <x v="201"/>
  </r>
  <r>
    <d v="2022-08-01T00:00:00"/>
    <x v="1"/>
    <x v="11"/>
    <s v="HKL-0413"/>
    <s v="Muha"/>
    <x v="1"/>
    <d v="2022-08-01T00:00:00"/>
    <x v="11"/>
    <x v="3"/>
    <x v="0"/>
    <n v="85161.290322580637"/>
    <n v="38322.580645161288"/>
    <n v="8516.1290322580644"/>
    <n v="132000"/>
    <n v="47000"/>
    <n v="30000"/>
    <n v="4000"/>
    <n v="0"/>
    <n v="0"/>
    <n v="213000"/>
    <n v="3000"/>
    <n v="0"/>
    <n v="216000"/>
    <m/>
    <n v="1320"/>
    <m/>
    <m/>
    <x v="159"/>
  </r>
  <r>
    <d v="2022-08-01T00:00:00"/>
    <x v="1"/>
    <x v="11"/>
    <s v="HKL-0308"/>
    <s v="Ahsa"/>
    <x v="1"/>
    <d v="2022-08-01T00:00:00"/>
    <x v="1"/>
    <x v="1"/>
    <x v="0"/>
    <n v="46129.032258064515"/>
    <n v="20758.064516129034"/>
    <n v="4612.9032258064517"/>
    <n v="71500"/>
    <n v="17625"/>
    <n v="0"/>
    <n v="2000"/>
    <n v="0"/>
    <n v="0"/>
    <n v="91125"/>
    <n v="2000"/>
    <n v="0"/>
    <n v="93125"/>
    <m/>
    <n v="715"/>
    <m/>
    <m/>
    <x v="202"/>
  </r>
  <r>
    <d v="2022-08-01T00:00:00"/>
    <x v="1"/>
    <x v="11"/>
    <s v="HKL-0270"/>
    <s v="Bila"/>
    <x v="1"/>
    <d v="2022-08-01T00:00:00"/>
    <x v="16"/>
    <x v="1"/>
    <x v="0"/>
    <n v="41378.06451612903"/>
    <n v="18620.129032258064"/>
    <n v="4137.8064516129034"/>
    <n v="64135.999999999993"/>
    <n v="17625"/>
    <n v="0"/>
    <n v="3000"/>
    <n v="5000"/>
    <n v="0"/>
    <n v="89761"/>
    <n v="2000"/>
    <n v="0"/>
    <n v="91761"/>
    <m/>
    <n v="641"/>
    <m/>
    <m/>
    <x v="166"/>
  </r>
  <r>
    <d v="2022-08-01T00:00:00"/>
    <x v="1"/>
    <x v="11"/>
    <s v="HKL-0623"/>
    <s v="Muha"/>
    <x v="1"/>
    <d v="2022-08-01T00:00:00"/>
    <x v="25"/>
    <x v="1"/>
    <x v="0"/>
    <n v="29806.451612903224"/>
    <n v="13412.903225806451"/>
    <n v="2980.6451612903224"/>
    <n v="46200"/>
    <n v="11750"/>
    <n v="0"/>
    <n v="2000"/>
    <n v="0"/>
    <n v="0"/>
    <n v="59950"/>
    <n v="2000"/>
    <n v="0"/>
    <n v="61950"/>
    <m/>
    <n v="462"/>
    <m/>
    <m/>
    <x v="162"/>
  </r>
  <r>
    <d v="2022-08-01T00:00:00"/>
    <x v="1"/>
    <x v="11"/>
    <s v="HKL-0638"/>
    <s v="Maji"/>
    <x v="1"/>
    <d v="2022-08-01T00:00:00"/>
    <x v="2"/>
    <x v="1"/>
    <x v="1"/>
    <n v="29032.258064516129"/>
    <n v="13064.516129032258"/>
    <n v="2903.2258064516132"/>
    <n v="45000"/>
    <n v="11750"/>
    <n v="0"/>
    <n v="1500"/>
    <n v="0"/>
    <n v="0"/>
    <n v="58250"/>
    <n v="0"/>
    <n v="0"/>
    <n v="58250"/>
    <m/>
    <n v="450"/>
    <m/>
    <m/>
    <x v="163"/>
  </r>
  <r>
    <d v="2022-08-01T00:00:00"/>
    <x v="1"/>
    <x v="11"/>
    <s v="HKL-0644"/>
    <s v="Hafi"/>
    <x v="1"/>
    <d v="2022-08-01T00:00:00"/>
    <x v="2"/>
    <x v="1"/>
    <x v="0"/>
    <n v="42580.645161290318"/>
    <n v="19161.290322580644"/>
    <n v="4258.0645161290322"/>
    <n v="66000"/>
    <n v="17625"/>
    <n v="0"/>
    <n v="2000"/>
    <n v="0"/>
    <n v="0"/>
    <n v="85625"/>
    <n v="0"/>
    <n v="0"/>
    <n v="85625"/>
    <m/>
    <n v="660"/>
    <m/>
    <m/>
    <x v="203"/>
  </r>
  <r>
    <d v="2022-08-01T00:00:00"/>
    <x v="1"/>
    <x v="11"/>
    <s v="HKL-0004"/>
    <s v="Sana"/>
    <x v="1"/>
    <d v="2022-08-01T00:00:00"/>
    <x v="27"/>
    <x v="1"/>
    <x v="1"/>
    <n v="22638.709677419352"/>
    <n v="10187.419354838708"/>
    <n v="2263.8709677419351"/>
    <n v="35089.999999999993"/>
    <n v="15000"/>
    <n v="0"/>
    <n v="0"/>
    <n v="0"/>
    <n v="0"/>
    <n v="50089.999999999993"/>
    <n v="2000"/>
    <n v="0"/>
    <n v="52089.999999999993"/>
    <m/>
    <n v="351"/>
    <m/>
    <m/>
    <x v="188"/>
  </r>
  <r>
    <d v="2022-08-01T00:00:00"/>
    <x v="1"/>
    <x v="11"/>
    <s v="HKL-0235"/>
    <s v="Khiz"/>
    <x v="1"/>
    <d v="2022-08-01T00:00:00"/>
    <x v="17"/>
    <x v="1"/>
    <x v="0"/>
    <n v="33212.903225806447"/>
    <n v="14945.806451612902"/>
    <n v="3321.2903225806449"/>
    <n v="51479.999999999993"/>
    <n v="17625"/>
    <n v="0"/>
    <n v="2000"/>
    <n v="0"/>
    <n v="0"/>
    <n v="71105"/>
    <n v="2000"/>
    <n v="0"/>
    <n v="73105"/>
    <m/>
    <n v="515"/>
    <m/>
    <n v="4500"/>
    <x v="204"/>
  </r>
  <r>
    <d v="2022-08-01T00:00:00"/>
    <x v="1"/>
    <x v="11"/>
    <s v="HKL-0299"/>
    <s v="Inam"/>
    <x v="0"/>
    <d v="2022-08-01T00:00:00"/>
    <x v="6"/>
    <x v="0"/>
    <x v="0"/>
    <n v="496774.19354838709"/>
    <n v="223548.38709677418"/>
    <n v="49677.419354838712"/>
    <n v="769999.99999999988"/>
    <n v="0"/>
    <n v="80000"/>
    <n v="6000"/>
    <n v="18000"/>
    <n v="0"/>
    <n v="873999.99999999988"/>
    <n v="4000"/>
    <n v="0"/>
    <n v="877999.99999999988"/>
    <m/>
    <n v="7700"/>
    <m/>
    <m/>
    <x v="144"/>
  </r>
  <r>
    <d v="2022-08-01T00:00:00"/>
    <x v="1"/>
    <x v="11"/>
    <s v="HKL-0120"/>
    <s v="Afza"/>
    <x v="0"/>
    <d v="2022-08-01T00:00:00"/>
    <x v="15"/>
    <x v="0"/>
    <x v="0"/>
    <n v="212490.96774193548"/>
    <n v="95620.93548387097"/>
    <n v="21249.096774193549"/>
    <n v="329361"/>
    <n v="0"/>
    <n v="0"/>
    <n v="5000"/>
    <n v="0"/>
    <n v="30000"/>
    <n v="364361"/>
    <n v="4000"/>
    <n v="0"/>
    <n v="368361"/>
    <m/>
    <n v="3294"/>
    <m/>
    <m/>
    <x v="190"/>
  </r>
  <r>
    <d v="2022-08-01T00:00:00"/>
    <x v="1"/>
    <x v="11"/>
    <s v="HKL-0244"/>
    <s v="Ghul"/>
    <x v="0"/>
    <d v="2022-08-01T00:00:00"/>
    <x v="15"/>
    <x v="0"/>
    <x v="0"/>
    <n v="257829.03225806452"/>
    <n v="116023.06451612903"/>
    <n v="25782.903225806454"/>
    <n v="399635"/>
    <n v="0"/>
    <n v="0"/>
    <n v="5000"/>
    <n v="0"/>
    <n v="30000"/>
    <n v="434635"/>
    <n v="4000"/>
    <n v="0"/>
    <n v="438635"/>
    <m/>
    <n v="3996"/>
    <m/>
    <m/>
    <x v="67"/>
  </r>
  <r>
    <d v="2022-08-01T00:00:00"/>
    <x v="1"/>
    <x v="11"/>
    <s v="HKL-0583"/>
    <s v="Shah"/>
    <x v="0"/>
    <d v="2022-08-01T00:00:00"/>
    <x v="15"/>
    <x v="0"/>
    <x v="1"/>
    <n v="283870.96774193546"/>
    <n v="127741.93548387096"/>
    <n v="28387.096774193546"/>
    <n v="440000"/>
    <n v="0"/>
    <n v="0"/>
    <n v="5000"/>
    <n v="0"/>
    <n v="0"/>
    <n v="445000"/>
    <n v="4000"/>
    <n v="0"/>
    <n v="449000"/>
    <n v="14194"/>
    <n v="4400"/>
    <m/>
    <m/>
    <x v="205"/>
  </r>
  <r>
    <d v="2022-08-01T00:00:00"/>
    <x v="1"/>
    <x v="11"/>
    <s v="HKL-0520"/>
    <s v="Alta"/>
    <x v="0"/>
    <d v="2022-08-01T00:00:00"/>
    <x v="20"/>
    <x v="0"/>
    <x v="1"/>
    <n v="180645.16129032258"/>
    <n v="81290.322580645166"/>
    <n v="18064.516129032258"/>
    <n v="280000"/>
    <n v="0"/>
    <n v="0"/>
    <n v="5000"/>
    <n v="0"/>
    <n v="0"/>
    <n v="285000"/>
    <n v="0"/>
    <n v="0"/>
    <n v="285000"/>
    <m/>
    <n v="2800"/>
    <m/>
    <m/>
    <x v="63"/>
  </r>
  <r>
    <d v="2022-08-01T00:00:00"/>
    <x v="1"/>
    <x v="11"/>
    <s v="HKL-0114"/>
    <s v="Mehm"/>
    <x v="0"/>
    <d v="2022-08-01T00:00:00"/>
    <x v="18"/>
    <x v="1"/>
    <x v="1"/>
    <n v="128064.51612903226"/>
    <n v="57629.032258064515"/>
    <n v="12806.451612903227"/>
    <n v="198500"/>
    <n v="70500"/>
    <n v="0"/>
    <n v="1500"/>
    <n v="0"/>
    <n v="0"/>
    <n v="270500"/>
    <n v="2000"/>
    <n v="0"/>
    <n v="272500"/>
    <m/>
    <n v="1985"/>
    <m/>
    <m/>
    <x v="206"/>
  </r>
  <r>
    <d v="2022-08-01T00:00:00"/>
    <x v="1"/>
    <x v="11"/>
    <s v="HKL-0041"/>
    <s v="Rash"/>
    <x v="0"/>
    <d v="2022-08-01T00:00:00"/>
    <x v="2"/>
    <x v="1"/>
    <x v="0"/>
    <n v="32467.741935483871"/>
    <n v="14610.483870967742"/>
    <n v="3246.7741935483873"/>
    <n v="50325"/>
    <n v="17625"/>
    <n v="0"/>
    <n v="2000"/>
    <n v="0"/>
    <n v="0"/>
    <n v="69950"/>
    <n v="2000"/>
    <n v="0"/>
    <n v="71950"/>
    <m/>
    <n v="503"/>
    <m/>
    <m/>
    <x v="152"/>
  </r>
  <r>
    <d v="2022-08-01T00:00:00"/>
    <x v="1"/>
    <x v="11"/>
    <s v="HKL-0415"/>
    <s v="Muha"/>
    <x v="3"/>
    <d v="2022-08-01T00:00:00"/>
    <x v="9"/>
    <x v="3"/>
    <x v="0"/>
    <n v="106451.6129032258"/>
    <n v="47903.225806451614"/>
    <n v="10645.161290322581"/>
    <n v="165000"/>
    <n v="47000"/>
    <n v="30000"/>
    <n v="4000"/>
    <n v="0"/>
    <n v="0"/>
    <n v="246000"/>
    <n v="3000"/>
    <n v="0"/>
    <n v="249000"/>
    <m/>
    <n v="1650"/>
    <m/>
    <m/>
    <x v="160"/>
  </r>
  <r>
    <d v="2022-08-01T00:00:00"/>
    <x v="1"/>
    <x v="11"/>
    <s v="HKL-0364"/>
    <s v="Khaw"/>
    <x v="3"/>
    <d v="2022-08-01T00:00:00"/>
    <x v="7"/>
    <x v="3"/>
    <x v="0"/>
    <n v="53225.806451612902"/>
    <n v="23951.612903225807"/>
    <n v="5322.5806451612907"/>
    <n v="82500"/>
    <n v="35250"/>
    <n v="0"/>
    <n v="3000"/>
    <n v="0"/>
    <n v="0"/>
    <n v="120750"/>
    <n v="3000"/>
    <n v="0"/>
    <n v="123750"/>
    <m/>
    <n v="825"/>
    <m/>
    <n v="5000"/>
    <x v="157"/>
  </r>
  <r>
    <d v="2022-08-01T00:00:00"/>
    <x v="1"/>
    <x v="11"/>
    <s v="HKL-0371"/>
    <s v="Fary"/>
    <x v="3"/>
    <d v="2022-08-01T00:00:00"/>
    <x v="5"/>
    <x v="2"/>
    <x v="1"/>
    <n v="10645.16129032258"/>
    <n v="4790.322580645161"/>
    <n v="1064.516129032258"/>
    <n v="16500"/>
    <n v="0"/>
    <n v="0"/>
    <n v="0"/>
    <n v="0"/>
    <n v="0"/>
    <n v="16500"/>
    <n v="0"/>
    <n v="0"/>
    <n v="16500"/>
    <m/>
    <n v="0"/>
    <m/>
    <m/>
    <x v="5"/>
  </r>
  <r>
    <d v="2022-08-01T00:00:00"/>
    <x v="1"/>
    <x v="11"/>
    <s v="HKL-0418"/>
    <s v="Hamz"/>
    <x v="3"/>
    <d v="2022-08-01T00:00:00"/>
    <x v="23"/>
    <x v="2"/>
    <x v="0"/>
    <n v="11612.903225806451"/>
    <n v="5225.8064516129034"/>
    <n v="1161.2903225806451"/>
    <n v="18000"/>
    <n v="0"/>
    <n v="0"/>
    <n v="0"/>
    <n v="0"/>
    <n v="0"/>
    <n v="18000"/>
    <n v="0"/>
    <n v="0"/>
    <n v="18000"/>
    <m/>
    <n v="0"/>
    <m/>
    <n v="3000"/>
    <x v="127"/>
  </r>
  <r>
    <d v="2022-08-01T00:00:00"/>
    <x v="1"/>
    <x v="11"/>
    <s v="HKL-0315"/>
    <s v="Shar"/>
    <x v="1"/>
    <d v="2022-08-01T00:00:00"/>
    <x v="24"/>
    <x v="1"/>
    <x v="1"/>
    <n v="28387.096774193549"/>
    <n v="12774.193548387097"/>
    <n v="2838.7096774193551"/>
    <n v="44000"/>
    <n v="11750"/>
    <n v="0"/>
    <n v="1500"/>
    <n v="0"/>
    <n v="0"/>
    <n v="57250"/>
    <n v="2000"/>
    <n v="0"/>
    <n v="59250"/>
    <m/>
    <n v="440"/>
    <m/>
    <m/>
    <x v="85"/>
  </r>
  <r>
    <d v="2022-08-01T00:00:00"/>
    <x v="1"/>
    <x v="11"/>
    <s v="HKL-0669"/>
    <s v="Nade"/>
    <x v="1"/>
    <d v="2022-08-01T00:00:00"/>
    <x v="3"/>
    <x v="1"/>
    <x v="1"/>
    <n v="35483.870967741932"/>
    <n v="15967.741935483869"/>
    <n v="3548.3870967741932"/>
    <n v="55000"/>
    <n v="11750"/>
    <n v="0"/>
    <n v="1500"/>
    <n v="0"/>
    <n v="0"/>
    <n v="68250"/>
    <n v="0"/>
    <n v="0"/>
    <n v="68250"/>
    <m/>
    <n v="550"/>
    <m/>
    <m/>
    <x v="207"/>
  </r>
  <r>
    <d v="2022-08-01T00:00:00"/>
    <x v="1"/>
    <x v="11"/>
    <s v="HKL-0062"/>
    <s v="Shum"/>
    <x v="3"/>
    <d v="2022-08-01T00:00:00"/>
    <x v="14"/>
    <x v="0"/>
    <x v="1"/>
    <n v="258064.51612903224"/>
    <n v="116129.0322580645"/>
    <n v="25806.451612903224"/>
    <n v="399999.99999999994"/>
    <n v="70500"/>
    <n v="62000"/>
    <n v="6000"/>
    <n v="0"/>
    <n v="0"/>
    <n v="538500"/>
    <n v="0"/>
    <n v="0"/>
    <n v="538500"/>
    <n v="0"/>
    <n v="4000"/>
    <m/>
    <m/>
    <x v="208"/>
  </r>
  <r>
    <d v="2022-08-01T00:00:00"/>
    <x v="1"/>
    <x v="11"/>
    <s v="HKL-0680"/>
    <s v="Mirz"/>
    <x v="5"/>
    <d v="2022-08-01T00:00:00"/>
    <x v="28"/>
    <x v="1"/>
    <x v="1"/>
    <n v="45161.290322580644"/>
    <n v="20322.580645161292"/>
    <n v="4516.1290322580644"/>
    <n v="70000"/>
    <n v="17625"/>
    <n v="0"/>
    <n v="2000"/>
    <n v="0"/>
    <n v="0"/>
    <n v="89625"/>
    <n v="0"/>
    <n v="0"/>
    <n v="89625"/>
    <m/>
    <n v="700"/>
    <m/>
    <m/>
    <x v="209"/>
  </r>
  <r>
    <d v="2022-08-01T00:00:00"/>
    <x v="1"/>
    <x v="11"/>
    <s v="HKL-0682"/>
    <s v="Rafa"/>
    <x v="5"/>
    <d v="2022-08-01T00:00:00"/>
    <x v="28"/>
    <x v="1"/>
    <x v="1"/>
    <n v="45161.290322580644"/>
    <n v="20322.580645161292"/>
    <n v="4516.1290322580644"/>
    <n v="70000"/>
    <n v="17625"/>
    <n v="0"/>
    <n v="2000"/>
    <n v="0"/>
    <n v="0"/>
    <n v="89625"/>
    <n v="0"/>
    <n v="0"/>
    <n v="89625"/>
    <m/>
    <n v="700"/>
    <m/>
    <m/>
    <x v="209"/>
  </r>
  <r>
    <d v="2022-08-01T00:00:00"/>
    <x v="1"/>
    <x v="11"/>
    <s v="HKL-0683"/>
    <s v="Hemv"/>
    <x v="5"/>
    <d v="2022-08-01T00:00:00"/>
    <x v="28"/>
    <x v="1"/>
    <x v="0"/>
    <n v="45161.290322580644"/>
    <n v="20322.580645161292"/>
    <n v="4516.1290322580644"/>
    <n v="70000"/>
    <n v="17625"/>
    <n v="0"/>
    <n v="2000"/>
    <n v="0"/>
    <n v="0"/>
    <n v="89625"/>
    <n v="0"/>
    <n v="0"/>
    <n v="89625"/>
    <m/>
    <n v="700"/>
    <m/>
    <m/>
    <x v="209"/>
  </r>
  <r>
    <d v="2022-08-01T00:00:00"/>
    <x v="1"/>
    <x v="11"/>
    <s v="HKL-0070"/>
    <s v="Muha"/>
    <x v="3"/>
    <d v="2022-08-01T00:00:00"/>
    <x v="29"/>
    <x v="3"/>
    <x v="0"/>
    <n v="80645.161290322576"/>
    <n v="36290.322580645159"/>
    <n v="8064.5161290322576"/>
    <n v="124999.99999999999"/>
    <n v="23500"/>
    <n v="0"/>
    <n v="3000"/>
    <n v="0"/>
    <n v="0"/>
    <n v="151500"/>
    <n v="0"/>
    <n v="0"/>
    <n v="48870.967741935485"/>
    <n v="0"/>
    <n v="403"/>
    <m/>
    <n v="0"/>
    <x v="210"/>
  </r>
  <r>
    <d v="2022-08-01T00:00:00"/>
    <x v="1"/>
    <x v="11"/>
    <s v="HKL-0679"/>
    <s v="Muba"/>
    <x v="1"/>
    <d v="2022-08-01T00:00:00"/>
    <x v="3"/>
    <x v="1"/>
    <x v="0"/>
    <n v="32258.06451612903"/>
    <n v="14516.129032258063"/>
    <n v="3225.8064516129029"/>
    <n v="49999.999999999993"/>
    <n v="11750"/>
    <n v="0"/>
    <n v="0"/>
    <n v="0"/>
    <n v="0"/>
    <n v="61749.999999999993"/>
    <n v="0"/>
    <n v="8200"/>
    <n v="69950"/>
    <n v="0"/>
    <n v="567"/>
    <m/>
    <m/>
    <x v="211"/>
  </r>
  <r>
    <d v="2022-09-30T00:00:00"/>
    <x v="1"/>
    <x v="0"/>
    <s v="HKL-0302"/>
    <s v="Waqa"/>
    <x v="2"/>
    <d v="2022-09-30T00:00:00"/>
    <x v="21"/>
    <x v="3"/>
    <x v="0"/>
    <n v="88709.677419354834"/>
    <n v="39919.354838709674"/>
    <n v="8870.967741935483"/>
    <n v="137500"/>
    <n v="48000"/>
    <n v="30000"/>
    <n v="4000"/>
    <n v="0"/>
    <n v="0"/>
    <n v="219500"/>
    <n v="3000"/>
    <n v="55000"/>
    <n v="277500"/>
    <n v="0"/>
    <n v="1375"/>
    <n v="0"/>
    <n v="0"/>
    <x v="212"/>
  </r>
  <r>
    <d v="2022-09-30T00:00:00"/>
    <x v="1"/>
    <x v="0"/>
    <s v="HKL-0290"/>
    <s v="Fara"/>
    <x v="2"/>
    <d v="2022-09-30T00:00:00"/>
    <x v="1"/>
    <x v="1"/>
    <x v="0"/>
    <n v="49376.129032258061"/>
    <n v="22219.258064516125"/>
    <n v="4937.6129032258059"/>
    <n v="76532.999999999985"/>
    <n v="18000"/>
    <n v="0"/>
    <n v="2000"/>
    <n v="0"/>
    <n v="0"/>
    <n v="96532.999999999985"/>
    <n v="2000"/>
    <n v="19966"/>
    <n v="118498.99999999999"/>
    <n v="0"/>
    <n v="765.32999999999993"/>
    <n v="0"/>
    <m/>
    <x v="213"/>
  </r>
  <r>
    <d v="2022-09-30T00:00:00"/>
    <x v="1"/>
    <x v="0"/>
    <s v="-"/>
    <s v="Uzai"/>
    <x v="1"/>
    <d v="2022-09-30T00:00:00"/>
    <x v="3"/>
    <x v="3"/>
    <x v="0"/>
    <n v="70967.741935483864"/>
    <n v="31935.483870967739"/>
    <n v="7096.7741935483864"/>
    <n v="110000"/>
    <n v="0"/>
    <n v="0"/>
    <n v="0"/>
    <n v="0"/>
    <n v="0"/>
    <n v="110000"/>
    <n v="0"/>
    <n v="0"/>
    <n v="110000"/>
    <n v="0"/>
    <n v="106"/>
    <n v="0"/>
    <n v="0"/>
    <x v="214"/>
  </r>
  <r>
    <d v="2022-09-30T00:00:00"/>
    <x v="1"/>
    <x v="0"/>
    <s v="HKL-0365"/>
    <s v="Dawe"/>
    <x v="1"/>
    <d v="2022-09-30T00:00:00"/>
    <x v="3"/>
    <x v="1"/>
    <x v="0"/>
    <n v="41935.483870967742"/>
    <n v="18870.967741935481"/>
    <n v="4193.5483870967737"/>
    <n v="65000"/>
    <n v="18000"/>
    <n v="0"/>
    <n v="2000"/>
    <n v="0"/>
    <n v="0"/>
    <n v="85000"/>
    <n v="2000"/>
    <n v="42000"/>
    <n v="129000"/>
    <n v="0"/>
    <n v="650"/>
    <n v="0"/>
    <n v="0"/>
    <x v="215"/>
  </r>
  <r>
    <d v="2022-09-30T00:00:00"/>
    <x v="1"/>
    <x v="0"/>
    <s v="HKL-0170"/>
    <s v="Muha"/>
    <x v="1"/>
    <d v="2022-09-30T00:00:00"/>
    <x v="10"/>
    <x v="0"/>
    <x v="0"/>
    <n v="380941.29032258061"/>
    <n v="171423.58064516127"/>
    <n v="38094.129032258061"/>
    <n v="590458.99999999988"/>
    <n v="72000"/>
    <n v="62000"/>
    <n v="6000"/>
    <n v="0"/>
    <n v="0"/>
    <n v="730458.99999999988"/>
    <n v="4000"/>
    <n v="451616"/>
    <n v="1186075"/>
    <n v="0"/>
    <n v="5904.5899999999992"/>
    <n v="0"/>
    <n v="188636"/>
    <x v="216"/>
  </r>
  <r>
    <d v="2022-09-30T00:00:00"/>
    <x v="1"/>
    <x v="0"/>
    <s v="HKL-0216"/>
    <s v="Muha"/>
    <x v="2"/>
    <d v="2022-09-30T00:00:00"/>
    <x v="19"/>
    <x v="3"/>
    <x v="0"/>
    <n v="83954.838709677424"/>
    <n v="37779.677419354834"/>
    <n v="8395.4838709677424"/>
    <n v="130130"/>
    <n v="48000"/>
    <n v="0"/>
    <n v="4000"/>
    <n v="0"/>
    <n v="0"/>
    <n v="182130"/>
    <n v="3000"/>
    <n v="85310"/>
    <n v="270440"/>
    <n v="0"/>
    <n v="1301.3"/>
    <n v="0"/>
    <n v="16684"/>
    <x v="217"/>
  </r>
  <r>
    <d v="2022-09-30T00:00:00"/>
    <x v="1"/>
    <x v="0"/>
    <s v="HKL-0413"/>
    <s v="Muha"/>
    <x v="1"/>
    <d v="2022-09-30T00:00:00"/>
    <x v="11"/>
    <x v="3"/>
    <x v="0"/>
    <m/>
    <m/>
    <m/>
    <n v="151800"/>
    <n v="48000"/>
    <n v="30000"/>
    <n v="4000"/>
    <n v="0"/>
    <n v="0"/>
    <n v="233800"/>
    <n v="3000"/>
    <n v="39600"/>
    <n v="276400"/>
    <n v="0"/>
    <n v="1518"/>
    <n v="0"/>
    <n v="0"/>
    <x v="218"/>
  </r>
  <r>
    <d v="2022-09-30T00:00:00"/>
    <x v="1"/>
    <x v="0"/>
    <s v="HKL-0308"/>
    <s v="Ahsa"/>
    <x v="1"/>
    <d v="2022-09-30T00:00:00"/>
    <x v="1"/>
    <x v="1"/>
    <x v="0"/>
    <m/>
    <m/>
    <m/>
    <n v="82225"/>
    <n v="18000"/>
    <n v="0"/>
    <n v="2000"/>
    <n v="0"/>
    <n v="0"/>
    <n v="102225"/>
    <n v="2000"/>
    <n v="21450"/>
    <n v="125675"/>
    <n v="0"/>
    <n v="822.25"/>
    <n v="0"/>
    <n v="0"/>
    <x v="219"/>
  </r>
  <r>
    <d v="2022-09-30T00:00:00"/>
    <x v="1"/>
    <x v="0"/>
    <s v="HKL-0270"/>
    <s v="Bila"/>
    <x v="1"/>
    <d v="2022-09-30T00:00:00"/>
    <x v="16"/>
    <x v="3"/>
    <x v="0"/>
    <m/>
    <m/>
    <m/>
    <n v="83377"/>
    <n v="24000"/>
    <n v="0"/>
    <n v="3000"/>
    <n v="5000"/>
    <n v="0"/>
    <n v="115377"/>
    <n v="3000"/>
    <n v="54107"/>
    <n v="172484"/>
    <n v="0"/>
    <n v="833.77"/>
    <n v="0"/>
    <n v="0"/>
    <x v="220"/>
  </r>
  <r>
    <d v="2022-09-30T00:00:00"/>
    <x v="1"/>
    <x v="0"/>
    <s v="HKL-0623"/>
    <s v="Muha"/>
    <x v="1"/>
    <d v="2022-09-30T00:00:00"/>
    <x v="25"/>
    <x v="1"/>
    <x v="0"/>
    <m/>
    <m/>
    <m/>
    <n v="55440"/>
    <n v="12000"/>
    <n v="0"/>
    <n v="2000"/>
    <n v="0"/>
    <n v="0"/>
    <n v="69440"/>
    <n v="2000"/>
    <n v="18480"/>
    <n v="89920"/>
    <n v="0"/>
    <n v="554.4"/>
    <n v="0"/>
    <n v="0"/>
    <x v="221"/>
  </r>
  <r>
    <d v="2022-09-30T00:00:00"/>
    <x v="1"/>
    <x v="0"/>
    <s v="HKL-0638"/>
    <s v="Maji"/>
    <x v="1"/>
    <d v="2022-09-30T00:00:00"/>
    <x v="2"/>
    <x v="1"/>
    <x v="1"/>
    <m/>
    <m/>
    <m/>
    <n v="45000"/>
    <n v="12000"/>
    <n v="0"/>
    <n v="1500"/>
    <n v="0"/>
    <n v="0"/>
    <n v="58500"/>
    <n v="0"/>
    <n v="0"/>
    <n v="58500"/>
    <n v="0"/>
    <n v="450"/>
    <n v="0"/>
    <n v="0"/>
    <x v="222"/>
  </r>
  <r>
    <d v="2022-09-30T00:00:00"/>
    <x v="1"/>
    <x v="0"/>
    <s v="HKL-0644"/>
    <s v="Hafi"/>
    <x v="1"/>
    <d v="2022-09-30T00:00:00"/>
    <x v="2"/>
    <x v="1"/>
    <x v="0"/>
    <m/>
    <m/>
    <m/>
    <n v="66000"/>
    <n v="18000"/>
    <n v="0"/>
    <n v="2000"/>
    <n v="0"/>
    <n v="0"/>
    <n v="86000"/>
    <n v="0"/>
    <n v="0"/>
    <n v="86000"/>
    <n v="0"/>
    <n v="660"/>
    <n v="0"/>
    <n v="0"/>
    <x v="223"/>
  </r>
  <r>
    <d v="2022-09-30T00:00:00"/>
    <x v="1"/>
    <x v="0"/>
    <s v="HKL-0004"/>
    <s v="Sana"/>
    <x v="1"/>
    <d v="2022-09-30T00:00:00"/>
    <x v="27"/>
    <x v="1"/>
    <x v="1"/>
    <m/>
    <m/>
    <m/>
    <n v="40354"/>
    <n v="15000"/>
    <n v="0"/>
    <n v="0"/>
    <n v="0"/>
    <n v="0"/>
    <n v="55354"/>
    <n v="2000"/>
    <n v="10528"/>
    <n v="67882"/>
    <n v="0"/>
    <n v="403.54"/>
    <n v="0"/>
    <n v="0"/>
    <x v="224"/>
  </r>
  <r>
    <d v="2022-09-30T00:00:00"/>
    <x v="1"/>
    <x v="0"/>
    <s v="HKL-0235"/>
    <s v="Khiz"/>
    <x v="1"/>
    <d v="2022-09-30T00:00:00"/>
    <x v="17"/>
    <x v="1"/>
    <x v="0"/>
    <m/>
    <m/>
    <m/>
    <n v="64350"/>
    <n v="18000"/>
    <n v="0"/>
    <n v="2000"/>
    <n v="0"/>
    <n v="0"/>
    <n v="84350"/>
    <n v="2000"/>
    <n v="25740"/>
    <n v="112090"/>
    <n v="0"/>
    <n v="643.5"/>
    <n v="0"/>
    <n v="0"/>
    <x v="225"/>
  </r>
  <r>
    <d v="2022-09-30T00:00:00"/>
    <x v="1"/>
    <x v="0"/>
    <s v="HKL-0299"/>
    <s v="Inam"/>
    <x v="0"/>
    <d v="2022-09-30T00:00:00"/>
    <x v="6"/>
    <x v="0"/>
    <x v="0"/>
    <n v="571290.32258064509"/>
    <n v="257080.6451612903"/>
    <n v="57129.032258064515"/>
    <n v="885499.99999999988"/>
    <n v="0"/>
    <n v="80000"/>
    <n v="6000"/>
    <n v="18000"/>
    <n v="0"/>
    <n v="989499.99999999988"/>
    <n v="4000"/>
    <n v="231000"/>
    <n v="1224500"/>
    <n v="0"/>
    <n v="8854.9999999999982"/>
    <n v="0"/>
    <n v="0"/>
    <x v="226"/>
  </r>
  <r>
    <d v="2022-09-30T00:00:00"/>
    <x v="1"/>
    <x v="0"/>
    <s v="HKL-0120"/>
    <s v="Afza"/>
    <x v="0"/>
    <d v="2022-09-30T00:00:00"/>
    <x v="15"/>
    <x v="0"/>
    <x v="0"/>
    <m/>
    <m/>
    <m/>
    <n v="378765"/>
    <n v="0"/>
    <n v="0"/>
    <n v="5000"/>
    <n v="0"/>
    <n v="30000"/>
    <n v="413765"/>
    <n v="4000"/>
    <n v="98808"/>
    <n v="516573"/>
    <n v="0"/>
    <n v="3787.65"/>
    <n v="0"/>
    <n v="0"/>
    <x v="227"/>
  </r>
  <r>
    <d v="2022-09-30T00:00:00"/>
    <x v="1"/>
    <x v="0"/>
    <s v="HKL-0244"/>
    <s v="Ghul"/>
    <x v="0"/>
    <d v="2022-09-30T00:00:00"/>
    <x v="15"/>
    <x v="0"/>
    <x v="0"/>
    <m/>
    <m/>
    <m/>
    <n v="459580"/>
    <n v="0"/>
    <n v="0"/>
    <n v="5000"/>
    <n v="0"/>
    <n v="30000"/>
    <n v="494580"/>
    <n v="4000"/>
    <n v="119890"/>
    <n v="618470"/>
    <n v="0"/>
    <n v="4595.8"/>
    <n v="0"/>
    <n v="0"/>
    <x v="228"/>
  </r>
  <r>
    <d v="2022-09-30T00:00:00"/>
    <x v="1"/>
    <x v="0"/>
    <s v="HKL-0583"/>
    <s v="Shah"/>
    <x v="0"/>
    <d v="2022-09-30T00:00:00"/>
    <x v="15"/>
    <x v="0"/>
    <x v="1"/>
    <m/>
    <m/>
    <m/>
    <n v="440000"/>
    <n v="0"/>
    <n v="0"/>
    <n v="5000"/>
    <n v="0"/>
    <n v="0"/>
    <n v="445000"/>
    <n v="4000"/>
    <n v="0"/>
    <n v="449000"/>
    <n v="0"/>
    <n v="4400"/>
    <n v="0"/>
    <n v="0"/>
    <x v="229"/>
  </r>
  <r>
    <d v="2022-09-30T00:00:00"/>
    <x v="1"/>
    <x v="0"/>
    <s v="HKL-0520"/>
    <s v="Alta"/>
    <x v="0"/>
    <d v="2022-09-30T00:00:00"/>
    <x v="20"/>
    <x v="0"/>
    <x v="1"/>
    <n v="180645.16129032258"/>
    <n v="81290.322580645166"/>
    <n v="18064.516129032258"/>
    <n v="280000"/>
    <n v="0"/>
    <n v="0"/>
    <n v="5000"/>
    <n v="0"/>
    <n v="0"/>
    <n v="285000"/>
    <n v="0"/>
    <n v="0"/>
    <n v="285000"/>
    <n v="0"/>
    <n v="2800"/>
    <n v="0"/>
    <n v="0"/>
    <x v="63"/>
  </r>
  <r>
    <d v="2022-09-30T00:00:00"/>
    <x v="1"/>
    <x v="0"/>
    <s v="HKL-0114"/>
    <s v="Mehm"/>
    <x v="0"/>
    <d v="2022-09-30T00:00:00"/>
    <x v="18"/>
    <x v="1"/>
    <x v="1"/>
    <m/>
    <m/>
    <m/>
    <n v="198500"/>
    <n v="72000"/>
    <n v="0"/>
    <n v="1500"/>
    <n v="0"/>
    <n v="0"/>
    <n v="272000"/>
    <n v="2000"/>
    <n v="0"/>
    <n v="274000"/>
    <n v="0"/>
    <n v="1985"/>
    <n v="0"/>
    <n v="0"/>
    <x v="230"/>
  </r>
  <r>
    <d v="2022-09-30T00:00:00"/>
    <x v="1"/>
    <x v="0"/>
    <s v="HKL-0041"/>
    <s v="Rash"/>
    <x v="0"/>
    <d v="2022-09-30T00:00:00"/>
    <x v="2"/>
    <x v="1"/>
    <x v="0"/>
    <m/>
    <m/>
    <m/>
    <n v="57874"/>
    <n v="18000"/>
    <n v="0"/>
    <n v="2000"/>
    <n v="0"/>
    <n v="0"/>
    <n v="77874"/>
    <n v="2000"/>
    <n v="15098"/>
    <n v="94972"/>
    <n v="0"/>
    <n v="578.74"/>
    <n v="0"/>
    <n v="0"/>
    <x v="231"/>
  </r>
  <r>
    <d v="2022-09-30T00:00:00"/>
    <x v="1"/>
    <x v="0"/>
    <s v="HKL-0364"/>
    <s v="Khaw"/>
    <x v="3"/>
    <d v="2022-09-30T00:00:00"/>
    <x v="7"/>
    <x v="3"/>
    <x v="0"/>
    <m/>
    <m/>
    <m/>
    <n v="94875"/>
    <n v="36000"/>
    <n v="0"/>
    <n v="3000"/>
    <n v="0"/>
    <n v="0"/>
    <n v="133875"/>
    <n v="3000"/>
    <n v="24750"/>
    <n v="161625"/>
    <n v="0"/>
    <n v="948.75"/>
    <n v="0"/>
    <n v="0"/>
    <x v="232"/>
  </r>
  <r>
    <d v="2022-09-30T00:00:00"/>
    <x v="1"/>
    <x v="0"/>
    <s v="HKL-0371"/>
    <s v="Fary"/>
    <x v="3"/>
    <d v="2022-09-30T00:00:00"/>
    <x v="5"/>
    <x v="2"/>
    <x v="1"/>
    <m/>
    <m/>
    <m/>
    <n v="25000"/>
    <n v="0"/>
    <n v="0"/>
    <n v="0"/>
    <n v="0"/>
    <n v="0"/>
    <n v="25000"/>
    <n v="0"/>
    <n v="17000"/>
    <n v="42000"/>
    <n v="0"/>
    <n v="0"/>
    <n v="0"/>
    <n v="0"/>
    <x v="233"/>
  </r>
  <r>
    <d v="2022-09-30T00:00:00"/>
    <x v="1"/>
    <x v="0"/>
    <s v="HKL-0418"/>
    <s v="Hamz"/>
    <x v="3"/>
    <d v="2022-09-30T00:00:00"/>
    <x v="23"/>
    <x v="2"/>
    <x v="0"/>
    <m/>
    <m/>
    <m/>
    <n v="25000"/>
    <n v="0"/>
    <n v="0"/>
    <n v="0"/>
    <n v="0"/>
    <n v="0"/>
    <n v="25000"/>
    <n v="0"/>
    <n v="14000"/>
    <n v="39000"/>
    <n v="0"/>
    <n v="0"/>
    <n v="0"/>
    <n v="3000"/>
    <x v="234"/>
  </r>
  <r>
    <d v="2022-09-30T00:00:00"/>
    <x v="1"/>
    <x v="0"/>
    <s v="HKL-0315"/>
    <s v="Shar"/>
    <x v="1"/>
    <d v="2022-09-30T00:00:00"/>
    <x v="24"/>
    <x v="1"/>
    <x v="1"/>
    <m/>
    <m/>
    <m/>
    <n v="57200"/>
    <n v="18000"/>
    <n v="0"/>
    <n v="2000"/>
    <n v="0"/>
    <n v="0"/>
    <n v="77200"/>
    <n v="2000"/>
    <n v="39025"/>
    <n v="118225"/>
    <n v="0"/>
    <n v="572"/>
    <n v="0"/>
    <n v="0"/>
    <x v="235"/>
  </r>
  <r>
    <d v="2022-09-30T00:00:00"/>
    <x v="1"/>
    <x v="0"/>
    <s v="HKL-0669"/>
    <s v="Nade"/>
    <x v="1"/>
    <d v="2022-09-30T00:00:00"/>
    <x v="3"/>
    <x v="1"/>
    <x v="1"/>
    <m/>
    <m/>
    <m/>
    <n v="55000"/>
    <n v="12000"/>
    <n v="0"/>
    <n v="1500"/>
    <n v="0"/>
    <n v="0"/>
    <n v="68500"/>
    <n v="2000"/>
    <n v="2452"/>
    <n v="72952"/>
    <n v="0"/>
    <n v="550"/>
    <n v="0"/>
    <n v="0"/>
    <x v="236"/>
  </r>
  <r>
    <d v="2022-09-30T00:00:00"/>
    <x v="1"/>
    <x v="0"/>
    <s v="HKL-0080"/>
    <s v="Muba"/>
    <x v="1"/>
    <d v="2022-09-30T00:00:00"/>
    <x v="3"/>
    <x v="1"/>
    <x v="0"/>
    <m/>
    <m/>
    <m/>
    <n v="50000"/>
    <n v="12000"/>
    <n v="0"/>
    <n v="1500"/>
    <n v="0"/>
    <n v="0"/>
    <n v="63500"/>
    <n v="2000"/>
    <n v="2258"/>
    <n v="67758"/>
    <n v="0"/>
    <n v="500"/>
    <n v="0"/>
    <n v="0"/>
    <x v="237"/>
  </r>
  <r>
    <d v="2022-09-30T00:00:00"/>
    <x v="1"/>
    <x v="0"/>
    <s v="HKL-0062"/>
    <s v="Shum"/>
    <x v="3"/>
    <d v="2022-09-30T00:00:00"/>
    <x v="14"/>
    <x v="0"/>
    <x v="1"/>
    <m/>
    <m/>
    <m/>
    <n v="400000"/>
    <n v="72000"/>
    <n v="62000"/>
    <n v="6000"/>
    <n v="0"/>
    <n v="0"/>
    <n v="540000"/>
    <n v="4000"/>
    <n v="6065"/>
    <n v="550065"/>
    <n v="0"/>
    <n v="4000"/>
    <n v="0"/>
    <n v="0"/>
    <x v="238"/>
  </r>
  <r>
    <d v="2022-09-30T00:00:00"/>
    <x v="1"/>
    <x v="0"/>
    <s v="HKL-0680"/>
    <s v="Mirz"/>
    <x v="5"/>
    <d v="2022-09-30T00:00:00"/>
    <x v="28"/>
    <x v="1"/>
    <x v="1"/>
    <m/>
    <m/>
    <m/>
    <n v="70000"/>
    <n v="18000"/>
    <n v="18000"/>
    <n v="2000"/>
    <n v="0"/>
    <n v="0"/>
    <n v="108000"/>
    <n v="2000"/>
    <n v="22581"/>
    <n v="132581"/>
    <n v="0"/>
    <n v="700"/>
    <n v="0"/>
    <n v="0"/>
    <x v="239"/>
  </r>
  <r>
    <d v="2022-09-30T00:00:00"/>
    <x v="1"/>
    <x v="0"/>
    <s v="HKL-0682"/>
    <s v="Rafa"/>
    <x v="5"/>
    <d v="2022-09-30T00:00:00"/>
    <x v="28"/>
    <x v="1"/>
    <x v="1"/>
    <m/>
    <m/>
    <m/>
    <n v="70000"/>
    <n v="18000"/>
    <n v="18000"/>
    <n v="2000"/>
    <n v="0"/>
    <n v="0"/>
    <n v="108000"/>
    <n v="2000"/>
    <n v="22581"/>
    <n v="132581"/>
    <n v="0"/>
    <n v="700"/>
    <n v="0"/>
    <n v="0"/>
    <x v="239"/>
  </r>
  <r>
    <d v="2022-09-30T00:00:00"/>
    <x v="1"/>
    <x v="0"/>
    <s v="HKL-0683"/>
    <s v="Hemv"/>
    <x v="5"/>
    <d v="2022-09-30T00:00:00"/>
    <x v="28"/>
    <x v="1"/>
    <x v="0"/>
    <m/>
    <m/>
    <m/>
    <n v="70000"/>
    <n v="18000"/>
    <n v="18000"/>
    <n v="2000"/>
    <n v="0"/>
    <n v="0"/>
    <n v="108000"/>
    <n v="2000"/>
    <n v="22581"/>
    <n v="132581"/>
    <n v="0"/>
    <n v="700"/>
    <n v="0"/>
    <n v="0"/>
    <x v="239"/>
  </r>
  <r>
    <d v="2022-09-30T00:00:00"/>
    <x v="1"/>
    <x v="0"/>
    <s v="HKL-0070"/>
    <s v="Muha"/>
    <x v="3"/>
    <d v="2022-09-30T00:00:00"/>
    <x v="29"/>
    <x v="3"/>
    <x v="0"/>
    <m/>
    <m/>
    <m/>
    <n v="125000"/>
    <n v="24000"/>
    <n v="0"/>
    <n v="3000"/>
    <n v="0"/>
    <n v="0"/>
    <n v="152000"/>
    <n v="3000"/>
    <n v="968"/>
    <n v="155968"/>
    <n v="4032"/>
    <n v="1250"/>
    <n v="0"/>
    <n v="0"/>
    <x v="240"/>
  </r>
  <r>
    <d v="2022-09-30T00:00:00"/>
    <x v="1"/>
    <x v="0"/>
    <s v="HKL-0073"/>
    <s v="Muha"/>
    <x v="5"/>
    <d v="2022-09-30T00:00:00"/>
    <x v="30"/>
    <x v="1"/>
    <x v="0"/>
    <m/>
    <m/>
    <m/>
    <n v="70000"/>
    <n v="18000"/>
    <n v="18000"/>
    <n v="2000"/>
    <n v="0"/>
    <n v="0"/>
    <n v="108000"/>
    <n v="2000"/>
    <n v="17419"/>
    <n v="127419"/>
    <n v="0"/>
    <n v="700"/>
    <n v="0"/>
    <n v="0"/>
    <x v="241"/>
  </r>
  <r>
    <d v="2022-09-30T00:00:00"/>
    <x v="1"/>
    <x v="0"/>
    <s v="HKL-0679"/>
    <s v="Saqi"/>
    <x v="6"/>
    <d v="2022-09-30T00:00:00"/>
    <x v="2"/>
    <x v="1"/>
    <x v="0"/>
    <m/>
    <m/>
    <m/>
    <n v="49280"/>
    <n v="12000"/>
    <n v="0"/>
    <n v="1500"/>
    <n v="0"/>
    <n v="0"/>
    <n v="62780"/>
    <n v="2000"/>
    <n v="10560"/>
    <n v="73314.838709677424"/>
    <n v="0"/>
    <n v="492.8"/>
    <m/>
    <m/>
    <x v="242"/>
  </r>
  <r>
    <d v="2022-09-30T00:00:00"/>
    <x v="1"/>
    <x v="0"/>
    <s v="HKL-0083"/>
    <s v="Ifti"/>
    <x v="6"/>
    <d v="2022-09-30T00:00:00"/>
    <x v="31"/>
    <x v="3"/>
    <x v="0"/>
    <m/>
    <m/>
    <m/>
    <n v="112000"/>
    <n v="0"/>
    <n v="0"/>
    <n v="0"/>
    <n v="0"/>
    <n v="0"/>
    <n v="112000"/>
    <n v="0"/>
    <n v="24000"/>
    <n v="136000"/>
    <n v="0"/>
    <n v="1100"/>
    <n v="0"/>
    <n v="0"/>
    <x v="243"/>
  </r>
  <r>
    <d v="2022-09-30T00:00:00"/>
    <x v="1"/>
    <x v="0"/>
    <s v="HKL-0082"/>
    <s v="Musa"/>
    <x v="5"/>
    <d v="2022-09-30T00:00:00"/>
    <x v="32"/>
    <x v="1"/>
    <x v="0"/>
    <m/>
    <m/>
    <m/>
    <n v="100000"/>
    <n v="0"/>
    <n v="0"/>
    <n v="0"/>
    <n v="0"/>
    <n v="0"/>
    <n v="100000"/>
    <n v="0"/>
    <n v="200000"/>
    <n v="300000"/>
    <n v="0"/>
    <n v="1000"/>
    <n v="0"/>
    <n v="0"/>
    <x v="244"/>
  </r>
  <r>
    <d v="2022-10-31T00:00:00"/>
    <x v="1"/>
    <x v="1"/>
    <s v="HKL-0170"/>
    <s v="Muha"/>
    <x v="1"/>
    <d v="2022-10-31T00:00:00"/>
    <x v="10"/>
    <x v="0"/>
    <x v="0"/>
    <n v="380941.29032258061"/>
    <n v="171423.58064516127"/>
    <n v="38094.129032258061"/>
    <n v="590458.99999999988"/>
    <n v="67500"/>
    <n v="62000"/>
    <n v="6000"/>
    <n v="25000"/>
    <n v="0"/>
    <n v="750958.99999999988"/>
    <n v="4000"/>
    <n v="0"/>
    <n v="754958.99999999988"/>
    <n v="0"/>
    <n v="5904.5899999999992"/>
    <n v="0"/>
    <n v="100000"/>
    <x v="245"/>
  </r>
  <r>
    <d v="2022-10-31T00:00:00"/>
    <x v="1"/>
    <x v="1"/>
    <s v="HKL-0302"/>
    <s v="Waqa"/>
    <x v="2"/>
    <d v="2022-10-31T00:00:00"/>
    <x v="21"/>
    <x v="3"/>
    <x v="0"/>
    <n v="88709.677419354834"/>
    <n v="39919.354838709674"/>
    <n v="8870.967741935483"/>
    <n v="137500"/>
    <n v="45000"/>
    <n v="30000"/>
    <n v="4000"/>
    <n v="0"/>
    <n v="0"/>
    <n v="216500"/>
    <n v="3000"/>
    <n v="0"/>
    <n v="219500"/>
    <n v="0"/>
    <n v="1375"/>
    <n v="0"/>
    <n v="0"/>
    <x v="246"/>
  </r>
  <r>
    <d v="2022-10-31T00:00:00"/>
    <x v="1"/>
    <x v="1"/>
    <s v="HKL-0290"/>
    <s v="Fara"/>
    <x v="2"/>
    <d v="2022-10-31T00:00:00"/>
    <x v="1"/>
    <x v="1"/>
    <x v="0"/>
    <n v="49376.129032258061"/>
    <n v="22219.258064516125"/>
    <n v="4937.6129032258059"/>
    <n v="76532.999999999985"/>
    <n v="16875"/>
    <n v="0"/>
    <n v="2000"/>
    <n v="0"/>
    <n v="0"/>
    <n v="95407.999999999985"/>
    <n v="2000"/>
    <n v="0"/>
    <n v="97407.999999999985"/>
    <n v="0"/>
    <n v="765.32999999999993"/>
    <n v="0"/>
    <m/>
    <x v="247"/>
  </r>
  <r>
    <d v="2022-10-31T00:00:00"/>
    <x v="1"/>
    <x v="1"/>
    <s v="-"/>
    <s v="Uzai"/>
    <x v="1"/>
    <d v="2022-10-31T00:00:00"/>
    <x v="3"/>
    <x v="3"/>
    <x v="0"/>
    <n v="70967.741935483864"/>
    <n v="31935.483870967739"/>
    <n v="7096.7741935483864"/>
    <n v="110000"/>
    <n v="0"/>
    <n v="0"/>
    <n v="0"/>
    <n v="0"/>
    <n v="0"/>
    <n v="110000"/>
    <n v="0"/>
    <n v="0"/>
    <n v="110000"/>
    <n v="0"/>
    <n v="106"/>
    <n v="0"/>
    <n v="0"/>
    <x v="214"/>
  </r>
  <r>
    <d v="2022-10-31T00:00:00"/>
    <x v="1"/>
    <x v="1"/>
    <s v="HKL-0365"/>
    <s v="Dawe"/>
    <x v="1"/>
    <d v="2022-10-31T00:00:00"/>
    <x v="3"/>
    <x v="1"/>
    <x v="0"/>
    <n v="41935.483870967742"/>
    <n v="18870.967741935481"/>
    <n v="4193.5483870967737"/>
    <n v="65000"/>
    <n v="16875"/>
    <n v="0"/>
    <n v="2000"/>
    <n v="0"/>
    <n v="0"/>
    <n v="83875"/>
    <n v="2000"/>
    <n v="0"/>
    <n v="85875"/>
    <n v="0"/>
    <n v="650"/>
    <n v="0"/>
    <n v="0"/>
    <x v="248"/>
  </r>
  <r>
    <d v="2022-10-31T00:00:00"/>
    <x v="1"/>
    <x v="1"/>
    <s v="HKL-0216"/>
    <s v="Muha"/>
    <x v="2"/>
    <d v="2022-10-31T00:00:00"/>
    <x v="19"/>
    <x v="3"/>
    <x v="0"/>
    <n v="83954.838709677424"/>
    <n v="37779.677419354834"/>
    <n v="8395.4838709677424"/>
    <n v="130130"/>
    <n v="45000"/>
    <n v="30000"/>
    <n v="4000"/>
    <n v="0"/>
    <n v="0"/>
    <n v="209130"/>
    <n v="3000"/>
    <n v="90000"/>
    <n v="302130"/>
    <n v="0"/>
    <n v="1301.3"/>
    <n v="0"/>
    <n v="16684"/>
    <x v="249"/>
  </r>
  <r>
    <d v="2022-10-31T00:00:00"/>
    <x v="1"/>
    <x v="1"/>
    <s v="HKL-0413"/>
    <s v="Muha"/>
    <x v="1"/>
    <d v="2022-10-31T00:00:00"/>
    <x v="11"/>
    <x v="3"/>
    <x v="0"/>
    <n v="97935.483870967742"/>
    <n v="44070.967741935485"/>
    <n v="9793.5483870967746"/>
    <n v="151800"/>
    <n v="45000"/>
    <n v="30000"/>
    <n v="4000"/>
    <n v="0"/>
    <n v="0"/>
    <n v="230800"/>
    <n v="3000"/>
    <n v="0"/>
    <n v="233800"/>
    <n v="0"/>
    <n v="1518"/>
    <n v="0"/>
    <n v="0"/>
    <x v="250"/>
  </r>
  <r>
    <d v="2022-10-31T00:00:00"/>
    <x v="1"/>
    <x v="1"/>
    <s v="HKL-0308"/>
    <s v="Ahsa"/>
    <x v="1"/>
    <d v="2022-10-31T00:00:00"/>
    <x v="1"/>
    <x v="1"/>
    <x v="0"/>
    <n v="53048.38709677419"/>
    <n v="23871.774193548386"/>
    <n v="5304.8387096774195"/>
    <n v="82225"/>
    <n v="16875"/>
    <n v="0"/>
    <n v="2000"/>
    <n v="0"/>
    <n v="0"/>
    <n v="101100"/>
    <n v="2000"/>
    <n v="0"/>
    <n v="103100"/>
    <n v="0"/>
    <n v="822.25"/>
    <n v="0"/>
    <n v="0"/>
    <x v="251"/>
  </r>
  <r>
    <d v="2022-10-31T00:00:00"/>
    <x v="1"/>
    <x v="1"/>
    <s v="HKL-0270"/>
    <s v="Bila"/>
    <x v="1"/>
    <d v="2022-10-31T00:00:00"/>
    <x v="16"/>
    <x v="3"/>
    <x v="0"/>
    <n v="53791.612903225803"/>
    <n v="24206.225806451614"/>
    <n v="5379.1612903225805"/>
    <n v="83377"/>
    <n v="22500"/>
    <n v="0"/>
    <n v="3000"/>
    <n v="5000"/>
    <n v="0"/>
    <n v="113877"/>
    <n v="3000"/>
    <n v="0"/>
    <n v="116877"/>
    <n v="0"/>
    <n v="833.77"/>
    <n v="0"/>
    <n v="0"/>
    <x v="252"/>
  </r>
  <r>
    <d v="2022-10-31T00:00:00"/>
    <x v="1"/>
    <x v="1"/>
    <s v="HKL-0623"/>
    <s v="Muha"/>
    <x v="1"/>
    <d v="2022-10-31T00:00:00"/>
    <x v="25"/>
    <x v="1"/>
    <x v="0"/>
    <n v="35767.741935483871"/>
    <n v="16095.483870967742"/>
    <n v="3576.7741935483873"/>
    <n v="55440"/>
    <n v="11250"/>
    <n v="0"/>
    <n v="2000"/>
    <n v="0"/>
    <n v="0"/>
    <n v="68690"/>
    <n v="2000"/>
    <n v="0"/>
    <n v="70690"/>
    <n v="0"/>
    <n v="554.4"/>
    <n v="0"/>
    <n v="0"/>
    <x v="253"/>
  </r>
  <r>
    <d v="2022-10-31T00:00:00"/>
    <x v="1"/>
    <x v="1"/>
    <s v="HKL-0638"/>
    <s v="Maji"/>
    <x v="1"/>
    <d v="2022-10-31T00:00:00"/>
    <x v="2"/>
    <x v="1"/>
    <x v="1"/>
    <n v="29032.258064516129"/>
    <n v="13064.516129032258"/>
    <n v="2903.2258064516132"/>
    <n v="45000"/>
    <n v="11250"/>
    <n v="0"/>
    <n v="1500"/>
    <n v="0"/>
    <n v="0"/>
    <n v="57750"/>
    <n v="0"/>
    <n v="0"/>
    <n v="57750"/>
    <n v="0"/>
    <n v="450"/>
    <n v="0"/>
    <n v="0"/>
    <x v="254"/>
  </r>
  <r>
    <d v="2022-10-31T00:00:00"/>
    <x v="1"/>
    <x v="1"/>
    <s v="HKL-0644"/>
    <s v="Hafi"/>
    <x v="1"/>
    <d v="2022-10-31T00:00:00"/>
    <x v="2"/>
    <x v="1"/>
    <x v="0"/>
    <n v="42580.645161290318"/>
    <n v="19161.290322580644"/>
    <n v="4258.0645161290322"/>
    <n v="66000"/>
    <n v="16875"/>
    <n v="0"/>
    <n v="2000"/>
    <n v="0"/>
    <n v="0"/>
    <n v="84875"/>
    <n v="0"/>
    <n v="0"/>
    <n v="84875"/>
    <n v="0"/>
    <n v="660"/>
    <n v="0"/>
    <n v="0"/>
    <x v="255"/>
  </r>
  <r>
    <d v="2022-10-31T00:00:00"/>
    <x v="1"/>
    <x v="1"/>
    <s v="HKL-0004"/>
    <s v="Sana"/>
    <x v="1"/>
    <d v="2022-10-31T00:00:00"/>
    <x v="27"/>
    <x v="1"/>
    <x v="1"/>
    <n v="26034.83870967742"/>
    <n v="11715.677419354839"/>
    <n v="2603.4838709677424"/>
    <n v="40354"/>
    <n v="15000"/>
    <n v="0"/>
    <n v="0"/>
    <n v="0"/>
    <n v="0"/>
    <n v="55354"/>
    <n v="2000"/>
    <n v="0"/>
    <n v="57354"/>
    <n v="0"/>
    <n v="403.54"/>
    <n v="0"/>
    <n v="0"/>
    <x v="256"/>
  </r>
  <r>
    <d v="2022-10-31T00:00:00"/>
    <x v="1"/>
    <x v="1"/>
    <s v="HKL-0235"/>
    <s v="Khiz"/>
    <x v="1"/>
    <d v="2022-10-31T00:00:00"/>
    <x v="17"/>
    <x v="1"/>
    <x v="0"/>
    <n v="41516.129032258061"/>
    <n v="18682.258064516129"/>
    <n v="4151.6129032258059"/>
    <n v="64349.999999999993"/>
    <n v="16875"/>
    <n v="0"/>
    <n v="2000"/>
    <n v="0"/>
    <n v="0"/>
    <n v="83225"/>
    <n v="2000"/>
    <n v="0"/>
    <n v="85225"/>
    <n v="0"/>
    <n v="643.5"/>
    <n v="0"/>
    <n v="4500"/>
    <x v="257"/>
  </r>
  <r>
    <d v="2022-10-31T00:00:00"/>
    <x v="1"/>
    <x v="1"/>
    <s v="HKL-0299"/>
    <s v="Inam"/>
    <x v="0"/>
    <d v="2022-10-31T00:00:00"/>
    <x v="6"/>
    <x v="0"/>
    <x v="0"/>
    <n v="571290.32258064509"/>
    <n v="257080.6451612903"/>
    <n v="57129.032258064515"/>
    <n v="885499.99999999988"/>
    <n v="0"/>
    <n v="80000"/>
    <n v="6000"/>
    <n v="18000"/>
    <n v="0"/>
    <n v="989499.99999999988"/>
    <n v="4000"/>
    <n v="0"/>
    <n v="993499.99999999988"/>
    <n v="0"/>
    <n v="8855"/>
    <n v="0"/>
    <n v="0"/>
    <x v="258"/>
  </r>
  <r>
    <d v="2022-10-31T00:00:00"/>
    <x v="1"/>
    <x v="1"/>
    <s v="HKL-0120"/>
    <s v="Afza"/>
    <x v="0"/>
    <d v="2022-10-31T00:00:00"/>
    <x v="15"/>
    <x v="0"/>
    <x v="0"/>
    <n v="244364.51612903224"/>
    <n v="109964.03225806452"/>
    <n v="24436.451612903227"/>
    <n v="378764.99999999994"/>
    <n v="0"/>
    <n v="0"/>
    <n v="5000"/>
    <n v="0"/>
    <n v="30000"/>
    <n v="413764.99999999994"/>
    <n v="4000"/>
    <n v="0"/>
    <n v="417764.99999999994"/>
    <n v="0"/>
    <n v="3787.65"/>
    <n v="0"/>
    <n v="0"/>
    <x v="259"/>
  </r>
  <r>
    <d v="2022-10-31T00:00:00"/>
    <x v="1"/>
    <x v="1"/>
    <s v="HKL-0244"/>
    <s v="Ghul"/>
    <x v="0"/>
    <d v="2022-10-31T00:00:00"/>
    <x v="15"/>
    <x v="0"/>
    <x v="0"/>
    <n v="296503.22580645158"/>
    <n v="133426.45161290321"/>
    <n v="29650.322580645159"/>
    <n v="459579.99999999994"/>
    <n v="0"/>
    <n v="0"/>
    <n v="5000"/>
    <n v="0"/>
    <n v="30000"/>
    <n v="494579.99999999994"/>
    <n v="4000"/>
    <n v="0"/>
    <n v="498579.99999999988"/>
    <n v="0"/>
    <n v="4595.8"/>
    <n v="0"/>
    <n v="0"/>
    <x v="260"/>
  </r>
  <r>
    <d v="2022-10-31T00:00:00"/>
    <x v="1"/>
    <x v="1"/>
    <s v="HKL-0583"/>
    <s v="Shah"/>
    <x v="0"/>
    <d v="2022-10-31T00:00:00"/>
    <x v="15"/>
    <x v="0"/>
    <x v="1"/>
    <n v="283870.96774193546"/>
    <n v="127741.93548387096"/>
    <n v="28387.096774193546"/>
    <n v="440000"/>
    <n v="0"/>
    <n v="0"/>
    <n v="5000"/>
    <n v="0"/>
    <n v="0"/>
    <n v="445000"/>
    <n v="4000"/>
    <n v="0"/>
    <n v="449000"/>
    <n v="0"/>
    <n v="4400"/>
    <n v="0"/>
    <n v="0"/>
    <x v="229"/>
  </r>
  <r>
    <d v="2022-10-31T00:00:00"/>
    <x v="1"/>
    <x v="1"/>
    <s v="HKL-0520"/>
    <s v="Alta"/>
    <x v="0"/>
    <d v="2022-10-31T00:00:00"/>
    <x v="20"/>
    <x v="0"/>
    <x v="1"/>
    <n v="180645.16129032258"/>
    <n v="81290.322580645166"/>
    <n v="18064.516129032258"/>
    <n v="280000"/>
    <n v="0"/>
    <n v="0"/>
    <n v="5000"/>
    <n v="0"/>
    <n v="12000"/>
    <n v="297000"/>
    <n v="0"/>
    <n v="0"/>
    <n v="297000"/>
    <n v="0"/>
    <n v="2800"/>
    <n v="0"/>
    <n v="0"/>
    <x v="261"/>
  </r>
  <r>
    <d v="2022-10-31T00:00:00"/>
    <x v="1"/>
    <x v="1"/>
    <s v="HKL-0114"/>
    <s v="Mehm"/>
    <x v="0"/>
    <d v="2022-10-31T00:00:00"/>
    <x v="18"/>
    <x v="1"/>
    <x v="1"/>
    <n v="128064.51612903226"/>
    <n v="57629.032258064515"/>
    <n v="12806.451612903227"/>
    <n v="198500"/>
    <n v="67500"/>
    <n v="0"/>
    <n v="1500"/>
    <n v="0"/>
    <n v="0"/>
    <n v="267500"/>
    <n v="2000"/>
    <n v="0"/>
    <n v="269500"/>
    <n v="0"/>
    <n v="1985"/>
    <n v="0"/>
    <n v="0"/>
    <x v="262"/>
  </r>
  <r>
    <d v="2022-10-31T00:00:00"/>
    <x v="1"/>
    <x v="1"/>
    <s v="HKL-0041"/>
    <s v="Rash"/>
    <x v="0"/>
    <d v="2022-10-31T00:00:00"/>
    <x v="2"/>
    <x v="1"/>
    <x v="0"/>
    <n v="37338.06451612903"/>
    <n v="16802.129032258064"/>
    <n v="3733.8064516129034"/>
    <n v="57873.999999999993"/>
    <n v="16875"/>
    <n v="0"/>
    <n v="2000"/>
    <n v="0"/>
    <n v="0"/>
    <n v="76749"/>
    <n v="2000"/>
    <n v="0"/>
    <n v="78749"/>
    <n v="0"/>
    <n v="578.74"/>
    <n v="0"/>
    <n v="0"/>
    <x v="263"/>
  </r>
  <r>
    <d v="2022-10-31T00:00:00"/>
    <x v="1"/>
    <x v="1"/>
    <s v="HKL-0364"/>
    <s v="Khaw"/>
    <x v="3"/>
    <d v="2022-10-31T00:00:00"/>
    <x v="7"/>
    <x v="3"/>
    <x v="0"/>
    <n v="61209.677419354834"/>
    <n v="27544.354838709674"/>
    <n v="6120.9677419354839"/>
    <n v="94875"/>
    <n v="33750"/>
    <n v="0"/>
    <n v="3000"/>
    <n v="0"/>
    <n v="0"/>
    <n v="131625"/>
    <n v="3000"/>
    <n v="0"/>
    <n v="134625"/>
    <n v="0"/>
    <n v="948.75"/>
    <n v="0"/>
    <n v="5000"/>
    <x v="264"/>
  </r>
  <r>
    <d v="2022-10-31T00:00:00"/>
    <x v="1"/>
    <x v="1"/>
    <s v="HKL-0371"/>
    <s v="Fary"/>
    <x v="3"/>
    <d v="2022-10-31T00:00:00"/>
    <x v="5"/>
    <x v="2"/>
    <x v="1"/>
    <n v="16129.032258064515"/>
    <n v="7258.0645161290322"/>
    <n v="1612.9032258064517"/>
    <n v="24999.999999999996"/>
    <n v="0"/>
    <n v="0"/>
    <n v="0"/>
    <n v="0"/>
    <n v="0"/>
    <n v="24999.999999999996"/>
    <n v="0"/>
    <n v="0"/>
    <n v="24999.999999999996"/>
    <n v="0"/>
    <n v="0"/>
    <n v="0"/>
    <n v="0"/>
    <x v="265"/>
  </r>
  <r>
    <d v="2022-10-31T00:00:00"/>
    <x v="1"/>
    <x v="1"/>
    <s v="HKL-0418"/>
    <s v="Hamz"/>
    <x v="3"/>
    <d v="2022-10-31T00:00:00"/>
    <x v="23"/>
    <x v="2"/>
    <x v="0"/>
    <n v="16129.032258064515"/>
    <n v="7258.0645161290322"/>
    <n v="1612.9032258064517"/>
    <n v="24999.999999999996"/>
    <n v="0"/>
    <n v="0"/>
    <n v="0"/>
    <n v="0"/>
    <n v="0"/>
    <n v="24999.999999999996"/>
    <n v="0"/>
    <n v="3000"/>
    <n v="27999.999999999996"/>
    <n v="0"/>
    <n v="0"/>
    <n v="0"/>
    <n v="0"/>
    <x v="266"/>
  </r>
  <r>
    <d v="2022-10-31T00:00:00"/>
    <x v="1"/>
    <x v="1"/>
    <s v="HKL-0315"/>
    <s v="Shar"/>
    <x v="1"/>
    <d v="2022-10-31T00:00:00"/>
    <x v="24"/>
    <x v="1"/>
    <x v="1"/>
    <n v="36903.225806451614"/>
    <n v="16606.451612903227"/>
    <n v="3690.3225806451615"/>
    <n v="57200"/>
    <n v="16875"/>
    <n v="0"/>
    <n v="2000"/>
    <n v="0"/>
    <n v="0"/>
    <n v="76075"/>
    <n v="2000"/>
    <n v="0"/>
    <n v="78075"/>
    <n v="0"/>
    <n v="572"/>
    <n v="0"/>
    <n v="0"/>
    <x v="267"/>
  </r>
  <r>
    <d v="2022-10-31T00:00:00"/>
    <x v="1"/>
    <x v="1"/>
    <s v="HKL-0669"/>
    <s v="Nade"/>
    <x v="1"/>
    <d v="2022-10-31T00:00:00"/>
    <x v="3"/>
    <x v="1"/>
    <x v="1"/>
    <n v="35483.870967741932"/>
    <n v="15967.741935483869"/>
    <n v="3548.3870967741932"/>
    <n v="55000"/>
    <n v="11250"/>
    <n v="0"/>
    <n v="1500"/>
    <n v="0"/>
    <n v="0"/>
    <n v="67750"/>
    <n v="2000"/>
    <n v="0"/>
    <n v="69750"/>
    <n v="0"/>
    <n v="550"/>
    <n v="0"/>
    <n v="0"/>
    <x v="268"/>
  </r>
  <r>
    <d v="2022-10-31T00:00:00"/>
    <x v="1"/>
    <x v="1"/>
    <s v="HKL-0080"/>
    <s v="Muba"/>
    <x v="1"/>
    <d v="2022-10-31T00:00:00"/>
    <x v="3"/>
    <x v="1"/>
    <x v="0"/>
    <n v="32258.06451612903"/>
    <n v="14516.129032258064"/>
    <n v="3225.8064516129034"/>
    <n v="49999.999999999993"/>
    <n v="11250"/>
    <n v="0"/>
    <n v="1500"/>
    <n v="0"/>
    <n v="0"/>
    <n v="62749.999999999993"/>
    <n v="2000"/>
    <n v="0"/>
    <n v="64749.999999999993"/>
    <n v="0"/>
    <n v="500"/>
    <n v="0"/>
    <n v="0"/>
    <x v="269"/>
  </r>
  <r>
    <d v="2022-10-31T00:00:00"/>
    <x v="1"/>
    <x v="1"/>
    <s v="HKL-0680"/>
    <s v="Mirz"/>
    <x v="5"/>
    <d v="2022-10-31T00:00:00"/>
    <x v="28"/>
    <x v="1"/>
    <x v="1"/>
    <n v="45161.290322580644"/>
    <n v="20322.580645161292"/>
    <n v="4516.1290322580644"/>
    <n v="70000"/>
    <n v="16875"/>
    <n v="18000"/>
    <n v="2000"/>
    <n v="0"/>
    <n v="0"/>
    <n v="106875"/>
    <n v="2000"/>
    <n v="0"/>
    <n v="108875"/>
    <n v="0"/>
    <n v="700"/>
    <n v="0"/>
    <n v="0"/>
    <x v="270"/>
  </r>
  <r>
    <d v="2022-10-31T00:00:00"/>
    <x v="1"/>
    <x v="1"/>
    <s v="HKL-0070"/>
    <s v="Muha"/>
    <x v="3"/>
    <d v="2022-10-31T00:00:00"/>
    <x v="29"/>
    <x v="3"/>
    <x v="0"/>
    <n v="80645.161290322576"/>
    <n v="36290.322580645159"/>
    <n v="8064.5161290322576"/>
    <n v="124999.99999999999"/>
    <n v="22500"/>
    <n v="0"/>
    <n v="3000"/>
    <n v="0"/>
    <n v="0"/>
    <n v="150500"/>
    <n v="3000"/>
    <n v="0"/>
    <n v="153500"/>
    <n v="0"/>
    <n v="1249.9999999999998"/>
    <n v="0"/>
    <n v="0"/>
    <x v="271"/>
  </r>
  <r>
    <d v="2022-10-31T00:00:00"/>
    <x v="1"/>
    <x v="1"/>
    <s v="HKL-0062"/>
    <s v="Shum"/>
    <x v="3"/>
    <d v="2022-10-31T00:00:00"/>
    <x v="14"/>
    <x v="0"/>
    <x v="1"/>
    <n v="258064.51612903224"/>
    <n v="116129.03225806452"/>
    <n v="25806.451612903227"/>
    <n v="399999.99999999994"/>
    <n v="67500"/>
    <n v="62000"/>
    <n v="6000"/>
    <n v="0"/>
    <n v="0"/>
    <n v="535500"/>
    <n v="4000"/>
    <n v="0"/>
    <n v="539500"/>
    <n v="0"/>
    <n v="3999.9999999999995"/>
    <n v="0"/>
    <n v="0"/>
    <x v="272"/>
  </r>
  <r>
    <d v="2022-10-31T00:00:00"/>
    <x v="1"/>
    <x v="1"/>
    <s v="HKL-0082"/>
    <s v="Musa"/>
    <x v="5"/>
    <d v="2022-10-31T00:00:00"/>
    <x v="32"/>
    <x v="1"/>
    <x v="0"/>
    <n v="64516.129032258061"/>
    <n v="29032.258064516129"/>
    <n v="6451.6129032258068"/>
    <n v="99999.999999999985"/>
    <n v="0"/>
    <n v="0"/>
    <n v="0"/>
    <n v="0"/>
    <n v="0"/>
    <n v="99999.999999999985"/>
    <n v="0"/>
    <n v="0"/>
    <n v="99999.999999999985"/>
    <n v="0"/>
    <n v="999.99999999999989"/>
    <n v="0"/>
    <n v="0"/>
    <x v="273"/>
  </r>
  <r>
    <d v="2022-10-31T00:00:00"/>
    <x v="1"/>
    <x v="1"/>
    <s v="HKL-0682"/>
    <s v="Rafa"/>
    <x v="5"/>
    <d v="2022-10-31T00:00:00"/>
    <x v="28"/>
    <x v="1"/>
    <x v="1"/>
    <n v="45161.290322580644"/>
    <n v="20322.580645161292"/>
    <n v="4516.1290322580644"/>
    <n v="70000"/>
    <n v="16875"/>
    <n v="18000"/>
    <n v="2000"/>
    <n v="0"/>
    <n v="0"/>
    <n v="106875"/>
    <n v="2000"/>
    <n v="0"/>
    <n v="108875"/>
    <n v="0"/>
    <n v="700"/>
    <n v="0"/>
    <n v="0"/>
    <x v="270"/>
  </r>
  <r>
    <d v="2022-10-31T00:00:00"/>
    <x v="1"/>
    <x v="1"/>
    <s v="HKL-0683"/>
    <s v="Hemv"/>
    <x v="5"/>
    <d v="2022-10-31T00:00:00"/>
    <x v="28"/>
    <x v="1"/>
    <x v="0"/>
    <n v="45161.290322580644"/>
    <n v="20322.580645161292"/>
    <n v="4516.1290322580644"/>
    <n v="70000"/>
    <n v="0"/>
    <n v="12000"/>
    <n v="2000"/>
    <n v="0"/>
    <n v="0"/>
    <n v="84000"/>
    <n v="2000"/>
    <n v="0"/>
    <n v="86000"/>
    <n v="0"/>
    <n v="700"/>
    <n v="0"/>
    <n v="0"/>
    <x v="274"/>
  </r>
  <r>
    <d v="2022-10-31T00:00:00"/>
    <x v="1"/>
    <x v="1"/>
    <s v="HKL-0073"/>
    <s v="Muha"/>
    <x v="5"/>
    <d v="2022-10-31T00:00:00"/>
    <x v="30"/>
    <x v="1"/>
    <x v="0"/>
    <n v="45161.290322580644"/>
    <n v="20322.580645161292"/>
    <n v="4516.1290322580644"/>
    <n v="70000"/>
    <n v="0"/>
    <n v="18000"/>
    <n v="2000"/>
    <n v="0"/>
    <n v="0"/>
    <n v="90000"/>
    <n v="2000"/>
    <n v="0"/>
    <n v="92000"/>
    <n v="0"/>
    <n v="700"/>
    <n v="0"/>
    <n v="0"/>
    <x v="275"/>
  </r>
  <r>
    <d v="2022-10-31T00:00:00"/>
    <x v="1"/>
    <x v="1"/>
    <s v="HKL-0679"/>
    <s v="Saqi"/>
    <x v="6"/>
    <d v="2022-10-31T00:00:00"/>
    <x v="2"/>
    <x v="1"/>
    <x v="0"/>
    <n v="31793.548387096773"/>
    <n v="14307.096774193547"/>
    <n v="3179.3548387096776"/>
    <n v="49279.999999999993"/>
    <n v="11250"/>
    <n v="0"/>
    <n v="1500"/>
    <n v="0"/>
    <n v="0"/>
    <n v="62029.999999999993"/>
    <n v="2000"/>
    <n v="0"/>
    <n v="64029.999999999993"/>
    <n v="0"/>
    <n v="492.79999999999995"/>
    <n v="0"/>
    <n v="0"/>
    <x v="276"/>
  </r>
  <r>
    <d v="2022-10-31T00:00:00"/>
    <x v="1"/>
    <x v="1"/>
    <s v="HKL-0081"/>
    <s v="Zuha"/>
    <x v="3"/>
    <d v="2022-10-31T00:00:00"/>
    <x v="33"/>
    <x v="3"/>
    <x v="1"/>
    <n v="103225.80645161289"/>
    <n v="46451.612903225803"/>
    <n v="10322.58064516129"/>
    <n v="160000"/>
    <n v="33750"/>
    <n v="30000"/>
    <n v="4000"/>
    <n v="0"/>
    <n v="0"/>
    <n v="227750"/>
    <n v="3000"/>
    <n v="0"/>
    <n v="230750"/>
    <n v="0"/>
    <n v="1600"/>
    <n v="0"/>
    <n v="0"/>
    <x v="277"/>
  </r>
  <r>
    <d v="2022-10-31T00:00:00"/>
    <x v="1"/>
    <x v="1"/>
    <s v="HKL-0084"/>
    <s v="Muha"/>
    <x v="3"/>
    <d v="2022-10-31T00:00:00"/>
    <x v="34"/>
    <x v="1"/>
    <x v="0"/>
    <n v="48387.096774193546"/>
    <n v="21774.193548387095"/>
    <n v="4838.7096774193551"/>
    <n v="74999.999999999985"/>
    <n v="16875"/>
    <n v="0"/>
    <n v="2000"/>
    <n v="0"/>
    <n v="0"/>
    <n v="93874.999999999985"/>
    <n v="2000"/>
    <n v="0"/>
    <n v="61454.166666666657"/>
    <n v="733"/>
    <n v="474.99999999999989"/>
    <n v="0"/>
    <n v="0"/>
    <x v="278"/>
  </r>
  <r>
    <d v="2022-10-31T00:00:00"/>
    <x v="1"/>
    <x v="1"/>
    <s v="HKL-0086"/>
    <s v="Muha"/>
    <x v="6"/>
    <d v="2022-10-31T00:00:00"/>
    <x v="35"/>
    <x v="0"/>
    <x v="0"/>
    <n v="241935.48387096773"/>
    <n v="108870.96774193548"/>
    <n v="24193.548387096773"/>
    <n v="375000"/>
    <n v="56250"/>
    <n v="0"/>
    <n v="5000"/>
    <n v="0"/>
    <n v="0"/>
    <n v="436250"/>
    <n v="4000"/>
    <n v="0"/>
    <n v="178500"/>
    <n v="2400"/>
    <n v="1500"/>
    <n v="0"/>
    <n v="0"/>
    <x v="279"/>
  </r>
  <r>
    <d v="2022-10-31T00:00:00"/>
    <x v="1"/>
    <x v="1"/>
    <s v="HKL-0087"/>
    <s v="Talh"/>
    <x v="1"/>
    <d v="2022-10-31T00:00:00"/>
    <x v="36"/>
    <x v="1"/>
    <x v="1"/>
    <n v="32258.06451612903"/>
    <n v="14516.129032258064"/>
    <n v="3225.8064516129034"/>
    <n v="49999.999999999993"/>
    <n v="11250"/>
    <n v="0"/>
    <n v="1500"/>
    <n v="0"/>
    <n v="0"/>
    <n v="62749.999999999993"/>
    <n v="2000"/>
    <n v="0"/>
    <n v="12458.333333333332"/>
    <n v="1667"/>
    <n v="83.333333333333314"/>
    <n v="0"/>
    <n v="0"/>
    <x v="280"/>
  </r>
  <r>
    <d v="2022-10-31T00:00:00"/>
    <x v="1"/>
    <x v="1"/>
    <s v="HKL-0088"/>
    <s v="Sidd"/>
    <x v="7"/>
    <d v="2022-10-31T00:00:00"/>
    <x v="37"/>
    <x v="3"/>
    <x v="0"/>
    <n v="104516.12903225806"/>
    <n v="47032.258064516129"/>
    <n v="10451.612903225807"/>
    <n v="162000"/>
    <n v="33750"/>
    <n v="0"/>
    <n v="3000"/>
    <n v="0"/>
    <n v="0"/>
    <n v="198750"/>
    <n v="3000"/>
    <n v="0"/>
    <n v="36125"/>
    <n v="2500"/>
    <n v="270"/>
    <n v="0"/>
    <n v="0"/>
    <x v="281"/>
  </r>
  <r>
    <d v="2022-10-31T00:00:00"/>
    <x v="1"/>
    <x v="1"/>
    <s v="HKL-0089"/>
    <s v="Must"/>
    <x v="3"/>
    <d v="2022-10-31T00:00:00"/>
    <x v="38"/>
    <x v="2"/>
    <x v="1"/>
    <n v="40806.451612903227"/>
    <n v="18362.903225806454"/>
    <n v="4080.6451612903229"/>
    <n v="63250.000000000007"/>
    <n v="0"/>
    <n v="0"/>
    <n v="0"/>
    <n v="0"/>
    <n v="0"/>
    <n v="63250.000000000007"/>
    <n v="0"/>
    <n v="0"/>
    <n v="63250.000000000007"/>
    <n v="0"/>
    <n v="632.50000000000011"/>
    <n v="0"/>
    <n v="0"/>
    <x v="282"/>
  </r>
  <r>
    <d v="2022-10-31T00:00:00"/>
    <x v="1"/>
    <x v="1"/>
    <s v="HKL-0090"/>
    <s v="Sama"/>
    <x v="3"/>
    <d v="2022-10-31T00:00:00"/>
    <x v="39"/>
    <x v="2"/>
    <x v="0"/>
    <n v="19112.258064516129"/>
    <n v="8600.5161290322576"/>
    <n v="1911.2258064516129"/>
    <n v="29624"/>
    <n v="0"/>
    <n v="0"/>
    <n v="0"/>
    <n v="0"/>
    <n v="12576"/>
    <n v="42200"/>
    <n v="0"/>
    <n v="0"/>
    <n v="42200"/>
    <n v="0"/>
    <n v="296.24"/>
    <n v="0"/>
    <n v="3000"/>
    <x v="283"/>
  </r>
  <r>
    <d v="2022-10-31T00:00:00"/>
    <x v="1"/>
    <x v="1"/>
    <s v="HKL-0091"/>
    <s v="Hamz"/>
    <x v="3"/>
    <d v="2022-10-31T00:00:00"/>
    <x v="40"/>
    <x v="2"/>
    <x v="0"/>
    <n v="19354.83870967742"/>
    <n v="8709.677419354839"/>
    <n v="1935.4838709677422"/>
    <n v="30000"/>
    <n v="0"/>
    <n v="0"/>
    <n v="0"/>
    <n v="0"/>
    <n v="0"/>
    <n v="30000"/>
    <n v="0"/>
    <n v="0"/>
    <n v="30000"/>
    <n v="0"/>
    <n v="300"/>
    <n v="0"/>
    <n v="0"/>
    <x v="284"/>
  </r>
  <r>
    <d v="2022-10-31T00:00:00"/>
    <x v="1"/>
    <x v="1"/>
    <s v="HKL-0092"/>
    <s v="Khal"/>
    <x v="3"/>
    <d v="2022-10-31T00:00:00"/>
    <x v="41"/>
    <x v="2"/>
    <x v="0"/>
    <n v="35483.870967741932"/>
    <n v="15967.741935483869"/>
    <n v="3548.3870967741932"/>
    <n v="55000"/>
    <n v="0"/>
    <n v="0"/>
    <n v="0"/>
    <n v="0"/>
    <n v="0"/>
    <n v="55000"/>
    <n v="0"/>
    <n v="0"/>
    <n v="55000"/>
    <n v="0"/>
    <n v="550"/>
    <n v="0"/>
    <n v="0"/>
    <x v="285"/>
  </r>
  <r>
    <d v="2022-10-31T00:00:00"/>
    <x v="1"/>
    <x v="1"/>
    <s v="HKL-0093"/>
    <s v="Muha"/>
    <x v="3"/>
    <d v="2022-10-31T00:00:00"/>
    <x v="40"/>
    <x v="2"/>
    <x v="0"/>
    <n v="19354.83870967742"/>
    <n v="8709.677419354839"/>
    <n v="1935.4838709677422"/>
    <n v="30000"/>
    <n v="0"/>
    <n v="0"/>
    <n v="0"/>
    <n v="0"/>
    <n v="0"/>
    <n v="30000"/>
    <n v="0"/>
    <n v="0"/>
    <n v="30000"/>
    <n v="0"/>
    <n v="300"/>
    <n v="0"/>
    <n v="0"/>
    <x v="284"/>
  </r>
  <r>
    <d v="2022-11-30T00:00:00"/>
    <x v="1"/>
    <x v="2"/>
    <s v="HKL-0170"/>
    <s v="Muha"/>
    <x v="1"/>
    <d v="2022-11-30T00:00:00"/>
    <x v="10"/>
    <x v="0"/>
    <x v="0"/>
    <n v="380941.29032258061"/>
    <n v="171423.58064516127"/>
    <n v="38094.129032258061"/>
    <n v="590458.99999999988"/>
    <n v="67500"/>
    <n v="62000"/>
    <n v="6000"/>
    <n v="25000"/>
    <n v="0"/>
    <n v="750958.99999999988"/>
    <n v="4000"/>
    <n v="0"/>
    <n v="754958.99999999988"/>
    <m/>
    <n v="5904.5899999999992"/>
    <m/>
    <n v="100000"/>
    <x v="245"/>
  </r>
  <r>
    <d v="2022-11-30T00:00:00"/>
    <x v="1"/>
    <x v="2"/>
    <s v="HKL-0302"/>
    <s v="Waqa"/>
    <x v="2"/>
    <d v="2022-11-30T00:00:00"/>
    <x v="21"/>
    <x v="3"/>
    <x v="0"/>
    <n v="88709.677419354834"/>
    <n v="39919.354838709674"/>
    <n v="8870.967741935483"/>
    <n v="137500"/>
    <n v="45000"/>
    <n v="30000"/>
    <n v="4000"/>
    <n v="0"/>
    <n v="0"/>
    <n v="216500"/>
    <n v="3000"/>
    <n v="0"/>
    <n v="219500"/>
    <m/>
    <n v="1375"/>
    <m/>
    <n v="0"/>
    <x v="246"/>
  </r>
  <r>
    <d v="2022-11-30T00:00:00"/>
    <x v="1"/>
    <x v="2"/>
    <s v="HKL-0290"/>
    <s v="Fara"/>
    <x v="2"/>
    <d v="2022-11-30T00:00:00"/>
    <x v="1"/>
    <x v="1"/>
    <x v="0"/>
    <n v="49376.129032258061"/>
    <n v="22219.258064516125"/>
    <n v="4937.6129032258059"/>
    <n v="76532.999999999985"/>
    <n v="16875"/>
    <n v="0"/>
    <n v="2000"/>
    <n v="0"/>
    <n v="0"/>
    <n v="95407.999999999985"/>
    <n v="2000"/>
    <n v="0"/>
    <n v="97407.999999999985"/>
    <m/>
    <n v="765.32999999999993"/>
    <m/>
    <n v="0"/>
    <x v="247"/>
  </r>
  <r>
    <d v="2022-11-30T00:00:00"/>
    <x v="1"/>
    <x v="2"/>
    <s v="-"/>
    <s v="Uzai"/>
    <x v="1"/>
    <d v="2022-11-30T00:00:00"/>
    <x v="3"/>
    <x v="3"/>
    <x v="0"/>
    <n v="70967.741935483864"/>
    <n v="31935.483870967739"/>
    <n v="7096.7741935483864"/>
    <n v="110000"/>
    <n v="0"/>
    <n v="0"/>
    <n v="0"/>
    <n v="0"/>
    <n v="0"/>
    <n v="110000"/>
    <n v="0"/>
    <n v="0"/>
    <n v="110000"/>
    <m/>
    <n v="106"/>
    <m/>
    <n v="0"/>
    <x v="214"/>
  </r>
  <r>
    <d v="2022-11-30T00:00:00"/>
    <x v="1"/>
    <x v="2"/>
    <s v="HKL-0365"/>
    <s v="Dawe"/>
    <x v="1"/>
    <d v="2022-11-30T00:00:00"/>
    <x v="3"/>
    <x v="1"/>
    <x v="0"/>
    <n v="41935.483870967742"/>
    <n v="18870.967741935481"/>
    <n v="4193.5483870967737"/>
    <n v="65000"/>
    <n v="16875"/>
    <n v="0"/>
    <n v="2000"/>
    <n v="0"/>
    <n v="0"/>
    <n v="83875"/>
    <n v="2000"/>
    <n v="0"/>
    <n v="85875"/>
    <m/>
    <n v="650"/>
    <m/>
    <n v="0"/>
    <x v="248"/>
  </r>
  <r>
    <d v="2022-11-30T00:00:00"/>
    <x v="1"/>
    <x v="2"/>
    <s v="HKL-0216"/>
    <s v="Muha"/>
    <x v="2"/>
    <d v="2022-11-30T00:00:00"/>
    <x v="19"/>
    <x v="3"/>
    <x v="0"/>
    <n v="83954.838709677424"/>
    <n v="37779.677419354834"/>
    <n v="8395.4838709677424"/>
    <n v="130130"/>
    <n v="45000"/>
    <n v="30000"/>
    <n v="4000"/>
    <n v="0"/>
    <n v="0"/>
    <n v="209130"/>
    <n v="3000"/>
    <n v="0"/>
    <n v="212130"/>
    <m/>
    <n v="1301.3"/>
    <m/>
    <n v="16684"/>
    <x v="286"/>
  </r>
  <r>
    <d v="2022-11-30T00:00:00"/>
    <x v="1"/>
    <x v="2"/>
    <s v="HKL-0413"/>
    <s v="Muha"/>
    <x v="1"/>
    <d v="2022-11-30T00:00:00"/>
    <x v="11"/>
    <x v="3"/>
    <x v="0"/>
    <n v="97935.483870967742"/>
    <n v="44070.967741935485"/>
    <n v="9793.5483870967746"/>
    <n v="151800"/>
    <n v="45000"/>
    <n v="30000"/>
    <n v="4000"/>
    <n v="0"/>
    <n v="0"/>
    <n v="230800"/>
    <n v="3000"/>
    <n v="0"/>
    <n v="233800"/>
    <m/>
    <n v="1518"/>
    <m/>
    <n v="0"/>
    <x v="250"/>
  </r>
  <r>
    <d v="2022-11-30T00:00:00"/>
    <x v="1"/>
    <x v="2"/>
    <s v="HKL-0308"/>
    <s v="Ahsa"/>
    <x v="1"/>
    <d v="2022-11-30T00:00:00"/>
    <x v="1"/>
    <x v="1"/>
    <x v="0"/>
    <n v="53048.38709677419"/>
    <n v="23871.774193548386"/>
    <n v="5304.8387096774195"/>
    <n v="82225"/>
    <n v="16875"/>
    <n v="0"/>
    <n v="2000"/>
    <n v="0"/>
    <n v="0"/>
    <n v="101100"/>
    <n v="2000"/>
    <n v="0"/>
    <n v="103100"/>
    <n v="5305"/>
    <n v="822.25"/>
    <m/>
    <n v="0"/>
    <x v="287"/>
  </r>
  <r>
    <d v="2022-11-30T00:00:00"/>
    <x v="1"/>
    <x v="2"/>
    <s v="HKL-0270"/>
    <s v="Bila"/>
    <x v="1"/>
    <d v="2022-11-30T00:00:00"/>
    <x v="16"/>
    <x v="3"/>
    <x v="0"/>
    <n v="53791.612903225803"/>
    <n v="24206.225806451614"/>
    <n v="5379.1612903225805"/>
    <n v="83377"/>
    <n v="22500"/>
    <n v="0"/>
    <n v="3000"/>
    <n v="5000"/>
    <n v="0"/>
    <n v="113877"/>
    <n v="3000"/>
    <n v="0"/>
    <n v="116877"/>
    <m/>
    <n v="833.77"/>
    <m/>
    <n v="0"/>
    <x v="252"/>
  </r>
  <r>
    <d v="2022-11-30T00:00:00"/>
    <x v="1"/>
    <x v="2"/>
    <s v="HKL-0623"/>
    <s v="Muha"/>
    <x v="1"/>
    <d v="2022-11-30T00:00:00"/>
    <x v="25"/>
    <x v="1"/>
    <x v="0"/>
    <n v="35767.741935483871"/>
    <n v="16095.483870967742"/>
    <n v="3576.7741935483873"/>
    <n v="55440"/>
    <n v="11250"/>
    <n v="0"/>
    <n v="2000"/>
    <n v="0"/>
    <n v="0"/>
    <n v="68690"/>
    <n v="2000"/>
    <n v="0"/>
    <n v="70690"/>
    <m/>
    <n v="554.4"/>
    <m/>
    <n v="0"/>
    <x v="253"/>
  </r>
  <r>
    <d v="2022-11-30T00:00:00"/>
    <x v="1"/>
    <x v="2"/>
    <s v="HKL-0638"/>
    <s v="Maji"/>
    <x v="1"/>
    <d v="2022-11-30T00:00:00"/>
    <x v="2"/>
    <x v="1"/>
    <x v="1"/>
    <n v="29032.258064516129"/>
    <n v="13064.516129032258"/>
    <n v="2903.2258064516132"/>
    <n v="45000"/>
    <n v="11250"/>
    <n v="0"/>
    <n v="1500"/>
    <n v="0"/>
    <n v="0"/>
    <n v="57750"/>
    <n v="0"/>
    <n v="0"/>
    <n v="57750"/>
    <m/>
    <n v="450"/>
    <m/>
    <n v="0"/>
    <x v="254"/>
  </r>
  <r>
    <d v="2022-11-30T00:00:00"/>
    <x v="1"/>
    <x v="2"/>
    <s v="HKL-0644"/>
    <s v="Hafi"/>
    <x v="1"/>
    <d v="2022-11-30T00:00:00"/>
    <x v="2"/>
    <x v="1"/>
    <x v="0"/>
    <n v="42580.645161290318"/>
    <n v="19161.290322580644"/>
    <n v="4258.0645161290322"/>
    <n v="66000"/>
    <n v="16875"/>
    <n v="0"/>
    <n v="2000"/>
    <n v="0"/>
    <n v="0"/>
    <n v="84875"/>
    <n v="0"/>
    <n v="0"/>
    <n v="84875"/>
    <m/>
    <n v="660"/>
    <m/>
    <n v="0"/>
    <x v="255"/>
  </r>
  <r>
    <d v="2022-11-30T00:00:00"/>
    <x v="1"/>
    <x v="2"/>
    <s v="HKL-0004"/>
    <s v="Sana"/>
    <x v="1"/>
    <d v="2022-11-30T00:00:00"/>
    <x v="27"/>
    <x v="1"/>
    <x v="1"/>
    <n v="26034.83870967742"/>
    <n v="11715.677419354839"/>
    <n v="2603.4838709677424"/>
    <n v="40354"/>
    <n v="15000"/>
    <n v="0"/>
    <n v="0"/>
    <n v="0"/>
    <n v="0"/>
    <n v="55354"/>
    <n v="2000"/>
    <n v="0"/>
    <n v="57354"/>
    <m/>
    <n v="403.54"/>
    <m/>
    <n v="0"/>
    <x v="256"/>
  </r>
  <r>
    <d v="2022-11-30T00:00:00"/>
    <x v="1"/>
    <x v="2"/>
    <s v="HKL-0235"/>
    <s v="Khiz"/>
    <x v="1"/>
    <d v="2022-11-30T00:00:00"/>
    <x v="17"/>
    <x v="1"/>
    <x v="0"/>
    <n v="41516.129032258061"/>
    <n v="18682.258064516129"/>
    <n v="4151.6129032258059"/>
    <n v="64349.999999999993"/>
    <n v="16875"/>
    <n v="0"/>
    <n v="2000"/>
    <n v="0"/>
    <n v="0"/>
    <n v="83225"/>
    <n v="2000"/>
    <n v="0"/>
    <n v="85225"/>
    <m/>
    <n v="643.49999999999989"/>
    <m/>
    <n v="4500"/>
    <x v="257"/>
  </r>
  <r>
    <d v="2022-11-30T00:00:00"/>
    <x v="1"/>
    <x v="2"/>
    <s v="HKL-0299"/>
    <s v="Inam"/>
    <x v="5"/>
    <d v="2022-11-30T00:00:00"/>
    <x v="6"/>
    <x v="0"/>
    <x v="0"/>
    <n v="571290.32258064509"/>
    <n v="257080.6451612903"/>
    <n v="57129.032258064515"/>
    <n v="885499.99999999988"/>
    <n v="0"/>
    <n v="80000"/>
    <n v="6000"/>
    <n v="25000"/>
    <n v="0"/>
    <n v="996499.99999999988"/>
    <n v="4000"/>
    <n v="0"/>
    <n v="1000499.9999999999"/>
    <m/>
    <n v="8855"/>
    <m/>
    <n v="0"/>
    <x v="288"/>
  </r>
  <r>
    <d v="2022-11-30T00:00:00"/>
    <x v="1"/>
    <x v="2"/>
    <s v="HKL-0120"/>
    <s v="Afza"/>
    <x v="5"/>
    <d v="2022-11-30T00:00:00"/>
    <x v="15"/>
    <x v="0"/>
    <x v="0"/>
    <n v="244364.51612903224"/>
    <n v="109964.03225806452"/>
    <n v="24436.451612903227"/>
    <n v="378764.99999999994"/>
    <n v="0"/>
    <n v="0"/>
    <n v="5000"/>
    <n v="0"/>
    <n v="30000"/>
    <n v="413764.99999999994"/>
    <n v="4000"/>
    <n v="0"/>
    <n v="417764.99999999994"/>
    <m/>
    <n v="3787.6499999999992"/>
    <m/>
    <n v="0"/>
    <x v="259"/>
  </r>
  <r>
    <d v="2022-11-30T00:00:00"/>
    <x v="1"/>
    <x v="2"/>
    <s v="HKL-0244"/>
    <s v="Ghul"/>
    <x v="5"/>
    <d v="2022-11-30T00:00:00"/>
    <x v="15"/>
    <x v="0"/>
    <x v="0"/>
    <n v="296503.22580645158"/>
    <n v="133426.45161290321"/>
    <n v="29650.322580645159"/>
    <n v="459579.99999999994"/>
    <n v="0"/>
    <n v="0"/>
    <n v="5000"/>
    <n v="0"/>
    <n v="30000"/>
    <n v="494579.99999999994"/>
    <n v="4000"/>
    <n v="0"/>
    <n v="498579.99999999994"/>
    <m/>
    <n v="4595.7999999999993"/>
    <m/>
    <n v="0"/>
    <x v="289"/>
  </r>
  <r>
    <d v="2022-11-30T00:00:00"/>
    <x v="1"/>
    <x v="2"/>
    <s v="HKL-0583"/>
    <s v="Shah"/>
    <x v="5"/>
    <d v="2022-11-30T00:00:00"/>
    <x v="15"/>
    <x v="0"/>
    <x v="1"/>
    <n v="283870.96774193546"/>
    <n v="127741.93548387096"/>
    <n v="28387.096774193546"/>
    <n v="440000"/>
    <n v="0"/>
    <n v="0"/>
    <n v="5000"/>
    <n v="0"/>
    <n v="0"/>
    <n v="445000"/>
    <n v="4000"/>
    <n v="0"/>
    <n v="449000"/>
    <m/>
    <n v="4400"/>
    <m/>
    <n v="0"/>
    <x v="229"/>
  </r>
  <r>
    <d v="2022-11-30T00:00:00"/>
    <x v="1"/>
    <x v="2"/>
    <s v="HKL-0520"/>
    <s v="Alta"/>
    <x v="5"/>
    <d v="2022-11-30T00:00:00"/>
    <x v="20"/>
    <x v="0"/>
    <x v="1"/>
    <n v="180645.16129032258"/>
    <n v="81290.322580645166"/>
    <n v="18064.516129032258"/>
    <n v="280000"/>
    <n v="0"/>
    <n v="0"/>
    <n v="5000"/>
    <n v="0"/>
    <n v="30000"/>
    <n v="315000"/>
    <n v="0"/>
    <n v="0"/>
    <n v="315000"/>
    <m/>
    <n v="2800"/>
    <m/>
    <n v="0"/>
    <x v="290"/>
  </r>
  <r>
    <d v="2022-11-30T00:00:00"/>
    <x v="1"/>
    <x v="2"/>
    <s v="HKL-0114"/>
    <s v="Mehm"/>
    <x v="5"/>
    <d v="2022-11-30T00:00:00"/>
    <x v="18"/>
    <x v="1"/>
    <x v="1"/>
    <n v="128064.51612903226"/>
    <n v="57629.032258064515"/>
    <n v="12806.451612903227"/>
    <n v="198500"/>
    <n v="67500"/>
    <n v="0"/>
    <n v="1500"/>
    <n v="0"/>
    <n v="0"/>
    <n v="267500"/>
    <n v="2000"/>
    <n v="0"/>
    <n v="269500"/>
    <m/>
    <n v="1985"/>
    <m/>
    <n v="0"/>
    <x v="262"/>
  </r>
  <r>
    <d v="2022-11-30T00:00:00"/>
    <x v="1"/>
    <x v="2"/>
    <s v="HKL-0041"/>
    <s v="Rash"/>
    <x v="5"/>
    <d v="2022-11-30T00:00:00"/>
    <x v="2"/>
    <x v="1"/>
    <x v="0"/>
    <n v="37338.06451612903"/>
    <n v="16802.129032258064"/>
    <n v="3733.8064516129034"/>
    <n v="57873.999999999993"/>
    <n v="16875"/>
    <n v="0"/>
    <n v="2000"/>
    <n v="0"/>
    <n v="0"/>
    <n v="76749"/>
    <n v="2000"/>
    <n v="0"/>
    <n v="78749"/>
    <m/>
    <n v="578.74"/>
    <m/>
    <n v="0"/>
    <x v="263"/>
  </r>
  <r>
    <d v="2022-11-30T00:00:00"/>
    <x v="1"/>
    <x v="2"/>
    <s v="HKL-0364"/>
    <s v="Khaw"/>
    <x v="3"/>
    <d v="2022-11-30T00:00:00"/>
    <x v="7"/>
    <x v="3"/>
    <x v="0"/>
    <n v="61209.677419354834"/>
    <n v="27544.354838709674"/>
    <n v="6120.9677419354839"/>
    <n v="94875"/>
    <n v="33750"/>
    <n v="0"/>
    <n v="3000"/>
    <n v="0"/>
    <n v="0"/>
    <n v="131625"/>
    <n v="3000"/>
    <n v="0"/>
    <n v="134625"/>
    <m/>
    <n v="948.75"/>
    <m/>
    <n v="5000"/>
    <x v="264"/>
  </r>
  <r>
    <d v="2022-11-30T00:00:00"/>
    <x v="1"/>
    <x v="2"/>
    <s v="HKL-0371"/>
    <s v="Fary"/>
    <x v="3"/>
    <d v="2022-11-30T00:00:00"/>
    <x v="5"/>
    <x v="2"/>
    <x v="1"/>
    <n v="16129.032258064515"/>
    <n v="7258.0645161290322"/>
    <n v="1612.9032258064517"/>
    <n v="24999.999999999996"/>
    <n v="0"/>
    <n v="0"/>
    <n v="0"/>
    <n v="0"/>
    <n v="0"/>
    <n v="24999.999999999996"/>
    <n v="0"/>
    <n v="0"/>
    <n v="24999.999999999996"/>
    <n v="2419.3548387096776"/>
    <n v="0"/>
    <m/>
    <n v="0"/>
    <x v="291"/>
  </r>
  <r>
    <d v="2022-11-30T00:00:00"/>
    <x v="1"/>
    <x v="2"/>
    <s v="HKL-0418"/>
    <s v="Hamz"/>
    <x v="3"/>
    <d v="2022-11-30T00:00:00"/>
    <x v="23"/>
    <x v="2"/>
    <x v="0"/>
    <n v="16129.032258064515"/>
    <n v="7258.0645161290322"/>
    <n v="1612.9032258064517"/>
    <n v="24999.999999999996"/>
    <n v="0"/>
    <n v="0"/>
    <n v="0"/>
    <n v="0"/>
    <n v="0"/>
    <n v="24999.999999999996"/>
    <n v="0"/>
    <n v="3000"/>
    <n v="27999.999999999996"/>
    <m/>
    <n v="0"/>
    <m/>
    <n v="0"/>
    <x v="266"/>
  </r>
  <r>
    <d v="2022-11-30T00:00:00"/>
    <x v="1"/>
    <x v="2"/>
    <s v="HKL-0315"/>
    <s v="Shar"/>
    <x v="1"/>
    <d v="2022-11-30T00:00:00"/>
    <x v="24"/>
    <x v="1"/>
    <x v="1"/>
    <n v="36903.225806451614"/>
    <n v="16606.451612903227"/>
    <n v="3690.3225806451615"/>
    <n v="57200"/>
    <n v="16875"/>
    <n v="0"/>
    <n v="2000"/>
    <n v="0"/>
    <n v="0"/>
    <n v="76075"/>
    <n v="2000"/>
    <n v="0"/>
    <n v="78075"/>
    <m/>
    <n v="572"/>
    <m/>
    <n v="0"/>
    <x v="267"/>
  </r>
  <r>
    <d v="2022-11-30T00:00:00"/>
    <x v="1"/>
    <x v="2"/>
    <s v="HKL-0669"/>
    <s v="Nade"/>
    <x v="1"/>
    <d v="2022-11-30T00:00:00"/>
    <x v="3"/>
    <x v="1"/>
    <x v="1"/>
    <n v="35483.870967741932"/>
    <n v="15967.741935483869"/>
    <n v="3548.3870967741932"/>
    <n v="55000"/>
    <n v="11250"/>
    <n v="0"/>
    <n v="1500"/>
    <n v="0"/>
    <n v="0"/>
    <n v="67750"/>
    <n v="2000"/>
    <n v="0"/>
    <n v="69750"/>
    <m/>
    <n v="550"/>
    <m/>
    <n v="0"/>
    <x v="268"/>
  </r>
  <r>
    <d v="2022-11-30T00:00:00"/>
    <x v="1"/>
    <x v="2"/>
    <s v="HKL-0080"/>
    <s v="Muba"/>
    <x v="1"/>
    <d v="2022-11-30T00:00:00"/>
    <x v="3"/>
    <x v="1"/>
    <x v="0"/>
    <n v="32258.06451612903"/>
    <n v="14516.129032258064"/>
    <n v="3225.8064516129034"/>
    <n v="49999.999999999993"/>
    <n v="11250"/>
    <n v="0"/>
    <n v="1500"/>
    <n v="0"/>
    <n v="0"/>
    <n v="62749.999999999993"/>
    <n v="2000"/>
    <n v="0"/>
    <n v="64749.999999999993"/>
    <m/>
    <n v="499.99999999999989"/>
    <m/>
    <n v="0"/>
    <x v="269"/>
  </r>
  <r>
    <d v="2022-11-30T00:00:00"/>
    <x v="1"/>
    <x v="2"/>
    <s v="HKL-0680"/>
    <s v="Mirz"/>
    <x v="5"/>
    <d v="2022-11-30T00:00:00"/>
    <x v="28"/>
    <x v="1"/>
    <x v="1"/>
    <n v="45161.290322580644"/>
    <n v="20322.580645161292"/>
    <n v="4516.1290322580644"/>
    <n v="70000"/>
    <n v="16875"/>
    <n v="18000"/>
    <n v="2000"/>
    <n v="0"/>
    <n v="0"/>
    <n v="106875"/>
    <n v="2000"/>
    <n v="0"/>
    <n v="108875"/>
    <m/>
    <n v="700"/>
    <m/>
    <n v="0"/>
    <x v="270"/>
  </r>
  <r>
    <d v="2022-11-30T00:00:00"/>
    <x v="1"/>
    <x v="2"/>
    <s v="HKL-0070"/>
    <s v="Muha"/>
    <x v="3"/>
    <d v="2022-11-30T00:00:00"/>
    <x v="29"/>
    <x v="3"/>
    <x v="0"/>
    <n v="80645.161290322576"/>
    <n v="36290.322580645159"/>
    <n v="8064.5161290322576"/>
    <n v="124999.99999999999"/>
    <n v="22500"/>
    <n v="0"/>
    <n v="3000"/>
    <n v="0"/>
    <n v="0"/>
    <n v="150500"/>
    <n v="3000"/>
    <n v="0"/>
    <n v="153500"/>
    <m/>
    <n v="1250"/>
    <m/>
    <n v="0"/>
    <x v="271"/>
  </r>
  <r>
    <d v="2022-11-30T00:00:00"/>
    <x v="1"/>
    <x v="2"/>
    <s v="HKL-0062"/>
    <s v="Shum"/>
    <x v="3"/>
    <d v="2022-11-30T00:00:00"/>
    <x v="14"/>
    <x v="0"/>
    <x v="1"/>
    <n v="258064.51612903224"/>
    <n v="116129.03225806452"/>
    <n v="25806.451612903227"/>
    <n v="399999.99999999994"/>
    <n v="67500"/>
    <n v="62000"/>
    <n v="6000"/>
    <n v="0"/>
    <n v="0"/>
    <n v="535500"/>
    <n v="4000"/>
    <n v="0"/>
    <n v="539500"/>
    <m/>
    <n v="3999.9999999999991"/>
    <m/>
    <n v="0"/>
    <x v="272"/>
  </r>
  <r>
    <d v="2022-11-30T00:00:00"/>
    <x v="1"/>
    <x v="2"/>
    <s v="HKL-0082"/>
    <s v="Musa"/>
    <x v="5"/>
    <d v="2022-11-30T00:00:00"/>
    <x v="32"/>
    <x v="1"/>
    <x v="0"/>
    <n v="64516.129032258061"/>
    <n v="29032.258064516129"/>
    <n v="6451.6129032258068"/>
    <n v="99999.999999999985"/>
    <n v="0"/>
    <n v="0"/>
    <n v="0"/>
    <n v="0"/>
    <n v="0"/>
    <n v="99999.999999999985"/>
    <n v="0"/>
    <n v="0"/>
    <n v="99999.999999999985"/>
    <m/>
    <n v="999.99999999999977"/>
    <m/>
    <n v="0"/>
    <x v="273"/>
  </r>
  <r>
    <d v="2022-11-30T00:00:00"/>
    <x v="1"/>
    <x v="2"/>
    <s v="HKL-0682"/>
    <s v="Rafa"/>
    <x v="5"/>
    <d v="2022-11-30T00:00:00"/>
    <x v="28"/>
    <x v="1"/>
    <x v="1"/>
    <n v="45161.290322580644"/>
    <n v="20322.580645161292"/>
    <n v="4516.1290322580644"/>
    <n v="70000"/>
    <n v="16875"/>
    <n v="0"/>
    <n v="2000"/>
    <n v="0"/>
    <n v="10000"/>
    <n v="98875"/>
    <n v="2000"/>
    <n v="0"/>
    <n v="100875"/>
    <m/>
    <n v="700"/>
    <m/>
    <n v="0"/>
    <x v="292"/>
  </r>
  <r>
    <d v="2022-11-30T00:00:00"/>
    <x v="1"/>
    <x v="2"/>
    <s v="HKL-0683"/>
    <s v="Hemv"/>
    <x v="5"/>
    <d v="2022-11-30T00:00:00"/>
    <x v="28"/>
    <x v="1"/>
    <x v="0"/>
    <n v="45161.290322580644"/>
    <n v="20322.580645161292"/>
    <n v="4516.1290322580644"/>
    <n v="70000"/>
    <n v="0"/>
    <n v="18000"/>
    <n v="2000"/>
    <n v="0"/>
    <n v="0"/>
    <n v="90000"/>
    <n v="2000"/>
    <n v="0"/>
    <n v="92000"/>
    <m/>
    <n v="700"/>
    <m/>
    <n v="0"/>
    <x v="275"/>
  </r>
  <r>
    <d v="2022-11-30T00:00:00"/>
    <x v="1"/>
    <x v="2"/>
    <s v="HKL-0073"/>
    <s v="Muha"/>
    <x v="5"/>
    <d v="2022-11-30T00:00:00"/>
    <x v="30"/>
    <x v="1"/>
    <x v="0"/>
    <n v="45161.290322580644"/>
    <n v="20322.580645161292"/>
    <n v="4516.1290322580644"/>
    <n v="70000"/>
    <n v="16875"/>
    <n v="0"/>
    <n v="2000"/>
    <n v="0"/>
    <n v="0"/>
    <n v="88875"/>
    <n v="2000"/>
    <n v="0"/>
    <n v="90875"/>
    <m/>
    <n v="700"/>
    <m/>
    <n v="0"/>
    <x v="293"/>
  </r>
  <r>
    <d v="2022-11-30T00:00:00"/>
    <x v="1"/>
    <x v="2"/>
    <s v="HKL-0679"/>
    <s v="Saqi"/>
    <x v="6"/>
    <d v="2022-11-30T00:00:00"/>
    <x v="2"/>
    <x v="1"/>
    <x v="0"/>
    <n v="31793.548387096773"/>
    <n v="14307.096774193547"/>
    <n v="3179.3548387096776"/>
    <n v="49279.999999999993"/>
    <n v="11250"/>
    <n v="0"/>
    <n v="1500"/>
    <n v="0"/>
    <n v="0"/>
    <n v="62029.999999999993"/>
    <n v="2000"/>
    <n v="0"/>
    <n v="64029.999999999993"/>
    <m/>
    <n v="492.79999999999995"/>
    <m/>
    <n v="0"/>
    <x v="276"/>
  </r>
  <r>
    <d v="2022-11-30T00:00:00"/>
    <x v="1"/>
    <x v="2"/>
    <s v="HKL-0081"/>
    <s v="Zuha"/>
    <x v="3"/>
    <d v="2022-11-30T00:00:00"/>
    <x v="33"/>
    <x v="3"/>
    <x v="1"/>
    <n v="103225.80645161289"/>
    <n v="46451.612903225803"/>
    <n v="10322.58064516129"/>
    <n v="160000"/>
    <n v="45000"/>
    <n v="30000"/>
    <n v="4000"/>
    <n v="0"/>
    <n v="0"/>
    <n v="239000"/>
    <n v="3000"/>
    <n v="11250"/>
    <n v="253250"/>
    <m/>
    <n v="1600"/>
    <m/>
    <n v="0"/>
    <x v="294"/>
  </r>
  <r>
    <d v="2022-11-30T00:00:00"/>
    <x v="1"/>
    <x v="2"/>
    <s v="HKL-0084"/>
    <s v="Muha"/>
    <x v="3"/>
    <d v="2022-11-30T00:00:00"/>
    <x v="34"/>
    <x v="1"/>
    <x v="0"/>
    <n v="48387.096774193546"/>
    <n v="21774.193548387095"/>
    <n v="4838.7096774193551"/>
    <n v="74999.999999999985"/>
    <n v="16875"/>
    <n v="0"/>
    <n v="2000"/>
    <n v="0"/>
    <n v="0"/>
    <n v="93874.999999999985"/>
    <n v="2000"/>
    <n v="0"/>
    <n v="95874.999999999985"/>
    <m/>
    <n v="775"/>
    <m/>
    <n v="0"/>
    <x v="295"/>
  </r>
  <r>
    <d v="2022-11-30T00:00:00"/>
    <x v="1"/>
    <x v="2"/>
    <s v="HKL-0086"/>
    <s v="Muha"/>
    <x v="6"/>
    <d v="2022-11-30T00:00:00"/>
    <x v="35"/>
    <x v="0"/>
    <x v="0"/>
    <n v="241935.48387096773"/>
    <n v="108870.96774193548"/>
    <n v="24193.548387096773"/>
    <n v="375000"/>
    <n v="56250"/>
    <n v="62000"/>
    <n v="5000"/>
    <n v="0"/>
    <n v="0"/>
    <n v="498250"/>
    <n v="4000"/>
    <n v="24800"/>
    <n v="527050"/>
    <m/>
    <n v="3875"/>
    <m/>
    <n v="0"/>
    <x v="296"/>
  </r>
  <r>
    <d v="2022-11-30T00:00:00"/>
    <x v="1"/>
    <x v="2"/>
    <s v="HKL-0087"/>
    <s v="Talh"/>
    <x v="1"/>
    <d v="2022-11-30T00:00:00"/>
    <x v="36"/>
    <x v="1"/>
    <x v="1"/>
    <n v="32258.06451612903"/>
    <n v="14516.129032258064"/>
    <n v="3225.8064516129034"/>
    <n v="49999.999999999993"/>
    <n v="11250"/>
    <n v="0"/>
    <n v="1500"/>
    <n v="0"/>
    <n v="0"/>
    <n v="62749.999999999993"/>
    <n v="2000"/>
    <n v="0"/>
    <n v="64749.999999999993"/>
    <m/>
    <n v="517"/>
    <m/>
    <n v="0"/>
    <x v="297"/>
  </r>
  <r>
    <d v="2022-11-30T00:00:00"/>
    <x v="1"/>
    <x v="2"/>
    <s v="HKL-0088"/>
    <s v="Sidd"/>
    <x v="7"/>
    <d v="2022-11-30T00:00:00"/>
    <x v="37"/>
    <x v="3"/>
    <x v="0"/>
    <n v="104516.12903225806"/>
    <n v="47032.258064516129"/>
    <n v="10451.612903225807"/>
    <n v="162000"/>
    <n v="33750"/>
    <n v="0"/>
    <n v="3000"/>
    <n v="0"/>
    <n v="0"/>
    <n v="198750"/>
    <n v="3000"/>
    <n v="0"/>
    <n v="201750"/>
    <m/>
    <n v="1674"/>
    <m/>
    <n v="0"/>
    <x v="298"/>
  </r>
  <r>
    <d v="2022-11-30T00:00:00"/>
    <x v="1"/>
    <x v="2"/>
    <s v="HKL-0089"/>
    <s v="Must"/>
    <x v="3"/>
    <d v="2022-11-30T00:00:00"/>
    <x v="38"/>
    <x v="2"/>
    <x v="1"/>
    <n v="40806.451612903227"/>
    <n v="18362.903225806454"/>
    <n v="4080.6451612903229"/>
    <n v="63250.000000000007"/>
    <n v="0"/>
    <n v="0"/>
    <n v="0"/>
    <n v="0"/>
    <n v="0"/>
    <n v="63250.000000000007"/>
    <n v="0"/>
    <n v="0"/>
    <n v="63250.000000000007"/>
    <m/>
    <n v="654"/>
    <m/>
    <n v="0"/>
    <x v="299"/>
  </r>
  <r>
    <d v="2022-11-30T00:00:00"/>
    <x v="1"/>
    <x v="2"/>
    <s v="HKL-0091"/>
    <s v="Hamz"/>
    <x v="3"/>
    <d v="2022-11-30T00:00:00"/>
    <x v="40"/>
    <x v="2"/>
    <x v="0"/>
    <n v="32258.06451612903"/>
    <n v="14516.129032258063"/>
    <n v="3225.8064516129029"/>
    <n v="49999.999999999993"/>
    <n v="0"/>
    <n v="0"/>
    <n v="0"/>
    <n v="0"/>
    <n v="0"/>
    <n v="49999.999999999993"/>
    <n v="0"/>
    <n v="0"/>
    <n v="49999.999999999993"/>
    <m/>
    <n v="0"/>
    <m/>
    <n v="0"/>
    <x v="300"/>
  </r>
  <r>
    <d v="2022-11-30T00:00:00"/>
    <x v="1"/>
    <x v="2"/>
    <s v="HKL-0092"/>
    <s v="Khal"/>
    <x v="3"/>
    <d v="2022-11-30T00:00:00"/>
    <x v="41"/>
    <x v="2"/>
    <x v="0"/>
    <n v="35483.870967741932"/>
    <n v="15967.741935483869"/>
    <n v="3548.3870967741932"/>
    <n v="55000"/>
    <n v="0"/>
    <n v="0"/>
    <n v="0"/>
    <n v="0"/>
    <n v="0"/>
    <n v="55000"/>
    <n v="0"/>
    <n v="0"/>
    <n v="55000"/>
    <m/>
    <n v="0"/>
    <m/>
    <n v="0"/>
    <x v="301"/>
  </r>
  <r>
    <d v="2022-11-30T00:00:00"/>
    <x v="1"/>
    <x v="2"/>
    <s v="HKL-0093"/>
    <s v="Muha"/>
    <x v="3"/>
    <d v="2022-11-30T00:00:00"/>
    <x v="40"/>
    <x v="2"/>
    <x v="0"/>
    <n v="19354.83870967742"/>
    <n v="8709.677419354839"/>
    <n v="1935.4838709677422"/>
    <n v="30000"/>
    <n v="0"/>
    <n v="0"/>
    <n v="0"/>
    <n v="0"/>
    <n v="0"/>
    <n v="30000"/>
    <n v="0"/>
    <n v="0"/>
    <n v="30000"/>
    <m/>
    <n v="0"/>
    <m/>
    <n v="0"/>
    <x v="302"/>
  </r>
  <r>
    <d v="2022-11-30T00:00:00"/>
    <x v="1"/>
    <x v="2"/>
    <s v="HKL-0090"/>
    <s v="Faiz"/>
    <x v="7"/>
    <d v="2022-11-30T00:00:00"/>
    <x v="42"/>
    <x v="3"/>
    <x v="0"/>
    <n v="112903.22580645161"/>
    <n v="50806.451612903227"/>
    <n v="11290.322580645161"/>
    <n v="175000"/>
    <n v="33750"/>
    <n v="0"/>
    <n v="3000"/>
    <n v="0"/>
    <n v="0"/>
    <n v="211750"/>
    <n v="3000"/>
    <n v="0"/>
    <n v="180596.77419354839"/>
    <n v="483.87096774193549"/>
    <n v="1467.741935483871"/>
    <m/>
    <n v="0"/>
    <x v="303"/>
  </r>
  <r>
    <d v="2022-11-30T00:00:00"/>
    <x v="1"/>
    <x v="2"/>
    <s v="HKL-0089"/>
    <s v="Heba"/>
    <x v="7"/>
    <d v="2022-11-30T00:00:00"/>
    <x v="42"/>
    <x v="3"/>
    <x v="1"/>
    <n v="56451.612903226"/>
    <n v="25403.225806451599"/>
    <n v="5645.1612903225996"/>
    <n v="87500.000000000204"/>
    <n v="16875"/>
    <n v="0"/>
    <n v="1500"/>
    <n v="0"/>
    <n v="0"/>
    <n v="105875.0000000002"/>
    <n v="1500"/>
    <n v="0"/>
    <n v="56145.161290322685"/>
    <n v="725.80645161290499"/>
    <n v="451.61290322580749"/>
    <m/>
    <n v="0"/>
    <x v="304"/>
  </r>
  <r>
    <d v="2022-11-30T00:00:00"/>
    <x v="1"/>
    <x v="2"/>
    <s v="HKL-0089"/>
    <s v="Heba"/>
    <x v="6"/>
    <d v="2022-11-30T00:00:00"/>
    <x v="42"/>
    <x v="3"/>
    <x v="1"/>
    <n v="56451.612903226"/>
    <n v="25403.225806451599"/>
    <n v="5645.1612903225996"/>
    <n v="87500.000000000204"/>
    <n v="16875"/>
    <n v="0"/>
    <n v="1500"/>
    <n v="0"/>
    <n v="0"/>
    <n v="105875.0000000002"/>
    <n v="1500"/>
    <n v="0"/>
    <n v="56145.161290322685"/>
    <n v="725.80645161290499"/>
    <n v="451.61290322580749"/>
    <m/>
    <n v="0"/>
    <x v="304"/>
  </r>
  <r>
    <d v="2022-11-30T00:00:00"/>
    <x v="1"/>
    <x v="2"/>
    <s v="HKL-0091"/>
    <s v="Abdu"/>
    <x v="2"/>
    <d v="2022-11-30T00:00:00"/>
    <x v="1"/>
    <x v="1"/>
    <x v="0"/>
    <n v="48387.096774193546"/>
    <n v="21774.193548387095"/>
    <n v="4838.7096774193551"/>
    <n v="74999.999999999985"/>
    <n v="16875"/>
    <n v="0"/>
    <n v="3000"/>
    <n v="0"/>
    <n v="0"/>
    <n v="94874.999999999985"/>
    <n v="2000"/>
    <n v="0"/>
    <n v="66270.161290322576"/>
    <n v="645.16129032258061"/>
    <n v="508.06451612903214"/>
    <m/>
    <n v="0"/>
    <x v="305"/>
  </r>
  <r>
    <d v="2022-11-30T00:00:00"/>
    <x v="1"/>
    <x v="2"/>
    <s v="HKL-0092"/>
    <s v="Muha"/>
    <x v="2"/>
    <d v="2022-11-30T00:00:00"/>
    <x v="1"/>
    <x v="1"/>
    <x v="0"/>
    <n v="48387.096774193546"/>
    <n v="21774.193548387095"/>
    <n v="4838.7096774193551"/>
    <n v="74999.999999999985"/>
    <n v="16875"/>
    <n v="0"/>
    <n v="3000"/>
    <n v="0"/>
    <n v="0"/>
    <n v="94874.999999999985"/>
    <n v="2000"/>
    <n v="0"/>
    <n v="26483.870967741932"/>
    <n v="1483.8709677419354"/>
    <n v="193.54838709677415"/>
    <m/>
    <n v="0"/>
    <x v="306"/>
  </r>
  <r>
    <d v="2022-11-30T00:00:00"/>
    <x v="1"/>
    <x v="2"/>
    <s v="-"/>
    <s v="Adil"/>
    <x v="3"/>
    <d v="2022-11-30T00:00:00"/>
    <x v="43"/>
    <x v="3"/>
    <x v="0"/>
    <n v="58967.096774193546"/>
    <n v="26535.193548387095"/>
    <n v="5896.7096774193551"/>
    <n v="91398.999999999985"/>
    <n v="31500"/>
    <n v="0"/>
    <n v="3000"/>
    <n v="0"/>
    <n v="0"/>
    <n v="125898.99999999999"/>
    <n v="3000"/>
    <n v="0"/>
    <n v="120776.48387096773"/>
    <n v="193.54838709677421"/>
    <n v="855.02290322580632"/>
    <m/>
    <n v="0"/>
    <x v="307"/>
  </r>
  <r>
    <d v="2022-11-30T00:00:00"/>
    <x v="1"/>
    <x v="2"/>
    <s v="-"/>
    <s v="Rims"/>
    <x v="3"/>
    <d v="2022-11-30T00:00:00"/>
    <x v="44"/>
    <x v="2"/>
    <x v="1"/>
    <n v="19354.83870967742"/>
    <n v="8709.677419354839"/>
    <n v="1935.4838709677422"/>
    <n v="30000"/>
    <n v="0"/>
    <n v="0"/>
    <n v="0"/>
    <n v="0"/>
    <n v="0"/>
    <n v="30000"/>
    <n v="0"/>
    <n v="0"/>
    <n v="28064.516129032258"/>
    <n v="0"/>
    <n v="0"/>
    <m/>
    <n v="0"/>
    <x v="308"/>
  </r>
  <r>
    <d v="2022-11-30T00:00:00"/>
    <x v="1"/>
    <x v="2"/>
    <s v="HKL-0094"/>
    <s v="Vish"/>
    <x v="3"/>
    <d v="2022-11-30T00:00:00"/>
    <x v="45"/>
    <x v="2"/>
    <x v="1"/>
    <n v="16129.032258064515"/>
    <n v="7258.0645161290322"/>
    <n v="1612.9032258064517"/>
    <n v="24999.999999999996"/>
    <n v="0"/>
    <n v="0"/>
    <n v="0"/>
    <n v="0"/>
    <n v="0"/>
    <n v="24999.999999999996"/>
    <n v="0"/>
    <n v="0"/>
    <n v="20967.741935483868"/>
    <n v="0"/>
    <n v="0"/>
    <m/>
    <n v="0"/>
    <x v="309"/>
  </r>
  <r>
    <d v="2022-12-31T00:00:00"/>
    <x v="1"/>
    <x v="3"/>
    <s v="HKL-0170"/>
    <s v="Muha"/>
    <x v="1"/>
    <d v="2022-12-31T00:00:00"/>
    <x v="10"/>
    <x v="0"/>
    <x v="0"/>
    <n v="380941.29032258061"/>
    <n v="171423.58064516127"/>
    <n v="38094.129032258061"/>
    <n v="590458.99999999988"/>
    <n v="64500"/>
    <n v="62000"/>
    <n v="6000"/>
    <n v="25000"/>
    <n v="0"/>
    <n v="747958.99999999988"/>
    <n v="4000"/>
    <n v="0"/>
    <n v="751958.99999999988"/>
    <m/>
    <n v="5904.5899999999983"/>
    <m/>
    <n v="100000"/>
    <x v="310"/>
  </r>
  <r>
    <d v="2022-12-31T00:00:00"/>
    <x v="1"/>
    <x v="3"/>
    <s v="HKL-0302"/>
    <s v="Waqa"/>
    <x v="2"/>
    <d v="2022-12-31T00:00:00"/>
    <x v="21"/>
    <x v="3"/>
    <x v="0"/>
    <n v="88709.677419354834"/>
    <n v="39919.354838709674"/>
    <n v="8870.967741935483"/>
    <n v="137500"/>
    <n v="43000"/>
    <n v="30000"/>
    <n v="4000"/>
    <n v="0"/>
    <n v="0"/>
    <n v="214500"/>
    <n v="3000"/>
    <n v="0"/>
    <n v="217500"/>
    <m/>
    <n v="1374.9999999999998"/>
    <m/>
    <n v="0"/>
    <x v="311"/>
  </r>
  <r>
    <d v="2022-12-31T00:00:00"/>
    <x v="1"/>
    <x v="3"/>
    <s v="HKL-0290"/>
    <s v="Fara"/>
    <x v="2"/>
    <d v="2022-12-31T00:00:00"/>
    <x v="1"/>
    <x v="1"/>
    <x v="0"/>
    <n v="49376.129032258061"/>
    <n v="22219.258064516125"/>
    <n v="4937.6129032258059"/>
    <n v="76532.999999999985"/>
    <n v="16125"/>
    <n v="0"/>
    <n v="2000"/>
    <n v="0"/>
    <n v="0"/>
    <n v="94657.999999999985"/>
    <n v="2000"/>
    <n v="0"/>
    <n v="96657.999999999985"/>
    <m/>
    <n v="765.32999999999993"/>
    <m/>
    <n v="0"/>
    <x v="312"/>
  </r>
  <r>
    <d v="2022-12-31T00:00:00"/>
    <x v="1"/>
    <x v="3"/>
    <s v="-"/>
    <s v="Uzai"/>
    <x v="1"/>
    <d v="2022-12-31T00:00:00"/>
    <x v="3"/>
    <x v="3"/>
    <x v="0"/>
    <n v="70967.741935483864"/>
    <n v="31935.483870967739"/>
    <n v="7096.7741935483864"/>
    <n v="110000"/>
    <n v="0"/>
    <n v="0"/>
    <n v="0"/>
    <n v="0"/>
    <n v="0"/>
    <n v="110000"/>
    <n v="0"/>
    <n v="0"/>
    <n v="110000"/>
    <m/>
    <n v="106"/>
    <m/>
    <n v="0"/>
    <x v="214"/>
  </r>
  <r>
    <d v="2022-12-31T00:00:00"/>
    <x v="1"/>
    <x v="3"/>
    <s v="HKL-0365"/>
    <s v="Dawe"/>
    <x v="1"/>
    <d v="2022-12-31T00:00:00"/>
    <x v="3"/>
    <x v="1"/>
    <x v="0"/>
    <n v="41935.483870967742"/>
    <n v="18870.967741935481"/>
    <n v="4193.5483870967737"/>
    <n v="65000"/>
    <n v="16125"/>
    <n v="0"/>
    <n v="2000"/>
    <n v="0"/>
    <n v="0"/>
    <n v="83125"/>
    <n v="2000"/>
    <n v="0"/>
    <n v="85125"/>
    <m/>
    <n v="649.99999999999989"/>
    <m/>
    <n v="0"/>
    <x v="313"/>
  </r>
  <r>
    <d v="2022-12-31T00:00:00"/>
    <x v="1"/>
    <x v="3"/>
    <s v="HKL-0216"/>
    <s v="Muha"/>
    <x v="2"/>
    <d v="2022-12-31T00:00:00"/>
    <x v="19"/>
    <x v="3"/>
    <x v="0"/>
    <n v="83954.838709677424"/>
    <n v="37779.677419354834"/>
    <n v="8395.4838709677424"/>
    <n v="130130"/>
    <n v="43000"/>
    <n v="30000"/>
    <n v="4000"/>
    <n v="0"/>
    <n v="0"/>
    <n v="207130"/>
    <n v="3000"/>
    <n v="0"/>
    <n v="210130"/>
    <m/>
    <n v="1301.3"/>
    <m/>
    <n v="16680"/>
    <x v="314"/>
  </r>
  <r>
    <d v="2022-12-31T00:00:00"/>
    <x v="1"/>
    <x v="3"/>
    <s v="HKL-0413"/>
    <s v="Muha"/>
    <x v="1"/>
    <d v="2022-12-31T00:00:00"/>
    <x v="11"/>
    <x v="3"/>
    <x v="0"/>
    <n v="97935.483870967742"/>
    <n v="44070.967741935485"/>
    <n v="9793.5483870967746"/>
    <n v="151800"/>
    <n v="43000"/>
    <n v="30000"/>
    <n v="4000"/>
    <n v="0"/>
    <n v="0"/>
    <n v="228800"/>
    <n v="3000"/>
    <n v="0"/>
    <n v="231800"/>
    <m/>
    <n v="1518"/>
    <m/>
    <n v="0"/>
    <x v="315"/>
  </r>
  <r>
    <d v="2022-12-31T00:00:00"/>
    <x v="1"/>
    <x v="3"/>
    <s v="HKL-0308"/>
    <s v="Ahsa"/>
    <x v="1"/>
    <d v="2022-12-31T00:00:00"/>
    <x v="1"/>
    <x v="1"/>
    <x v="0"/>
    <n v="53048.38709677419"/>
    <n v="23871.774193548386"/>
    <n v="5304.8387096774195"/>
    <n v="82225"/>
    <n v="16125"/>
    <n v="0"/>
    <n v="2000"/>
    <n v="0"/>
    <n v="0"/>
    <n v="100350"/>
    <n v="2000"/>
    <n v="0"/>
    <n v="102350"/>
    <n v="0"/>
    <n v="822.25"/>
    <m/>
    <n v="0"/>
    <x v="316"/>
  </r>
  <r>
    <d v="2022-12-31T00:00:00"/>
    <x v="1"/>
    <x v="3"/>
    <s v="HKL-0270"/>
    <s v="Bila"/>
    <x v="1"/>
    <d v="2022-12-31T00:00:00"/>
    <x v="16"/>
    <x v="3"/>
    <x v="0"/>
    <n v="53791.612903225803"/>
    <n v="24206.225806451614"/>
    <n v="5379.1612903225805"/>
    <n v="83377"/>
    <n v="21500"/>
    <n v="0"/>
    <n v="3000"/>
    <n v="5000"/>
    <n v="0"/>
    <n v="112877"/>
    <n v="3000"/>
    <n v="0"/>
    <n v="115877"/>
    <m/>
    <n v="833.77"/>
    <m/>
    <n v="0"/>
    <x v="317"/>
  </r>
  <r>
    <d v="2022-12-31T00:00:00"/>
    <x v="1"/>
    <x v="3"/>
    <s v="HKL-0623"/>
    <s v="Muha"/>
    <x v="1"/>
    <d v="2022-12-31T00:00:00"/>
    <x v="25"/>
    <x v="1"/>
    <x v="0"/>
    <n v="35767.741935483871"/>
    <n v="16095.483870967742"/>
    <n v="3576.7741935483873"/>
    <n v="55440"/>
    <n v="10750"/>
    <n v="0"/>
    <n v="2000"/>
    <n v="0"/>
    <n v="0"/>
    <n v="68190"/>
    <n v="2000"/>
    <n v="0"/>
    <n v="70190"/>
    <m/>
    <n v="554.4"/>
    <m/>
    <n v="0"/>
    <x v="318"/>
  </r>
  <r>
    <d v="2022-12-31T00:00:00"/>
    <x v="1"/>
    <x v="3"/>
    <s v="HKL-0638"/>
    <s v="Maji"/>
    <x v="1"/>
    <d v="2022-12-31T00:00:00"/>
    <x v="2"/>
    <x v="1"/>
    <x v="1"/>
    <n v="31935.483870967742"/>
    <n v="14370.967741935483"/>
    <n v="3193.5483870967741"/>
    <n v="49500"/>
    <n v="10750"/>
    <n v="0"/>
    <n v="1500"/>
    <n v="0"/>
    <n v="0"/>
    <n v="61750"/>
    <n v="2000"/>
    <n v="11742"/>
    <n v="75492"/>
    <m/>
    <n v="495"/>
    <m/>
    <n v="0"/>
    <x v="319"/>
  </r>
  <r>
    <d v="2022-12-31T00:00:00"/>
    <x v="1"/>
    <x v="3"/>
    <s v="HKL-0644"/>
    <s v="Hafi"/>
    <x v="1"/>
    <d v="2022-12-31T00:00:00"/>
    <x v="2"/>
    <x v="1"/>
    <x v="0"/>
    <n v="46838.709677419356"/>
    <n v="21077.419354838708"/>
    <n v="4683.8709677419356"/>
    <n v="72600"/>
    <n v="16125"/>
    <n v="0"/>
    <n v="2000"/>
    <n v="0"/>
    <n v="0"/>
    <n v="90725"/>
    <n v="2000"/>
    <n v="10000"/>
    <n v="102725"/>
    <n v="3080"/>
    <n v="726"/>
    <m/>
    <n v="0"/>
    <x v="320"/>
  </r>
  <r>
    <d v="2022-12-31T00:00:00"/>
    <x v="1"/>
    <x v="3"/>
    <s v="HKL-0004"/>
    <s v="Sana"/>
    <x v="1"/>
    <d v="2022-12-31T00:00:00"/>
    <x v="27"/>
    <x v="1"/>
    <x v="1"/>
    <n v="26034.83870967742"/>
    <n v="11715.677419354839"/>
    <n v="2603.4838709677424"/>
    <n v="40354"/>
    <n v="15000"/>
    <n v="0"/>
    <n v="1500"/>
    <n v="0"/>
    <n v="0"/>
    <n v="56854"/>
    <n v="2000"/>
    <n v="968"/>
    <n v="59822"/>
    <n v="0"/>
    <n v="403.53999999999996"/>
    <m/>
    <n v="3363"/>
    <x v="321"/>
  </r>
  <r>
    <d v="2022-12-31T00:00:00"/>
    <x v="1"/>
    <x v="3"/>
    <s v="HKL-0235"/>
    <s v="Khiz"/>
    <x v="1"/>
    <d v="2022-12-31T00:00:00"/>
    <x v="17"/>
    <x v="1"/>
    <x v="0"/>
    <n v="41516.129032258061"/>
    <n v="18682.258064516129"/>
    <n v="4151.6129032258059"/>
    <n v="64349.999999999993"/>
    <n v="16125"/>
    <n v="0"/>
    <n v="2000"/>
    <n v="0"/>
    <n v="0"/>
    <n v="82475"/>
    <n v="2000"/>
    <n v="0"/>
    <n v="84475"/>
    <m/>
    <n v="643.49999999999989"/>
    <m/>
    <n v="4500"/>
    <x v="322"/>
  </r>
  <r>
    <d v="2022-12-31T00:00:00"/>
    <x v="1"/>
    <x v="3"/>
    <s v="HKL-0299"/>
    <s v="Inam"/>
    <x v="5"/>
    <d v="2022-12-31T00:00:00"/>
    <x v="6"/>
    <x v="0"/>
    <x v="0"/>
    <n v="571290.32258064509"/>
    <n v="257080.6451612903"/>
    <n v="57129.032258064515"/>
    <n v="885499.99999999988"/>
    <n v="0"/>
    <n v="80000"/>
    <n v="6000"/>
    <n v="25000"/>
    <n v="0"/>
    <n v="996499.99999999988"/>
    <n v="4000"/>
    <n v="0"/>
    <n v="1000499.9999999999"/>
    <m/>
    <n v="8854.9999999999982"/>
    <m/>
    <n v="0"/>
    <x v="288"/>
  </r>
  <r>
    <d v="2022-12-31T00:00:00"/>
    <x v="1"/>
    <x v="3"/>
    <s v="HKL-0120"/>
    <s v="Afza"/>
    <x v="5"/>
    <d v="2022-12-31T00:00:00"/>
    <x v="15"/>
    <x v="0"/>
    <x v="0"/>
    <n v="244364.51612903224"/>
    <n v="109964.03225806452"/>
    <n v="24436.451612903227"/>
    <n v="378764.99999999994"/>
    <n v="0"/>
    <n v="0"/>
    <n v="5000"/>
    <n v="0"/>
    <n v="30000"/>
    <n v="413764.99999999994"/>
    <n v="4000"/>
    <n v="0"/>
    <n v="417764.99999999994"/>
    <m/>
    <n v="3787.6499999999996"/>
    <m/>
    <n v="0"/>
    <x v="259"/>
  </r>
  <r>
    <d v="2022-12-31T00:00:00"/>
    <x v="1"/>
    <x v="3"/>
    <s v="HKL-0244"/>
    <s v="Ghul"/>
    <x v="5"/>
    <d v="2022-12-31T00:00:00"/>
    <x v="15"/>
    <x v="0"/>
    <x v="0"/>
    <n v="296503.22580645158"/>
    <n v="133426.45161290321"/>
    <n v="29650.322580645159"/>
    <n v="459579.99999999994"/>
    <n v="0"/>
    <n v="0"/>
    <n v="5000"/>
    <n v="0"/>
    <n v="30000"/>
    <n v="494579.99999999994"/>
    <n v="4000"/>
    <n v="0"/>
    <n v="498579.99999999988"/>
    <m/>
    <n v="4595.7999999999993"/>
    <m/>
    <n v="0"/>
    <x v="260"/>
  </r>
  <r>
    <d v="2022-12-31T00:00:00"/>
    <x v="1"/>
    <x v="3"/>
    <s v="HKL-0583"/>
    <s v="Shah"/>
    <x v="5"/>
    <d v="2022-12-31T00:00:00"/>
    <x v="15"/>
    <x v="0"/>
    <x v="1"/>
    <n v="283870.96774193546"/>
    <n v="127741.93548387096"/>
    <n v="28387.096774193546"/>
    <n v="440000"/>
    <n v="0"/>
    <n v="0"/>
    <n v="5000"/>
    <n v="0"/>
    <n v="0"/>
    <n v="445000"/>
    <n v="4000"/>
    <n v="0"/>
    <n v="449000"/>
    <m/>
    <n v="4400"/>
    <m/>
    <n v="0"/>
    <x v="229"/>
  </r>
  <r>
    <d v="2022-12-31T00:00:00"/>
    <x v="1"/>
    <x v="3"/>
    <s v="HKL-0114"/>
    <s v="Mehm"/>
    <x v="5"/>
    <d v="2022-12-31T00:00:00"/>
    <x v="18"/>
    <x v="1"/>
    <x v="1"/>
    <n v="128064.51612903226"/>
    <n v="57629.032258064515"/>
    <n v="12806.451612903227"/>
    <n v="198500"/>
    <n v="64500"/>
    <n v="0"/>
    <n v="1500"/>
    <n v="0"/>
    <n v="0"/>
    <n v="264500"/>
    <n v="2000"/>
    <n v="0"/>
    <n v="266500"/>
    <m/>
    <n v="1985.0000000000002"/>
    <m/>
    <n v="0"/>
    <x v="323"/>
  </r>
  <r>
    <d v="2022-12-31T00:00:00"/>
    <x v="1"/>
    <x v="3"/>
    <s v="HKL-0041"/>
    <s v="Rash"/>
    <x v="5"/>
    <d v="2022-12-31T00:00:00"/>
    <x v="2"/>
    <x v="1"/>
    <x v="0"/>
    <n v="37338.06451612903"/>
    <n v="16802.129032258064"/>
    <n v="3733.8064516129034"/>
    <n v="57873.999999999993"/>
    <n v="16125"/>
    <n v="0"/>
    <n v="2000"/>
    <n v="0"/>
    <n v="0"/>
    <n v="75999"/>
    <n v="2000"/>
    <n v="0"/>
    <n v="77999"/>
    <m/>
    <n v="578.7399999999999"/>
    <m/>
    <n v="0"/>
    <x v="324"/>
  </r>
  <r>
    <d v="2022-12-31T00:00:00"/>
    <x v="1"/>
    <x v="3"/>
    <s v="HKL-0364"/>
    <s v="Khaw"/>
    <x v="3"/>
    <d v="2022-12-31T00:00:00"/>
    <x v="7"/>
    <x v="3"/>
    <x v="0"/>
    <n v="61209.677419354834"/>
    <n v="27544.354838709674"/>
    <n v="6120.9677419354839"/>
    <n v="94875"/>
    <n v="32250"/>
    <n v="0"/>
    <n v="3000"/>
    <n v="0"/>
    <n v="0"/>
    <n v="130125"/>
    <n v="3000"/>
    <n v="0"/>
    <n v="133125"/>
    <m/>
    <n v="948.75"/>
    <m/>
    <n v="5000"/>
    <x v="325"/>
  </r>
  <r>
    <d v="2022-12-31T00:00:00"/>
    <x v="1"/>
    <x v="3"/>
    <s v="HKL-0371"/>
    <s v="Fary"/>
    <x v="3"/>
    <d v="2022-12-31T00:00:00"/>
    <x v="5"/>
    <x v="2"/>
    <x v="1"/>
    <n v="16129.032258064515"/>
    <n v="7258.0645161290322"/>
    <n v="1612.9032258064517"/>
    <n v="24999.999999999996"/>
    <n v="0"/>
    <n v="0"/>
    <n v="0"/>
    <n v="0"/>
    <n v="0"/>
    <n v="24999.999999999996"/>
    <n v="0"/>
    <n v="0"/>
    <n v="24999.999999999996"/>
    <n v="0"/>
    <n v="0"/>
    <m/>
    <n v="0"/>
    <x v="265"/>
  </r>
  <r>
    <d v="2022-12-31T00:00:00"/>
    <x v="1"/>
    <x v="3"/>
    <s v="HKL-0418"/>
    <s v="Hamz"/>
    <x v="3"/>
    <d v="2022-12-31T00:00:00"/>
    <x v="23"/>
    <x v="2"/>
    <x v="0"/>
    <n v="16129.032258064515"/>
    <n v="7258.0645161290322"/>
    <n v="1612.9032258064517"/>
    <n v="24999.999999999996"/>
    <n v="0"/>
    <n v="0"/>
    <n v="0"/>
    <n v="0"/>
    <n v="0"/>
    <n v="24999.999999999996"/>
    <n v="0"/>
    <n v="0"/>
    <n v="24999.999999999996"/>
    <m/>
    <n v="0"/>
    <m/>
    <n v="0"/>
    <x v="265"/>
  </r>
  <r>
    <d v="2022-12-31T00:00:00"/>
    <x v="1"/>
    <x v="3"/>
    <s v="HKL-0669"/>
    <s v="Nade"/>
    <x v="1"/>
    <d v="2022-12-31T00:00:00"/>
    <x v="3"/>
    <x v="1"/>
    <x v="1"/>
    <n v="35483.870967741932"/>
    <n v="15967.741935483869"/>
    <n v="3548.3870967741932"/>
    <n v="55000"/>
    <n v="10750"/>
    <n v="0"/>
    <n v="1500"/>
    <n v="0"/>
    <n v="0"/>
    <n v="67250"/>
    <n v="2000"/>
    <n v="0"/>
    <n v="69250"/>
    <n v="1833"/>
    <n v="550"/>
    <m/>
    <n v="0"/>
    <x v="326"/>
  </r>
  <r>
    <d v="2022-12-31T00:00:00"/>
    <x v="1"/>
    <x v="3"/>
    <s v="HKL-0080"/>
    <s v="Muba"/>
    <x v="1"/>
    <d v="2022-12-31T00:00:00"/>
    <x v="3"/>
    <x v="1"/>
    <x v="0"/>
    <n v="32258.06451612903"/>
    <n v="14516.129032258064"/>
    <n v="3225.8064516129034"/>
    <n v="49999.999999999993"/>
    <n v="10750"/>
    <n v="0"/>
    <n v="1500"/>
    <n v="0"/>
    <n v="0"/>
    <n v="62249.999999999993"/>
    <n v="2000"/>
    <n v="0"/>
    <n v="64249.999999999985"/>
    <m/>
    <n v="499.99999999999994"/>
    <m/>
    <n v="0"/>
    <x v="327"/>
  </r>
  <r>
    <d v="2022-12-31T00:00:00"/>
    <x v="1"/>
    <x v="3"/>
    <s v="HKL-0680"/>
    <s v="Mirz"/>
    <x v="5"/>
    <d v="2022-12-31T00:00:00"/>
    <x v="28"/>
    <x v="1"/>
    <x v="1"/>
    <n v="45161.290322580644"/>
    <n v="20322.580645161292"/>
    <n v="4516.1290322580644"/>
    <n v="70000"/>
    <n v="0"/>
    <n v="18000"/>
    <n v="2000"/>
    <n v="0"/>
    <n v="0"/>
    <n v="90000"/>
    <n v="2000"/>
    <n v="0"/>
    <n v="92000"/>
    <m/>
    <n v="700"/>
    <m/>
    <n v="0"/>
    <x v="275"/>
  </r>
  <r>
    <d v="2022-12-31T00:00:00"/>
    <x v="1"/>
    <x v="3"/>
    <s v="HKL-0070"/>
    <s v="Muha"/>
    <x v="3"/>
    <d v="2022-12-31T00:00:00"/>
    <x v="29"/>
    <x v="3"/>
    <x v="0"/>
    <n v="80645.161290322576"/>
    <n v="36290.322580645159"/>
    <n v="8064.5161290322576"/>
    <n v="124999.99999999999"/>
    <n v="21500"/>
    <n v="0"/>
    <n v="3000"/>
    <n v="0"/>
    <n v="0"/>
    <n v="149500"/>
    <n v="3000"/>
    <n v="0"/>
    <n v="152500"/>
    <m/>
    <n v="1249.9999999999998"/>
    <m/>
    <n v="0"/>
    <x v="328"/>
  </r>
  <r>
    <d v="2022-12-31T00:00:00"/>
    <x v="1"/>
    <x v="3"/>
    <s v="HKL-0062"/>
    <s v="Shum"/>
    <x v="3"/>
    <d v="2022-12-31T00:00:00"/>
    <x v="14"/>
    <x v="0"/>
    <x v="1"/>
    <n v="258064.51612903224"/>
    <n v="116129.03225806452"/>
    <n v="25806.451612903227"/>
    <n v="399999.99999999994"/>
    <n v="64500"/>
    <n v="62000"/>
    <n v="6000"/>
    <n v="0"/>
    <n v="0"/>
    <n v="532500"/>
    <n v="4000"/>
    <n v="0"/>
    <n v="536500"/>
    <m/>
    <n v="3999.9999999999995"/>
    <m/>
    <n v="0"/>
    <x v="329"/>
  </r>
  <r>
    <d v="2022-12-31T00:00:00"/>
    <x v="1"/>
    <x v="3"/>
    <s v="HKL-0082"/>
    <s v="Musa"/>
    <x v="5"/>
    <d v="2022-12-31T00:00:00"/>
    <x v="32"/>
    <x v="1"/>
    <x v="0"/>
    <n v="64516.129032258061"/>
    <n v="29032.258064516129"/>
    <n v="6451.6129032258068"/>
    <n v="99999.999999999985"/>
    <n v="0"/>
    <n v="0"/>
    <n v="0"/>
    <n v="0"/>
    <n v="0"/>
    <n v="99999.999999999985"/>
    <n v="0"/>
    <n v="0"/>
    <n v="99999.999999999985"/>
    <m/>
    <n v="999.99999999999989"/>
    <m/>
    <n v="0"/>
    <x v="273"/>
  </r>
  <r>
    <d v="2022-12-31T00:00:00"/>
    <x v="1"/>
    <x v="3"/>
    <s v="HKL-0682"/>
    <s v="Rafa"/>
    <x v="5"/>
    <d v="2022-12-31T00:00:00"/>
    <x v="28"/>
    <x v="1"/>
    <x v="1"/>
    <n v="45161.290322580644"/>
    <n v="20322.580645161292"/>
    <n v="4516.1290322580644"/>
    <n v="70000"/>
    <n v="16125"/>
    <n v="0"/>
    <n v="2000"/>
    <n v="0"/>
    <n v="10000"/>
    <n v="98125"/>
    <n v="2000"/>
    <n v="0"/>
    <n v="100125"/>
    <m/>
    <n v="700"/>
    <m/>
    <n v="0"/>
    <x v="69"/>
  </r>
  <r>
    <d v="2022-12-31T00:00:00"/>
    <x v="1"/>
    <x v="3"/>
    <s v="HKL-0683"/>
    <s v="Hemv"/>
    <x v="5"/>
    <d v="2022-12-31T00:00:00"/>
    <x v="28"/>
    <x v="1"/>
    <x v="0"/>
    <n v="45161.290322580644"/>
    <n v="20322.580645161292"/>
    <n v="4516.1290322580644"/>
    <n v="70000"/>
    <n v="0"/>
    <n v="0"/>
    <n v="2000"/>
    <n v="0"/>
    <n v="0"/>
    <n v="72000"/>
    <n v="2000"/>
    <n v="0"/>
    <n v="74000"/>
    <n v="18000"/>
    <n v="700"/>
    <m/>
    <n v="0"/>
    <x v="330"/>
  </r>
  <r>
    <d v="2022-12-31T00:00:00"/>
    <x v="1"/>
    <x v="3"/>
    <s v="HKL-0073"/>
    <s v="Muha"/>
    <x v="5"/>
    <d v="2022-12-31T00:00:00"/>
    <x v="30"/>
    <x v="1"/>
    <x v="0"/>
    <n v="45161.290322580644"/>
    <n v="20322.580645161292"/>
    <n v="4516.1290322580644"/>
    <n v="70000"/>
    <n v="16125"/>
    <n v="0"/>
    <n v="2000"/>
    <n v="0"/>
    <n v="0"/>
    <n v="88125"/>
    <n v="2000"/>
    <n v="0"/>
    <n v="90125"/>
    <m/>
    <n v="700"/>
    <m/>
    <n v="0"/>
    <x v="331"/>
  </r>
  <r>
    <d v="2022-12-31T00:00:00"/>
    <x v="1"/>
    <x v="3"/>
    <s v="HKL-0679"/>
    <s v="Saqi"/>
    <x v="6"/>
    <d v="2022-12-31T00:00:00"/>
    <x v="2"/>
    <x v="1"/>
    <x v="0"/>
    <n v="31793.548387096773"/>
    <n v="14307.096774193547"/>
    <n v="3179.3548387096776"/>
    <n v="49279.999999999993"/>
    <n v="10750"/>
    <n v="0"/>
    <n v="1500"/>
    <n v="0"/>
    <n v="0"/>
    <n v="61529.999999999993"/>
    <n v="867"/>
    <n v="0"/>
    <n v="27529.999999999993"/>
    <m/>
    <n v="493"/>
    <m/>
    <n v="0"/>
    <x v="332"/>
  </r>
  <r>
    <d v="2022-12-31T00:00:00"/>
    <x v="1"/>
    <x v="3"/>
    <s v="HKL-0081"/>
    <s v="Zuha"/>
    <x v="3"/>
    <d v="2022-12-31T00:00:00"/>
    <x v="33"/>
    <x v="3"/>
    <x v="1"/>
    <n v="103225.80645161289"/>
    <n v="46451.612903225803"/>
    <n v="10322.58064516129"/>
    <n v="160000"/>
    <n v="43000"/>
    <n v="30000"/>
    <n v="4000"/>
    <n v="0"/>
    <n v="0"/>
    <n v="237000"/>
    <n v="3000"/>
    <n v="0"/>
    <n v="240000"/>
    <m/>
    <n v="1599.9999999999998"/>
    <m/>
    <n v="0"/>
    <x v="333"/>
  </r>
  <r>
    <d v="2022-12-31T00:00:00"/>
    <x v="1"/>
    <x v="3"/>
    <s v="HKL-0084"/>
    <s v="Muha"/>
    <x v="3"/>
    <d v="2022-12-31T00:00:00"/>
    <x v="34"/>
    <x v="1"/>
    <x v="0"/>
    <n v="48387.096774193546"/>
    <n v="21774.193548387095"/>
    <n v="4838.7096774193551"/>
    <n v="74999.999999999985"/>
    <n v="16125"/>
    <n v="0"/>
    <n v="2000"/>
    <n v="0"/>
    <n v="0"/>
    <n v="93124.999999999985"/>
    <n v="2000"/>
    <n v="0"/>
    <n v="95124.999999999985"/>
    <m/>
    <n v="750"/>
    <m/>
    <n v="0"/>
    <x v="334"/>
  </r>
  <r>
    <d v="2022-12-31T00:00:00"/>
    <x v="1"/>
    <x v="3"/>
    <s v="HKL-0086"/>
    <s v="Muha"/>
    <x v="6"/>
    <d v="2022-12-31T00:00:00"/>
    <x v="35"/>
    <x v="0"/>
    <x v="0"/>
    <n v="241935.48387096773"/>
    <n v="108870.96774193548"/>
    <n v="24193.548387096773"/>
    <n v="375000"/>
    <n v="53750"/>
    <n v="62000"/>
    <n v="5000"/>
    <n v="0"/>
    <n v="0"/>
    <n v="495750"/>
    <n v="4000"/>
    <n v="0"/>
    <n v="499750"/>
    <m/>
    <n v="3750"/>
    <m/>
    <n v="0"/>
    <x v="335"/>
  </r>
  <r>
    <d v="2022-12-31T00:00:00"/>
    <x v="1"/>
    <x v="3"/>
    <s v="HKL-0087"/>
    <s v="Talh"/>
    <x v="1"/>
    <d v="2022-12-31T00:00:00"/>
    <x v="36"/>
    <x v="1"/>
    <x v="1"/>
    <n v="32258.06451612903"/>
    <n v="14516.129032258064"/>
    <n v="3225.8064516129034"/>
    <n v="49999.999999999993"/>
    <n v="10750"/>
    <n v="0"/>
    <n v="1500"/>
    <n v="0"/>
    <n v="0"/>
    <n v="62249.999999999993"/>
    <n v="2000"/>
    <n v="0"/>
    <n v="64249.999999999985"/>
    <m/>
    <n v="500"/>
    <m/>
    <n v="0"/>
    <x v="327"/>
  </r>
  <r>
    <d v="2022-12-31T00:00:00"/>
    <x v="1"/>
    <x v="3"/>
    <s v="HKL-0088"/>
    <s v="Sidd"/>
    <x v="7"/>
    <d v="2022-12-31T00:00:00"/>
    <x v="37"/>
    <x v="3"/>
    <x v="0"/>
    <n v="104516.12903225806"/>
    <n v="47032.258064516129"/>
    <n v="10451.612903225807"/>
    <n v="162000"/>
    <n v="32250"/>
    <n v="0"/>
    <n v="3000"/>
    <n v="0"/>
    <n v="0"/>
    <n v="197250"/>
    <n v="3000"/>
    <n v="0"/>
    <n v="200250"/>
    <m/>
    <n v="1620"/>
    <m/>
    <n v="0"/>
    <x v="336"/>
  </r>
  <r>
    <d v="2022-12-31T00:00:00"/>
    <x v="1"/>
    <x v="3"/>
    <s v="HKL-0089"/>
    <s v="Must"/>
    <x v="3"/>
    <d v="2022-12-31T00:00:00"/>
    <x v="38"/>
    <x v="2"/>
    <x v="1"/>
    <n v="40806.451612903227"/>
    <n v="18362.903225806454"/>
    <n v="4080.6451612903229"/>
    <n v="63250.000000000007"/>
    <n v="0"/>
    <n v="0"/>
    <n v="0"/>
    <n v="0"/>
    <n v="0"/>
    <n v="63250.000000000007"/>
    <n v="0"/>
    <n v="0"/>
    <n v="63250.000000000007"/>
    <m/>
    <n v="633"/>
    <m/>
    <n v="0"/>
    <x v="337"/>
  </r>
  <r>
    <d v="2022-12-31T00:00:00"/>
    <x v="1"/>
    <x v="3"/>
    <s v="HKL-0091"/>
    <s v="Hamz"/>
    <x v="3"/>
    <d v="2022-12-31T00:00:00"/>
    <x v="40"/>
    <x v="2"/>
    <x v="0"/>
    <n v="32258.06451612903"/>
    <n v="14516.129032258063"/>
    <n v="3225.8064516129029"/>
    <n v="49999.999999999993"/>
    <n v="0"/>
    <n v="0"/>
    <n v="0"/>
    <n v="0"/>
    <n v="0"/>
    <n v="49999.999999999993"/>
    <n v="0"/>
    <n v="0"/>
    <n v="49999.999999999993"/>
    <m/>
    <n v="0"/>
    <m/>
    <n v="0"/>
    <x v="300"/>
  </r>
  <r>
    <d v="2022-12-31T00:00:00"/>
    <x v="1"/>
    <x v="3"/>
    <s v="HKL-0092"/>
    <s v="Khal"/>
    <x v="3"/>
    <d v="2022-12-31T00:00:00"/>
    <x v="41"/>
    <x v="2"/>
    <x v="0"/>
    <n v="35483.870967741932"/>
    <n v="15967.741935483869"/>
    <n v="3548.3870967741932"/>
    <n v="55000"/>
    <n v="0"/>
    <n v="0"/>
    <n v="0"/>
    <n v="0"/>
    <n v="0"/>
    <n v="55000"/>
    <n v="0"/>
    <n v="0"/>
    <n v="55000"/>
    <m/>
    <n v="0"/>
    <m/>
    <n v="0"/>
    <x v="301"/>
  </r>
  <r>
    <d v="2022-12-31T00:00:00"/>
    <x v="1"/>
    <x v="3"/>
    <s v="HKL-0093"/>
    <s v="Muha"/>
    <x v="3"/>
    <d v="2022-12-31T00:00:00"/>
    <x v="40"/>
    <x v="2"/>
    <x v="0"/>
    <n v="19354.83870967742"/>
    <n v="8709.677419354839"/>
    <n v="1935.4838709677422"/>
    <n v="30000"/>
    <n v="0"/>
    <n v="0"/>
    <n v="0"/>
    <n v="0"/>
    <n v="0"/>
    <n v="30000"/>
    <n v="0"/>
    <n v="0"/>
    <n v="30000"/>
    <m/>
    <n v="0"/>
    <m/>
    <n v="0"/>
    <x v="302"/>
  </r>
  <r>
    <d v="2022-12-31T00:00:00"/>
    <x v="1"/>
    <x v="3"/>
    <s v="HKL-0090"/>
    <s v="Faiz"/>
    <x v="7"/>
    <d v="2022-12-31T00:00:00"/>
    <x v="42"/>
    <x v="3"/>
    <x v="0"/>
    <n v="112903.22580645161"/>
    <n v="50806.451612903227"/>
    <n v="11290.322580645161"/>
    <n v="175000"/>
    <n v="32250"/>
    <n v="0"/>
    <n v="3000"/>
    <n v="0"/>
    <n v="0"/>
    <n v="210250"/>
    <n v="3000"/>
    <n v="0"/>
    <n v="213250"/>
    <n v="0"/>
    <n v="1694"/>
    <m/>
    <n v="0"/>
    <x v="338"/>
  </r>
  <r>
    <d v="2022-12-31T00:00:00"/>
    <x v="1"/>
    <x v="3"/>
    <s v="HKL-0089"/>
    <s v="Heba"/>
    <x v="7"/>
    <d v="2022-12-31T00:00:00"/>
    <x v="42"/>
    <x v="3"/>
    <x v="1"/>
    <n v="56451.612903226"/>
    <n v="25403.225806451599"/>
    <n v="5645.1612903225996"/>
    <n v="87500.000000000204"/>
    <n v="16125"/>
    <n v="0"/>
    <n v="1500"/>
    <n v="0"/>
    <n v="0"/>
    <n v="105125.0000000002"/>
    <n v="1500"/>
    <n v="0"/>
    <n v="106625.0000000002"/>
    <n v="2916.5"/>
    <n v="847"/>
    <m/>
    <n v="0"/>
    <x v="339"/>
  </r>
  <r>
    <d v="2022-12-31T00:00:00"/>
    <x v="1"/>
    <x v="3"/>
    <s v="HKL-0089"/>
    <s v="Heba"/>
    <x v="6"/>
    <d v="2022-12-31T00:00:00"/>
    <x v="42"/>
    <x v="3"/>
    <x v="1"/>
    <n v="56451.612903226"/>
    <n v="25403.225806451599"/>
    <n v="5645.1612903225996"/>
    <n v="87500.000000000204"/>
    <n v="16125"/>
    <n v="0"/>
    <n v="1500"/>
    <n v="0"/>
    <n v="0"/>
    <n v="105125.0000000002"/>
    <n v="1500"/>
    <n v="0"/>
    <n v="106625.0000000002"/>
    <n v="2916.5"/>
    <n v="847"/>
    <m/>
    <n v="0"/>
    <x v="339"/>
  </r>
  <r>
    <d v="2022-12-31T00:00:00"/>
    <x v="1"/>
    <x v="3"/>
    <s v="HKL-0091"/>
    <s v="Abdu"/>
    <x v="2"/>
    <d v="2022-12-31T00:00:00"/>
    <x v="1"/>
    <x v="1"/>
    <x v="0"/>
    <n v="48387.096774193546"/>
    <n v="21774.193548387095"/>
    <n v="4838.7096774193551"/>
    <n v="74999.999999999985"/>
    <n v="16125"/>
    <n v="0"/>
    <n v="3000"/>
    <n v="0"/>
    <n v="0"/>
    <n v="94124.999999999985"/>
    <n v="2000"/>
    <n v="0"/>
    <n v="96124.999999999985"/>
    <n v="0"/>
    <n v="726"/>
    <m/>
    <n v="0"/>
    <x v="340"/>
  </r>
  <r>
    <d v="2022-12-31T00:00:00"/>
    <x v="1"/>
    <x v="3"/>
    <s v="HKL-0092"/>
    <s v="Muha"/>
    <x v="2"/>
    <d v="2022-12-31T00:00:00"/>
    <x v="1"/>
    <x v="1"/>
    <x v="0"/>
    <n v="48387.096774193546"/>
    <n v="21774.193548387095"/>
    <n v="4838.7096774193551"/>
    <n v="74999.999999999985"/>
    <n v="16125"/>
    <n v="0"/>
    <n v="3000"/>
    <n v="0"/>
    <n v="0"/>
    <n v="94124.999999999985"/>
    <n v="2000"/>
    <n v="0"/>
    <n v="96124.999999999985"/>
    <n v="0"/>
    <n v="726"/>
    <m/>
    <n v="0"/>
    <x v="340"/>
  </r>
  <r>
    <d v="2022-12-31T00:00:00"/>
    <x v="1"/>
    <x v="3"/>
    <s v="-"/>
    <s v="Adil"/>
    <x v="3"/>
    <d v="2022-12-31T00:00:00"/>
    <x v="43"/>
    <x v="3"/>
    <x v="0"/>
    <n v="58967.096774193546"/>
    <n v="26535.193548387095"/>
    <n v="5896.7096774193551"/>
    <n v="91398.999999999985"/>
    <n v="32250"/>
    <n v="0"/>
    <n v="3000"/>
    <n v="0"/>
    <n v="0"/>
    <n v="126648.99999999999"/>
    <n v="3000"/>
    <n v="0"/>
    <n v="129649"/>
    <n v="0"/>
    <n v="885"/>
    <m/>
    <n v="0"/>
    <x v="341"/>
  </r>
  <r>
    <d v="2022-12-31T00:00:00"/>
    <x v="1"/>
    <x v="3"/>
    <s v="-"/>
    <s v="Rims"/>
    <x v="3"/>
    <d v="2022-12-31T00:00:00"/>
    <x v="44"/>
    <x v="2"/>
    <x v="1"/>
    <n v="19354.83870967742"/>
    <n v="8709.677419354839"/>
    <n v="1935.4838709677422"/>
    <n v="30000"/>
    <n v="0"/>
    <n v="0"/>
    <n v="0"/>
    <n v="0"/>
    <n v="0"/>
    <n v="30000"/>
    <n v="0"/>
    <n v="0"/>
    <n v="30000"/>
    <n v="0"/>
    <n v="0"/>
    <m/>
    <n v="0"/>
    <x v="302"/>
  </r>
  <r>
    <d v="2022-12-31T00:00:00"/>
    <x v="1"/>
    <x v="3"/>
    <s v="HKL-0094"/>
    <s v="Vish"/>
    <x v="3"/>
    <d v="2022-12-31T00:00:00"/>
    <x v="45"/>
    <x v="2"/>
    <x v="1"/>
    <n v="16129.032258064515"/>
    <n v="7258.0645161290322"/>
    <n v="1612.9032258064517"/>
    <n v="24999.999999999996"/>
    <n v="0"/>
    <n v="0"/>
    <n v="0"/>
    <n v="0"/>
    <n v="0"/>
    <n v="24999.999999999996"/>
    <n v="0"/>
    <n v="0"/>
    <n v="24999.999999999996"/>
    <n v="0"/>
    <n v="0"/>
    <m/>
    <n v="0"/>
    <x v="265"/>
  </r>
  <r>
    <d v="2022-12-31T00:00:00"/>
    <x v="1"/>
    <x v="3"/>
    <s v="HKL-0102"/>
    <s v="Mehb"/>
    <x v="6"/>
    <d v="2022-12-31T00:00:00"/>
    <x v="1"/>
    <x v="1"/>
    <x v="0"/>
    <n v="25806.451612903224"/>
    <n v="11612.903225806451"/>
    <n v="2580.6451612903224"/>
    <n v="40000"/>
    <n v="10750"/>
    <n v="0"/>
    <n v="1500"/>
    <n v="0"/>
    <n v="0"/>
    <n v="52250"/>
    <n v="2000"/>
    <n v="0"/>
    <n v="38575"/>
    <n v="0"/>
    <n v="280"/>
    <n v="0"/>
    <n v="0"/>
    <x v="342"/>
  </r>
  <r>
    <d v="2023-01-31T00:00:00"/>
    <x v="2"/>
    <x v="4"/>
    <s v="HKL-0170"/>
    <s v="Muha"/>
    <x v="1"/>
    <d v="2023-01-31T00:00:00"/>
    <x v="10"/>
    <x v="0"/>
    <x v="0"/>
    <n v="380941.29032258061"/>
    <n v="171423.58064516127"/>
    <n v="38094.129032258061"/>
    <n v="590458.99999999988"/>
    <n v="79064.516129032243"/>
    <n v="72838.709677419349"/>
    <n v="6677.4193548387102"/>
    <n v="0"/>
    <n v="0"/>
    <n v="749039.64516129019"/>
    <n v="4677.4193548387093"/>
    <n v="0"/>
    <n v="753717.06451612886"/>
    <m/>
    <n v="5904.5899999999992"/>
    <m/>
    <n v="100000"/>
    <x v="343"/>
  </r>
  <r>
    <d v="2023-01-31T00:00:00"/>
    <x v="2"/>
    <x v="4"/>
    <s v="HKL-0302"/>
    <s v="Waqa"/>
    <x v="2"/>
    <d v="2023-01-31T00:00:00"/>
    <x v="21"/>
    <x v="3"/>
    <x v="0"/>
    <n v="88709.677419354834"/>
    <n v="39919.354838709674"/>
    <n v="8870.967741935483"/>
    <n v="137500"/>
    <n v="43000"/>
    <n v="30000"/>
    <n v="4000"/>
    <n v="0"/>
    <n v="0"/>
    <n v="214500"/>
    <n v="3000"/>
    <n v="0"/>
    <n v="217500"/>
    <m/>
    <n v="1375"/>
    <m/>
    <n v="0"/>
    <x v="311"/>
  </r>
  <r>
    <d v="2023-01-31T00:00:00"/>
    <x v="2"/>
    <x v="4"/>
    <s v="HKL-0290"/>
    <s v="Fara"/>
    <x v="2"/>
    <d v="2023-01-31T00:00:00"/>
    <x v="1"/>
    <x v="1"/>
    <x v="0"/>
    <n v="49376.129032258061"/>
    <n v="22219.258064516125"/>
    <n v="4937.6129032258059"/>
    <n v="76532.999999999985"/>
    <n v="16125"/>
    <n v="0"/>
    <n v="2000"/>
    <n v="0"/>
    <n v="0"/>
    <n v="94657.999999999985"/>
    <n v="2000"/>
    <n v="0"/>
    <n v="96657.999999999985"/>
    <m/>
    <n v="765.32999999999993"/>
    <m/>
    <n v="0"/>
    <x v="312"/>
  </r>
  <r>
    <d v="2023-01-31T00:00:00"/>
    <x v="2"/>
    <x v="4"/>
    <s v="-"/>
    <s v="Uzai"/>
    <x v="1"/>
    <d v="2023-01-31T00:00:00"/>
    <x v="3"/>
    <x v="3"/>
    <x v="0"/>
    <n v="70967.741935483864"/>
    <n v="31935.483870967739"/>
    <n v="7096.7741935483864"/>
    <n v="110000"/>
    <n v="0"/>
    <n v="0"/>
    <n v="0"/>
    <n v="0"/>
    <n v="0"/>
    <n v="110000"/>
    <n v="0"/>
    <n v="0"/>
    <n v="110000"/>
    <m/>
    <n v="106"/>
    <m/>
    <n v="0"/>
    <x v="214"/>
  </r>
  <r>
    <d v="2023-01-31T00:00:00"/>
    <x v="2"/>
    <x v="4"/>
    <s v="HKL-0365"/>
    <s v="Dawe"/>
    <x v="1"/>
    <d v="2023-01-31T00:00:00"/>
    <x v="3"/>
    <x v="1"/>
    <x v="0"/>
    <n v="41935.483870967742"/>
    <n v="18870.967741935481"/>
    <n v="4193.5483870967737"/>
    <n v="65000"/>
    <n v="16125"/>
    <n v="0"/>
    <n v="2000"/>
    <n v="0"/>
    <n v="0"/>
    <n v="83125"/>
    <n v="2000"/>
    <n v="0"/>
    <n v="85125"/>
    <m/>
    <n v="650"/>
    <m/>
    <n v="0"/>
    <x v="313"/>
  </r>
  <r>
    <d v="2023-01-31T00:00:00"/>
    <x v="2"/>
    <x v="4"/>
    <s v="HKL-0216"/>
    <s v="Muha"/>
    <x v="2"/>
    <d v="2023-01-31T00:00:00"/>
    <x v="19"/>
    <x v="3"/>
    <x v="0"/>
    <n v="83954.838709677424"/>
    <n v="37779.677419354834"/>
    <n v="8395.4838709677424"/>
    <n v="130130"/>
    <n v="43000"/>
    <n v="30000"/>
    <n v="4000"/>
    <n v="0"/>
    <n v="0"/>
    <n v="207130"/>
    <n v="3000"/>
    <n v="0"/>
    <n v="210130"/>
    <m/>
    <n v="1301.3"/>
    <m/>
    <n v="0"/>
    <x v="344"/>
  </r>
  <r>
    <d v="2023-01-31T00:00:00"/>
    <x v="2"/>
    <x v="4"/>
    <s v="HKL-0413"/>
    <s v="Muha"/>
    <x v="1"/>
    <d v="2023-01-31T00:00:00"/>
    <x v="11"/>
    <x v="3"/>
    <x v="0"/>
    <n v="97935.483870967742"/>
    <n v="44070.967741935485"/>
    <n v="9793.5483870967746"/>
    <n v="151800"/>
    <n v="43000"/>
    <n v="30000"/>
    <n v="4000"/>
    <n v="0"/>
    <n v="0"/>
    <n v="228800"/>
    <n v="3000"/>
    <n v="0"/>
    <n v="231800"/>
    <n v="14690"/>
    <n v="1518"/>
    <m/>
    <n v="0"/>
    <x v="345"/>
  </r>
  <r>
    <d v="2023-01-31T00:00:00"/>
    <x v="2"/>
    <x v="4"/>
    <s v="HKL-0308"/>
    <s v="Ahsa"/>
    <x v="1"/>
    <d v="2023-01-31T00:00:00"/>
    <x v="1"/>
    <x v="1"/>
    <x v="0"/>
    <n v="53048.38709677419"/>
    <n v="23871.774193548386"/>
    <n v="5304.8387096774195"/>
    <n v="82225"/>
    <n v="16125"/>
    <n v="0"/>
    <n v="2000"/>
    <n v="0"/>
    <n v="0"/>
    <n v="100350"/>
    <n v="2000"/>
    <n v="0"/>
    <n v="102350"/>
    <n v="0"/>
    <n v="822.25"/>
    <m/>
    <n v="0"/>
    <x v="316"/>
  </r>
  <r>
    <d v="2023-01-31T00:00:00"/>
    <x v="2"/>
    <x v="4"/>
    <s v="HKL-0270"/>
    <s v="Bila"/>
    <x v="1"/>
    <d v="2023-01-31T00:00:00"/>
    <x v="16"/>
    <x v="3"/>
    <x v="0"/>
    <n v="53791.612903225803"/>
    <n v="24206.225806451614"/>
    <n v="5379.1612903225805"/>
    <n v="83377"/>
    <n v="21500"/>
    <n v="0"/>
    <n v="3000"/>
    <n v="5000"/>
    <n v="0"/>
    <n v="112877"/>
    <n v="3000"/>
    <n v="0"/>
    <n v="115877"/>
    <m/>
    <n v="833.77"/>
    <m/>
    <n v="0"/>
    <x v="317"/>
  </r>
  <r>
    <d v="2023-01-31T00:00:00"/>
    <x v="2"/>
    <x v="4"/>
    <s v="HKL-0623"/>
    <s v="Muha"/>
    <x v="1"/>
    <d v="2023-01-31T00:00:00"/>
    <x v="25"/>
    <x v="1"/>
    <x v="0"/>
    <n v="35767.741935483871"/>
    <n v="16095.483870967742"/>
    <n v="3576.7741935483873"/>
    <n v="55440"/>
    <n v="10750"/>
    <n v="0"/>
    <n v="2000"/>
    <n v="0"/>
    <n v="0"/>
    <n v="68190"/>
    <n v="2000"/>
    <n v="0"/>
    <n v="70190"/>
    <m/>
    <n v="554.4"/>
    <m/>
    <n v="0"/>
    <x v="318"/>
  </r>
  <r>
    <d v="2023-01-31T00:00:00"/>
    <x v="2"/>
    <x v="4"/>
    <s v="HKL-0638"/>
    <s v="Maji"/>
    <x v="1"/>
    <d v="2023-01-31T00:00:00"/>
    <x v="2"/>
    <x v="1"/>
    <x v="1"/>
    <n v="41612.903225806447"/>
    <n v="18725.806451612902"/>
    <n v="4161.2903225806449"/>
    <n v="64499.999999999993"/>
    <n v="10750"/>
    <n v="0"/>
    <n v="1500"/>
    <n v="0"/>
    <n v="0"/>
    <n v="76750"/>
    <n v="2000"/>
    <n v="0"/>
    <n v="78750"/>
    <m/>
    <n v="645"/>
    <m/>
    <n v="0"/>
    <x v="346"/>
  </r>
  <r>
    <d v="2023-01-31T00:00:00"/>
    <x v="2"/>
    <x v="4"/>
    <s v="HKL-0644"/>
    <s v="Hafi"/>
    <x v="1"/>
    <d v="2023-01-31T00:00:00"/>
    <x v="2"/>
    <x v="1"/>
    <x v="0"/>
    <n v="46838.709677419356"/>
    <n v="21077.419354838708"/>
    <n v="4683.8709677419356"/>
    <n v="72600"/>
    <n v="16125"/>
    <n v="0"/>
    <n v="2000"/>
    <n v="0"/>
    <n v="0"/>
    <n v="90725"/>
    <n v="2000"/>
    <n v="0"/>
    <n v="92725"/>
    <n v="0"/>
    <n v="726"/>
    <m/>
    <n v="0"/>
    <x v="347"/>
  </r>
  <r>
    <d v="2023-01-31T00:00:00"/>
    <x v="2"/>
    <x v="4"/>
    <s v="HKL-0004"/>
    <s v="Sana"/>
    <x v="1"/>
    <d v="2023-01-31T00:00:00"/>
    <x v="27"/>
    <x v="1"/>
    <x v="1"/>
    <n v="26034.83870967742"/>
    <n v="11715.677419354839"/>
    <n v="2603.4838709677424"/>
    <n v="40354"/>
    <n v="15000"/>
    <n v="0"/>
    <n v="1500"/>
    <n v="0"/>
    <n v="0"/>
    <n v="56854"/>
    <n v="2000"/>
    <n v="0"/>
    <n v="58854"/>
    <n v="0"/>
    <n v="403.54"/>
    <m/>
    <n v="3363"/>
    <x v="348"/>
  </r>
  <r>
    <d v="2023-01-31T00:00:00"/>
    <x v="2"/>
    <x v="4"/>
    <s v="HKL-0235"/>
    <s v="Khiz"/>
    <x v="1"/>
    <d v="2023-01-31T00:00:00"/>
    <x v="17"/>
    <x v="1"/>
    <x v="0"/>
    <n v="41516.129032258061"/>
    <n v="18682.258064516129"/>
    <n v="4151.6129032258059"/>
    <n v="64349.999999999993"/>
    <n v="16125"/>
    <n v="0"/>
    <n v="2000"/>
    <n v="0"/>
    <n v="0"/>
    <n v="82475"/>
    <n v="2000"/>
    <n v="0"/>
    <n v="84475"/>
    <m/>
    <n v="643.49999999999989"/>
    <m/>
    <n v="4500"/>
    <x v="322"/>
  </r>
  <r>
    <d v="2023-01-31T00:00:00"/>
    <x v="2"/>
    <x v="4"/>
    <s v="HKL-0299"/>
    <s v="Inam"/>
    <x v="5"/>
    <d v="2023-01-31T00:00:00"/>
    <x v="6"/>
    <x v="0"/>
    <x v="0"/>
    <n v="571290.32258064509"/>
    <n v="257080.6451612903"/>
    <n v="57129.032258064515"/>
    <n v="885499.99999999988"/>
    <n v="0"/>
    <n v="80000"/>
    <n v="6000"/>
    <n v="25000"/>
    <n v="0"/>
    <n v="996499.99999999988"/>
    <n v="4000"/>
    <n v="0"/>
    <n v="1000499.9999999999"/>
    <m/>
    <n v="8855"/>
    <m/>
    <n v="0"/>
    <x v="288"/>
  </r>
  <r>
    <d v="2023-01-31T00:00:00"/>
    <x v="2"/>
    <x v="4"/>
    <s v="HKL-0120"/>
    <s v="Afza"/>
    <x v="5"/>
    <d v="2023-01-31T00:00:00"/>
    <x v="15"/>
    <x v="0"/>
    <x v="0"/>
    <n v="244364.51612903224"/>
    <n v="109964.03225806452"/>
    <n v="24436.451612903227"/>
    <n v="378764.99999999994"/>
    <n v="0"/>
    <n v="0"/>
    <n v="5000"/>
    <n v="0"/>
    <n v="30000"/>
    <n v="413764.99999999994"/>
    <n v="4000"/>
    <n v="0"/>
    <n v="417764.99999999994"/>
    <m/>
    <n v="3787.6499999999992"/>
    <m/>
    <n v="0"/>
    <x v="259"/>
  </r>
  <r>
    <d v="2023-01-31T00:00:00"/>
    <x v="2"/>
    <x v="4"/>
    <s v="HKL-0244"/>
    <s v="Ghul"/>
    <x v="5"/>
    <d v="2023-01-31T00:00:00"/>
    <x v="15"/>
    <x v="0"/>
    <x v="0"/>
    <n v="296503.22580645158"/>
    <n v="133426.45161290321"/>
    <n v="29650.322580645159"/>
    <n v="459579.99999999994"/>
    <n v="0"/>
    <n v="0"/>
    <n v="5000"/>
    <n v="0"/>
    <n v="30000"/>
    <n v="494579.99999999994"/>
    <n v="4000"/>
    <n v="0"/>
    <n v="498579.99999999994"/>
    <m/>
    <n v="4595.7999999999993"/>
    <m/>
    <n v="0"/>
    <x v="289"/>
  </r>
  <r>
    <d v="2023-01-31T00:00:00"/>
    <x v="2"/>
    <x v="4"/>
    <s v="HKL-0583"/>
    <s v="Shah"/>
    <x v="5"/>
    <d v="2023-01-31T00:00:00"/>
    <x v="15"/>
    <x v="0"/>
    <x v="1"/>
    <n v="283870.96774193546"/>
    <n v="127741.93548387096"/>
    <n v="28387.096774193546"/>
    <n v="440000"/>
    <n v="0"/>
    <n v="0"/>
    <n v="5000"/>
    <n v="0"/>
    <n v="0"/>
    <n v="445000"/>
    <n v="4000"/>
    <n v="0"/>
    <n v="449000"/>
    <m/>
    <n v="4400"/>
    <m/>
    <n v="0"/>
    <x v="229"/>
  </r>
  <r>
    <d v="2023-01-31T00:00:00"/>
    <x v="2"/>
    <x v="4"/>
    <s v="HKL-0114"/>
    <s v="Mehm"/>
    <x v="5"/>
    <d v="2023-01-31T00:00:00"/>
    <x v="18"/>
    <x v="1"/>
    <x v="1"/>
    <n v="128064.51612903226"/>
    <n v="57629.032258064515"/>
    <n v="12806.451612903227"/>
    <n v="198500"/>
    <n v="64500"/>
    <n v="0"/>
    <n v="1500"/>
    <n v="0"/>
    <n v="0"/>
    <n v="264500"/>
    <n v="2000"/>
    <n v="0"/>
    <n v="266500"/>
    <m/>
    <n v="1985"/>
    <m/>
    <n v="0"/>
    <x v="323"/>
  </r>
  <r>
    <d v="2023-01-31T00:00:00"/>
    <x v="2"/>
    <x v="4"/>
    <s v="HKL-0041"/>
    <s v="Rash"/>
    <x v="5"/>
    <d v="2023-01-31T00:00:00"/>
    <x v="2"/>
    <x v="1"/>
    <x v="0"/>
    <n v="37338.06451612903"/>
    <n v="16802.129032258064"/>
    <n v="3733.8064516129034"/>
    <n v="57873.999999999993"/>
    <n v="16125"/>
    <n v="0"/>
    <n v="2000"/>
    <n v="0"/>
    <n v="0"/>
    <n v="75999"/>
    <n v="2000"/>
    <n v="0"/>
    <n v="77999"/>
    <m/>
    <n v="578.74"/>
    <m/>
    <n v="0"/>
    <x v="324"/>
  </r>
  <r>
    <d v="2023-01-31T00:00:00"/>
    <x v="2"/>
    <x v="4"/>
    <s v="HKL-0364"/>
    <s v="Khaw"/>
    <x v="3"/>
    <d v="2023-01-31T00:00:00"/>
    <x v="7"/>
    <x v="3"/>
    <x v="0"/>
    <n v="61209.677419354834"/>
    <n v="27544.354838709674"/>
    <n v="6120.9677419354839"/>
    <n v="94875"/>
    <n v="32250"/>
    <n v="0"/>
    <n v="3000"/>
    <n v="0"/>
    <n v="0"/>
    <n v="130125"/>
    <n v="3000"/>
    <n v="0"/>
    <n v="133125"/>
    <m/>
    <n v="948.75"/>
    <m/>
    <n v="5000"/>
    <x v="325"/>
  </r>
  <r>
    <d v="2023-01-31T00:00:00"/>
    <x v="2"/>
    <x v="4"/>
    <s v="HKL-0371"/>
    <s v="Fary"/>
    <x v="3"/>
    <d v="2023-01-31T00:00:00"/>
    <x v="5"/>
    <x v="2"/>
    <x v="1"/>
    <n v="16129.032258064515"/>
    <n v="7258.0645161290322"/>
    <n v="1612.9032258064517"/>
    <n v="24999.999999999996"/>
    <n v="0"/>
    <n v="0"/>
    <n v="0"/>
    <n v="0"/>
    <n v="0"/>
    <n v="24999.999999999996"/>
    <n v="0"/>
    <n v="0"/>
    <n v="24999.999999999996"/>
    <n v="0"/>
    <n v="0"/>
    <m/>
    <n v="0"/>
    <x v="265"/>
  </r>
  <r>
    <d v="2023-01-31T00:00:00"/>
    <x v="2"/>
    <x v="4"/>
    <s v="HKL-0418"/>
    <s v="Hamz"/>
    <x v="3"/>
    <d v="2023-01-31T00:00:00"/>
    <x v="23"/>
    <x v="2"/>
    <x v="0"/>
    <n v="16129.032258064515"/>
    <n v="7258.0645161290322"/>
    <n v="1612.9032258064517"/>
    <n v="24999.999999999996"/>
    <n v="0"/>
    <n v="0"/>
    <n v="0"/>
    <n v="0"/>
    <n v="0"/>
    <n v="24999.999999999996"/>
    <n v="0"/>
    <n v="0"/>
    <n v="24999.999999999996"/>
    <m/>
    <n v="0"/>
    <m/>
    <n v="0"/>
    <x v="265"/>
  </r>
  <r>
    <d v="2023-01-31T00:00:00"/>
    <x v="2"/>
    <x v="4"/>
    <s v="HKL-0669"/>
    <s v="Nade"/>
    <x v="1"/>
    <d v="2023-01-31T00:00:00"/>
    <x v="3"/>
    <x v="1"/>
    <x v="1"/>
    <n v="35483.870967741932"/>
    <n v="15967.741935483869"/>
    <n v="3548.3870967741932"/>
    <n v="55000"/>
    <n v="10750"/>
    <n v="0"/>
    <n v="1500"/>
    <n v="0"/>
    <n v="0"/>
    <n v="67250"/>
    <n v="2000"/>
    <n v="0"/>
    <n v="69250"/>
    <n v="0"/>
    <n v="550"/>
    <m/>
    <n v="0"/>
    <x v="349"/>
  </r>
  <r>
    <d v="2023-01-31T00:00:00"/>
    <x v="2"/>
    <x v="4"/>
    <s v="HKL-0080"/>
    <s v="Muba"/>
    <x v="1"/>
    <d v="2023-01-31T00:00:00"/>
    <x v="3"/>
    <x v="1"/>
    <x v="0"/>
    <n v="32258.06451612903"/>
    <n v="14516.129032258064"/>
    <n v="3225.8064516129034"/>
    <n v="49999.999999999993"/>
    <n v="10750"/>
    <n v="0"/>
    <n v="1500"/>
    <n v="0"/>
    <n v="0"/>
    <n v="62249.999999999993"/>
    <n v="2000"/>
    <n v="0"/>
    <n v="64249.999999999993"/>
    <m/>
    <n v="499.99999999999989"/>
    <m/>
    <n v="0"/>
    <x v="350"/>
  </r>
  <r>
    <d v="2023-01-31T00:00:00"/>
    <x v="2"/>
    <x v="4"/>
    <s v="HKL-0680"/>
    <s v="Mirz"/>
    <x v="5"/>
    <d v="2023-01-31T00:00:00"/>
    <x v="28"/>
    <x v="1"/>
    <x v="1"/>
    <n v="45161.290322580644"/>
    <n v="20322.580645161292"/>
    <n v="4516.1290322580644"/>
    <n v="70000"/>
    <n v="16125"/>
    <n v="18000"/>
    <n v="2000"/>
    <n v="0"/>
    <n v="0"/>
    <n v="106125"/>
    <n v="2000"/>
    <n v="16125"/>
    <n v="124250"/>
    <m/>
    <n v="700"/>
    <m/>
    <n v="0"/>
    <x v="351"/>
  </r>
  <r>
    <d v="2023-01-31T00:00:00"/>
    <x v="2"/>
    <x v="4"/>
    <s v="HKL-0070"/>
    <s v="Muha"/>
    <x v="3"/>
    <d v="2023-01-31T00:00:00"/>
    <x v="29"/>
    <x v="3"/>
    <x v="0"/>
    <n v="80645.161290322576"/>
    <n v="36290.322580645159"/>
    <n v="8064.5161290322576"/>
    <n v="124999.99999999999"/>
    <n v="21500"/>
    <n v="0"/>
    <n v="3000"/>
    <n v="0"/>
    <n v="0"/>
    <n v="149500"/>
    <n v="3000"/>
    <n v="0"/>
    <n v="152500"/>
    <m/>
    <n v="1250"/>
    <m/>
    <n v="0"/>
    <x v="328"/>
  </r>
  <r>
    <d v="2023-01-31T00:00:00"/>
    <x v="2"/>
    <x v="4"/>
    <s v="HKL-0062"/>
    <s v="Shum"/>
    <x v="3"/>
    <d v="2023-01-31T00:00:00"/>
    <x v="14"/>
    <x v="0"/>
    <x v="1"/>
    <n v="258064.51612903224"/>
    <n v="116129.03225806452"/>
    <n v="25806.451612903227"/>
    <n v="399999.99999999994"/>
    <n v="64500"/>
    <n v="62000"/>
    <n v="6000"/>
    <n v="0"/>
    <n v="0"/>
    <n v="532500"/>
    <n v="4000"/>
    <n v="0"/>
    <n v="536500"/>
    <m/>
    <n v="3999.9999999999991"/>
    <m/>
    <n v="0"/>
    <x v="329"/>
  </r>
  <r>
    <d v="2023-01-31T00:00:00"/>
    <x v="2"/>
    <x v="4"/>
    <s v="HKL-0082"/>
    <s v="Musa"/>
    <x v="5"/>
    <d v="2023-01-31T00:00:00"/>
    <x v="32"/>
    <x v="1"/>
    <x v="0"/>
    <n v="64516.129032258061"/>
    <n v="29032.258064516129"/>
    <n v="6451.6129032258068"/>
    <n v="99999.999999999985"/>
    <n v="0"/>
    <n v="0"/>
    <n v="0"/>
    <n v="0"/>
    <n v="0"/>
    <n v="99999.999999999985"/>
    <n v="0"/>
    <n v="0"/>
    <n v="99999.999999999985"/>
    <m/>
    <n v="999.99999999999977"/>
    <m/>
    <n v="0"/>
    <x v="273"/>
  </r>
  <r>
    <d v="2023-01-31T00:00:00"/>
    <x v="2"/>
    <x v="4"/>
    <s v="HKL-0682"/>
    <s v="Rafa"/>
    <x v="5"/>
    <d v="2023-01-31T00:00:00"/>
    <x v="28"/>
    <x v="1"/>
    <x v="1"/>
    <n v="45161.290322580644"/>
    <n v="20322.580645161292"/>
    <n v="4516.1290322580644"/>
    <n v="70000"/>
    <n v="16125"/>
    <n v="0"/>
    <n v="2000"/>
    <n v="0"/>
    <n v="10000"/>
    <n v="98125"/>
    <n v="2000"/>
    <n v="0"/>
    <n v="100125"/>
    <m/>
    <n v="700"/>
    <m/>
    <n v="0"/>
    <x v="69"/>
  </r>
  <r>
    <d v="2023-01-31T00:00:00"/>
    <x v="2"/>
    <x v="4"/>
    <s v="HKL-0683"/>
    <s v="Hemv"/>
    <x v="5"/>
    <d v="2023-01-31T00:00:00"/>
    <x v="28"/>
    <x v="1"/>
    <x v="0"/>
    <n v="45161.290322580644"/>
    <n v="20322.580645161292"/>
    <n v="4516.1290322580644"/>
    <n v="70000"/>
    <n v="0"/>
    <n v="0"/>
    <n v="2000"/>
    <n v="0"/>
    <n v="0"/>
    <n v="72000"/>
    <n v="2000"/>
    <n v="0"/>
    <n v="74000"/>
    <n v="0"/>
    <n v="700"/>
    <m/>
    <n v="0"/>
    <x v="352"/>
  </r>
  <r>
    <d v="2023-01-31T00:00:00"/>
    <x v="2"/>
    <x v="4"/>
    <s v="HKL-0073"/>
    <s v="Muha"/>
    <x v="5"/>
    <d v="2023-01-31T00:00:00"/>
    <x v="30"/>
    <x v="1"/>
    <x v="0"/>
    <n v="45161.290322580644"/>
    <n v="20322.580645161292"/>
    <n v="4516.1290322580644"/>
    <n v="70000"/>
    <n v="16125"/>
    <n v="0"/>
    <n v="2000"/>
    <n v="0"/>
    <n v="0"/>
    <n v="88125"/>
    <n v="2000"/>
    <n v="0"/>
    <n v="90125"/>
    <m/>
    <n v="700"/>
    <m/>
    <n v="0"/>
    <x v="331"/>
  </r>
  <r>
    <d v="2023-01-31T00:00:00"/>
    <x v="2"/>
    <x v="4"/>
    <s v="HKL-0081"/>
    <s v="Zuha"/>
    <x v="3"/>
    <d v="2023-01-31T00:00:00"/>
    <x v="33"/>
    <x v="3"/>
    <x v="1"/>
    <n v="103225.80645161289"/>
    <n v="46451.612903225803"/>
    <n v="10322.58064516129"/>
    <n v="160000"/>
    <n v="43000"/>
    <n v="30000"/>
    <n v="4000"/>
    <n v="0"/>
    <n v="0"/>
    <n v="237000"/>
    <n v="3000"/>
    <n v="0"/>
    <n v="240000"/>
    <m/>
    <n v="1600"/>
    <m/>
    <n v="0"/>
    <x v="333"/>
  </r>
  <r>
    <d v="2023-01-31T00:00:00"/>
    <x v="2"/>
    <x v="4"/>
    <s v="HKL-0084"/>
    <s v="Muha"/>
    <x v="3"/>
    <d v="2023-01-31T00:00:00"/>
    <x v="34"/>
    <x v="1"/>
    <x v="0"/>
    <n v="48387.096774193546"/>
    <n v="21774.193548387095"/>
    <n v="4838.7096774193551"/>
    <n v="74999.999999999985"/>
    <n v="16125"/>
    <n v="0"/>
    <n v="2000"/>
    <n v="0"/>
    <n v="0"/>
    <n v="93124.999999999985"/>
    <n v="2000"/>
    <n v="0"/>
    <n v="95124.999999999985"/>
    <m/>
    <n v="775"/>
    <m/>
    <n v="0"/>
    <x v="353"/>
  </r>
  <r>
    <d v="2023-01-31T00:00:00"/>
    <x v="2"/>
    <x v="4"/>
    <s v="HKL-0086"/>
    <s v="Muha"/>
    <x v="6"/>
    <d v="2023-01-31T00:00:00"/>
    <x v="35"/>
    <x v="0"/>
    <x v="0"/>
    <n v="241935.48387096773"/>
    <n v="108870.96774193548"/>
    <n v="24193.548387096773"/>
    <n v="375000"/>
    <n v="53750"/>
    <n v="62000"/>
    <n v="5000"/>
    <n v="0"/>
    <n v="0"/>
    <n v="495750"/>
    <n v="4000"/>
    <n v="0"/>
    <n v="499750"/>
    <m/>
    <n v="3875"/>
    <m/>
    <n v="0"/>
    <x v="354"/>
  </r>
  <r>
    <d v="2023-01-31T00:00:00"/>
    <x v="2"/>
    <x v="4"/>
    <s v="HKL-0087"/>
    <s v="Talh"/>
    <x v="1"/>
    <d v="2023-01-31T00:00:00"/>
    <x v="36"/>
    <x v="1"/>
    <x v="1"/>
    <n v="32258.06451612903"/>
    <n v="14516.129032258064"/>
    <n v="3225.8064516129034"/>
    <n v="49999.999999999993"/>
    <n v="10750"/>
    <n v="0"/>
    <n v="1500"/>
    <n v="0"/>
    <n v="0"/>
    <n v="62249.999999999993"/>
    <n v="2000"/>
    <n v="0"/>
    <n v="64249.999999999993"/>
    <m/>
    <n v="517"/>
    <m/>
    <n v="0"/>
    <x v="355"/>
  </r>
  <r>
    <d v="2023-01-31T00:00:00"/>
    <x v="2"/>
    <x v="4"/>
    <s v="HKL-0088"/>
    <s v="Sidd"/>
    <x v="7"/>
    <d v="2023-01-31T00:00:00"/>
    <x v="37"/>
    <x v="3"/>
    <x v="0"/>
    <n v="104516.12903225806"/>
    <n v="47032.258064516129"/>
    <n v="10451.612903225807"/>
    <n v="162000"/>
    <n v="32250"/>
    <n v="0"/>
    <n v="3000"/>
    <n v="0"/>
    <n v="0"/>
    <n v="197250"/>
    <n v="3000"/>
    <n v="0"/>
    <n v="200250"/>
    <n v="31355"/>
    <n v="1674"/>
    <m/>
    <n v="0"/>
    <x v="356"/>
  </r>
  <r>
    <d v="2023-01-31T00:00:00"/>
    <x v="2"/>
    <x v="4"/>
    <s v="HKL-0089"/>
    <s v="Must"/>
    <x v="3"/>
    <d v="2023-01-31T00:00:00"/>
    <x v="38"/>
    <x v="2"/>
    <x v="1"/>
    <n v="40806.451612903227"/>
    <n v="18362.903225806454"/>
    <n v="4080.6451612903229"/>
    <n v="63250.000000000007"/>
    <n v="0"/>
    <n v="0"/>
    <n v="0"/>
    <n v="0"/>
    <n v="0"/>
    <n v="63250.000000000007"/>
    <n v="0"/>
    <n v="0"/>
    <n v="63250.000000000007"/>
    <m/>
    <n v="654"/>
    <m/>
    <n v="0"/>
    <x v="299"/>
  </r>
  <r>
    <d v="2023-01-31T00:00:00"/>
    <x v="2"/>
    <x v="4"/>
    <s v="HKL-0091"/>
    <s v="Hamz"/>
    <x v="3"/>
    <d v="2023-01-31T00:00:00"/>
    <x v="40"/>
    <x v="2"/>
    <x v="0"/>
    <n v="32258.06451612903"/>
    <n v="14516.129032258063"/>
    <n v="3225.8064516129029"/>
    <n v="49999.999999999993"/>
    <n v="0"/>
    <n v="0"/>
    <n v="0"/>
    <n v="0"/>
    <n v="0"/>
    <n v="49999.999999999993"/>
    <n v="0"/>
    <n v="0"/>
    <n v="49999.999999999993"/>
    <m/>
    <n v="0"/>
    <m/>
    <n v="0"/>
    <x v="300"/>
  </r>
  <r>
    <d v="2023-01-31T00:00:00"/>
    <x v="2"/>
    <x v="4"/>
    <s v="HKL-0092"/>
    <s v="Khal"/>
    <x v="3"/>
    <d v="2023-01-31T00:00:00"/>
    <x v="41"/>
    <x v="2"/>
    <x v="0"/>
    <n v="35483.870967741932"/>
    <n v="15967.741935483869"/>
    <n v="3548.3870967741932"/>
    <n v="55000"/>
    <n v="0"/>
    <n v="0"/>
    <n v="0"/>
    <n v="0"/>
    <n v="0"/>
    <n v="55000"/>
    <n v="0"/>
    <n v="0"/>
    <n v="55000"/>
    <m/>
    <n v="0"/>
    <m/>
    <n v="0"/>
    <x v="301"/>
  </r>
  <r>
    <d v="2023-01-31T00:00:00"/>
    <x v="2"/>
    <x v="4"/>
    <s v="HKL-0093"/>
    <s v="Muha"/>
    <x v="3"/>
    <d v="2023-01-31T00:00:00"/>
    <x v="40"/>
    <x v="2"/>
    <x v="0"/>
    <n v="19354.83870967742"/>
    <n v="8709.677419354839"/>
    <n v="1935.4838709677422"/>
    <n v="30000"/>
    <n v="0"/>
    <n v="0"/>
    <n v="0"/>
    <n v="0"/>
    <n v="0"/>
    <n v="30000"/>
    <n v="0"/>
    <n v="0"/>
    <n v="30000"/>
    <m/>
    <n v="0"/>
    <m/>
    <n v="5000"/>
    <x v="357"/>
  </r>
  <r>
    <d v="2023-01-31T00:00:00"/>
    <x v="2"/>
    <x v="4"/>
    <s v="HKL-0090"/>
    <s v="Faiz"/>
    <x v="7"/>
    <d v="2023-01-31T00:00:00"/>
    <x v="42"/>
    <x v="3"/>
    <x v="0"/>
    <n v="112903.22580645161"/>
    <n v="50806.451612903227"/>
    <n v="11290.322580645161"/>
    <n v="175000"/>
    <n v="32250"/>
    <n v="0"/>
    <n v="3000"/>
    <n v="0"/>
    <n v="0"/>
    <n v="210250"/>
    <n v="3000"/>
    <n v="0"/>
    <n v="213250"/>
    <n v="0"/>
    <n v="1750"/>
    <m/>
    <n v="0"/>
    <x v="358"/>
  </r>
  <r>
    <d v="2023-01-31T00:00:00"/>
    <x v="2"/>
    <x v="4"/>
    <s v="HKL-0089"/>
    <s v="Heba"/>
    <x v="7"/>
    <d v="2023-01-31T00:00:00"/>
    <x v="42"/>
    <x v="3"/>
    <x v="1"/>
    <n v="56451.612903226"/>
    <n v="25403.225806451599"/>
    <n v="5645.1612903225996"/>
    <n v="87500.000000000204"/>
    <n v="16125"/>
    <n v="0"/>
    <n v="1500"/>
    <n v="0"/>
    <n v="0"/>
    <n v="105125.0000000002"/>
    <n v="1500"/>
    <n v="0"/>
    <n v="106625.0000000002"/>
    <n v="0"/>
    <n v="875"/>
    <m/>
    <n v="0"/>
    <x v="359"/>
  </r>
  <r>
    <d v="2023-01-31T00:00:00"/>
    <x v="2"/>
    <x v="4"/>
    <s v="HKL-0089"/>
    <s v="Heba"/>
    <x v="6"/>
    <d v="2023-01-31T00:00:00"/>
    <x v="42"/>
    <x v="3"/>
    <x v="1"/>
    <n v="56451.612903226"/>
    <n v="25403.225806451599"/>
    <n v="5645.1612903225996"/>
    <n v="87500.000000000204"/>
    <n v="16125"/>
    <n v="0"/>
    <n v="1500"/>
    <n v="0"/>
    <n v="0"/>
    <n v="105125.0000000002"/>
    <n v="1500"/>
    <n v="0"/>
    <n v="106625.0000000002"/>
    <n v="0"/>
    <n v="875"/>
    <m/>
    <n v="0"/>
    <x v="359"/>
  </r>
  <r>
    <d v="2023-01-31T00:00:00"/>
    <x v="2"/>
    <x v="4"/>
    <s v="HKL-0091"/>
    <s v="Abdu"/>
    <x v="2"/>
    <d v="2023-01-31T00:00:00"/>
    <x v="1"/>
    <x v="1"/>
    <x v="0"/>
    <n v="48387.096774193546"/>
    <n v="21774.193548387095"/>
    <n v="4838.7096774193551"/>
    <n v="74999.999999999985"/>
    <n v="16125"/>
    <n v="0"/>
    <n v="2000"/>
    <n v="0"/>
    <n v="0"/>
    <n v="93124.999999999985"/>
    <n v="2000"/>
    <n v="0"/>
    <n v="95124.999999999985"/>
    <n v="2419"/>
    <n v="750"/>
    <m/>
    <n v="0"/>
    <x v="360"/>
  </r>
  <r>
    <d v="2023-01-31T00:00:00"/>
    <x v="2"/>
    <x v="4"/>
    <s v="HKL-0092"/>
    <s v="Muha"/>
    <x v="2"/>
    <d v="2023-01-31T00:00:00"/>
    <x v="1"/>
    <x v="1"/>
    <x v="0"/>
    <n v="48387.096774193546"/>
    <n v="21774.193548387095"/>
    <n v="4838.7096774193551"/>
    <n v="74999.999999999985"/>
    <n v="16125"/>
    <n v="0"/>
    <n v="2000"/>
    <n v="0"/>
    <n v="0"/>
    <n v="93124.999999999985"/>
    <n v="2000"/>
    <n v="0"/>
    <n v="95124.999999999985"/>
    <n v="0"/>
    <n v="750"/>
    <m/>
    <n v="0"/>
    <x v="334"/>
  </r>
  <r>
    <d v="2023-01-31T00:00:00"/>
    <x v="2"/>
    <x v="4"/>
    <s v="-"/>
    <s v="Adil"/>
    <x v="3"/>
    <d v="2023-01-31T00:00:00"/>
    <x v="43"/>
    <x v="3"/>
    <x v="0"/>
    <n v="58967.096774193546"/>
    <n v="26535.193548387095"/>
    <n v="5896.7096774193551"/>
    <n v="91398.999999999985"/>
    <n v="32250"/>
    <n v="0"/>
    <n v="3000"/>
    <n v="0"/>
    <n v="0"/>
    <n v="126648.99999999999"/>
    <n v="3000"/>
    <n v="0"/>
    <n v="129648.99999999999"/>
    <n v="0"/>
    <n v="914"/>
    <m/>
    <n v="0"/>
    <x v="361"/>
  </r>
  <r>
    <d v="2023-01-31T00:00:00"/>
    <x v="2"/>
    <x v="4"/>
    <s v="-"/>
    <s v="Rims"/>
    <x v="3"/>
    <d v="2023-01-31T00:00:00"/>
    <x v="44"/>
    <x v="2"/>
    <x v="1"/>
    <n v="25806.451612903224"/>
    <n v="11612.903225806451"/>
    <n v="2580.6451612903224"/>
    <n v="40000"/>
    <n v="15000"/>
    <n v="0"/>
    <n v="1500"/>
    <n v="0"/>
    <n v="0"/>
    <n v="56500"/>
    <n v="2000"/>
    <n v="0"/>
    <n v="58500"/>
    <n v="5161"/>
    <n v="400"/>
    <m/>
    <n v="0"/>
    <x v="362"/>
  </r>
  <r>
    <d v="2023-01-31T00:00:00"/>
    <x v="2"/>
    <x v="4"/>
    <s v="HKL-0094"/>
    <s v="Vish"/>
    <x v="3"/>
    <d v="2023-01-31T00:00:00"/>
    <x v="45"/>
    <x v="2"/>
    <x v="1"/>
    <n v="16129.032258064515"/>
    <n v="7258.0645161290322"/>
    <n v="1612.9032258064517"/>
    <n v="24999.999999999996"/>
    <n v="0"/>
    <n v="0"/>
    <n v="0"/>
    <n v="0"/>
    <n v="0"/>
    <n v="24999.999999999996"/>
    <n v="0"/>
    <n v="0"/>
    <n v="24999.999999999996"/>
    <n v="0"/>
    <n v="0"/>
    <m/>
    <n v="0"/>
    <x v="265"/>
  </r>
  <r>
    <d v="2023-01-31T00:00:00"/>
    <x v="2"/>
    <x v="4"/>
    <s v="HKL-0104"/>
    <s v="Abdu"/>
    <x v="1"/>
    <d v="2023-01-31T00:00:00"/>
    <x v="46"/>
    <x v="0"/>
    <x v="0"/>
    <n v="112903.22580645161"/>
    <n v="50806.451612903227"/>
    <n v="11290.322580645161"/>
    <n v="175000"/>
    <n v="48375"/>
    <n v="0"/>
    <n v="5000"/>
    <n v="0"/>
    <n v="0"/>
    <n v="228375"/>
    <n v="4000"/>
    <m/>
    <n v="62935.483870967742"/>
    <n v="2968"/>
    <n v="452"/>
    <m/>
    <m/>
    <x v="363"/>
  </r>
  <r>
    <d v="2023-01-31T00:00:00"/>
    <x v="2"/>
    <x v="4"/>
    <s v="HKL-0105"/>
    <s v="Sher"/>
    <x v="2"/>
    <d v="2023-01-31T00:00:00"/>
    <x v="47"/>
    <x v="0"/>
    <x v="0"/>
    <n v="112903.22580645161"/>
    <n v="50806.451612903227"/>
    <n v="11290.322580645161"/>
    <n v="175000"/>
    <n v="48375"/>
    <n v="41000"/>
    <n v="5000"/>
    <n v="0"/>
    <n v="0"/>
    <n v="269375"/>
    <n v="4000"/>
    <m/>
    <n v="82205.645161290318"/>
    <n v="2839"/>
    <n v="508"/>
    <m/>
    <m/>
    <x v="364"/>
  </r>
  <r>
    <d v="2023-01-31T00:00:00"/>
    <x v="2"/>
    <x v="4"/>
    <s v="HKL-0106"/>
    <s v="Kami"/>
    <x v="6"/>
    <d v="2023-01-31T00:00:00"/>
    <x v="48"/>
    <x v="3"/>
    <x v="1"/>
    <n v="193548.38709677418"/>
    <n v="87096.774193548379"/>
    <n v="19354.83870967742"/>
    <n v="299999.99999999994"/>
    <n v="0"/>
    <n v="0"/>
    <n v="0"/>
    <n v="0"/>
    <n v="0"/>
    <n v="299999.99999999994"/>
    <n v="0"/>
    <m/>
    <n v="116129.0322580645"/>
    <m/>
    <n v="1161"/>
    <m/>
    <m/>
    <x v="365"/>
  </r>
  <r>
    <d v="2023-01-31T00:00:00"/>
    <x v="2"/>
    <x v="4"/>
    <s v="HKL-0102"/>
    <s v="Mehb"/>
    <x v="6"/>
    <d v="2023-01-31T00:00:00"/>
    <x v="1"/>
    <x v="1"/>
    <x v="0"/>
    <n v="25806.451612903224"/>
    <n v="11612.903225806451"/>
    <n v="2580.6451612903224"/>
    <n v="40000"/>
    <n v="10750"/>
    <n v="0"/>
    <n v="1500"/>
    <n v="0"/>
    <n v="0"/>
    <n v="52250"/>
    <n v="2000"/>
    <n v="0"/>
    <n v="54250"/>
    <n v="0"/>
    <n v="413"/>
    <n v="0"/>
    <n v="0"/>
    <x v="366"/>
  </r>
  <r>
    <d v="2023-02-28T00:00:00"/>
    <x v="2"/>
    <x v="5"/>
    <s v="HKL-0170"/>
    <s v="Muha"/>
    <x v="1"/>
    <d v="2023-02-28T00:00:00"/>
    <x v="10"/>
    <x v="0"/>
    <x v="0"/>
    <n v="380941.29032258061"/>
    <n v="171423.58064516127"/>
    <n v="38094.129032258061"/>
    <n v="590458.99999999988"/>
    <n v="110000"/>
    <n v="78000"/>
    <n v="7000"/>
    <n v="0"/>
    <n v="0"/>
    <n v="785458.99999999988"/>
    <n v="5000"/>
    <n v="0"/>
    <n v="790458.99999999988"/>
    <m/>
    <n v="5904.5899999999992"/>
    <m/>
    <n v="100000"/>
    <x v="367"/>
  </r>
  <r>
    <d v="2023-02-28T00:00:00"/>
    <x v="2"/>
    <x v="5"/>
    <s v="HKL-0302"/>
    <s v="Waqa"/>
    <x v="2"/>
    <d v="2023-02-28T00:00:00"/>
    <x v="21"/>
    <x v="3"/>
    <x v="0"/>
    <n v="88709.677419354834"/>
    <n v="39919.354838709674"/>
    <n v="8870.967741935483"/>
    <n v="137500"/>
    <n v="55000"/>
    <n v="30000"/>
    <n v="4000"/>
    <n v="0"/>
    <n v="0"/>
    <n v="226500"/>
    <n v="3000"/>
    <n v="0"/>
    <n v="229500"/>
    <m/>
    <n v="1375"/>
    <m/>
    <n v="0"/>
    <x v="368"/>
  </r>
  <r>
    <d v="2023-02-28T00:00:00"/>
    <x v="2"/>
    <x v="5"/>
    <s v="HKL-0290"/>
    <s v="Fara"/>
    <x v="2"/>
    <d v="2023-02-28T00:00:00"/>
    <x v="1"/>
    <x v="1"/>
    <x v="0"/>
    <n v="49376.129032258061"/>
    <n v="22219.258064516125"/>
    <n v="4937.6129032258059"/>
    <n v="76532.999999999985"/>
    <n v="20625"/>
    <n v="0"/>
    <n v="2000"/>
    <n v="0"/>
    <n v="0"/>
    <n v="99157.999999999985"/>
    <n v="2000"/>
    <n v="0"/>
    <n v="101157.99999999999"/>
    <m/>
    <n v="765.32999999999993"/>
    <m/>
    <n v="0"/>
    <x v="369"/>
  </r>
  <r>
    <d v="2023-02-28T00:00:00"/>
    <x v="2"/>
    <x v="5"/>
    <s v="-"/>
    <s v="Uzai"/>
    <x v="1"/>
    <d v="2023-02-28T00:00:00"/>
    <x v="3"/>
    <x v="3"/>
    <x v="0"/>
    <n v="70967.741935483864"/>
    <n v="31935.483870967739"/>
    <n v="7096.7741935483864"/>
    <n v="110000"/>
    <n v="0"/>
    <n v="0"/>
    <n v="0"/>
    <n v="0"/>
    <n v="0"/>
    <n v="110000"/>
    <n v="0"/>
    <n v="0"/>
    <n v="110000"/>
    <m/>
    <n v="1100"/>
    <m/>
    <n v="0"/>
    <x v="370"/>
  </r>
  <r>
    <d v="2023-02-28T00:00:00"/>
    <x v="2"/>
    <x v="5"/>
    <s v="HKL-0365"/>
    <s v="Dawe"/>
    <x v="1"/>
    <d v="2023-02-28T00:00:00"/>
    <x v="3"/>
    <x v="1"/>
    <x v="0"/>
    <n v="41935.483870967742"/>
    <n v="18870.967741935481"/>
    <n v="4193.5483870967737"/>
    <n v="65000"/>
    <n v="20625"/>
    <n v="0"/>
    <n v="2000"/>
    <n v="0"/>
    <n v="0"/>
    <n v="87625"/>
    <n v="2000"/>
    <n v="0"/>
    <n v="89625"/>
    <m/>
    <n v="650"/>
    <m/>
    <n v="0"/>
    <x v="371"/>
  </r>
  <r>
    <d v="2023-02-28T00:00:00"/>
    <x v="2"/>
    <x v="5"/>
    <s v="HKL-0216"/>
    <s v="Muha"/>
    <x v="2"/>
    <d v="2023-02-28T00:00:00"/>
    <x v="19"/>
    <x v="3"/>
    <x v="0"/>
    <n v="83954.838709677424"/>
    <n v="37779.677419354834"/>
    <n v="8395.4838709677424"/>
    <n v="130130"/>
    <n v="55000"/>
    <n v="30000"/>
    <n v="4000"/>
    <n v="0"/>
    <n v="0"/>
    <n v="219130"/>
    <n v="3000"/>
    <n v="0"/>
    <n v="222130"/>
    <m/>
    <n v="1301.3"/>
    <m/>
    <n v="0"/>
    <x v="372"/>
  </r>
  <r>
    <d v="2023-02-28T00:00:00"/>
    <x v="2"/>
    <x v="5"/>
    <s v="HKL-0413"/>
    <s v="Muha"/>
    <x v="1"/>
    <d v="2023-02-28T00:00:00"/>
    <x v="11"/>
    <x v="3"/>
    <x v="0"/>
    <n v="97935.483870967742"/>
    <n v="44070.967741935485"/>
    <n v="9793.5483870967746"/>
    <n v="151800"/>
    <n v="55000"/>
    <n v="30000"/>
    <n v="4000"/>
    <n v="0"/>
    <n v="0"/>
    <n v="240800"/>
    <n v="3000"/>
    <n v="0"/>
    <n v="243800"/>
    <n v="0"/>
    <n v="1518"/>
    <m/>
    <n v="0"/>
    <x v="373"/>
  </r>
  <r>
    <d v="2023-02-28T00:00:00"/>
    <x v="2"/>
    <x v="5"/>
    <s v="HKL-0308"/>
    <s v="Ahsa"/>
    <x v="1"/>
    <d v="2023-02-28T00:00:00"/>
    <x v="1"/>
    <x v="1"/>
    <x v="0"/>
    <n v="53048.38709677419"/>
    <n v="23871.774193548386"/>
    <n v="5304.8387096774195"/>
    <n v="82225"/>
    <n v="20625"/>
    <n v="0"/>
    <n v="2000"/>
    <n v="0"/>
    <n v="0"/>
    <n v="104850"/>
    <n v="2000"/>
    <n v="0"/>
    <n v="106850"/>
    <n v="0"/>
    <n v="822.25"/>
    <m/>
    <n v="0"/>
    <x v="374"/>
  </r>
  <r>
    <d v="2023-02-28T00:00:00"/>
    <x v="2"/>
    <x v="5"/>
    <s v="HKL-0270"/>
    <s v="Bila"/>
    <x v="1"/>
    <d v="2023-02-28T00:00:00"/>
    <x v="16"/>
    <x v="3"/>
    <x v="0"/>
    <n v="53791.612903225803"/>
    <n v="24206.225806451614"/>
    <n v="5379.1612903225805"/>
    <n v="83377"/>
    <n v="27500"/>
    <n v="0"/>
    <n v="3000"/>
    <n v="5000"/>
    <n v="0"/>
    <n v="118877"/>
    <n v="3000"/>
    <n v="0"/>
    <n v="121877"/>
    <m/>
    <n v="833.77"/>
    <m/>
    <n v="0"/>
    <x v="375"/>
  </r>
  <r>
    <d v="2023-02-28T00:00:00"/>
    <x v="2"/>
    <x v="5"/>
    <s v="HKL-0623"/>
    <s v="Muha"/>
    <x v="1"/>
    <d v="2023-02-28T00:00:00"/>
    <x v="25"/>
    <x v="1"/>
    <x v="0"/>
    <n v="35767.741935483871"/>
    <n v="16095.483870967742"/>
    <n v="3576.7741935483873"/>
    <n v="55440"/>
    <n v="13750"/>
    <n v="0"/>
    <n v="2000"/>
    <n v="0"/>
    <n v="0"/>
    <n v="71190"/>
    <n v="2000"/>
    <n v="0"/>
    <n v="73190"/>
    <m/>
    <n v="554.4"/>
    <m/>
    <n v="0"/>
    <x v="376"/>
  </r>
  <r>
    <d v="2023-02-28T00:00:00"/>
    <x v="2"/>
    <x v="5"/>
    <s v="HKL-0638"/>
    <s v="Maji"/>
    <x v="1"/>
    <d v="2023-02-28T00:00:00"/>
    <x v="2"/>
    <x v="1"/>
    <x v="1"/>
    <n v="41612.903225806447"/>
    <n v="18725.806451612902"/>
    <n v="4161.2903225806449"/>
    <n v="64499.999999999993"/>
    <n v="13750"/>
    <n v="0"/>
    <n v="1500"/>
    <n v="0"/>
    <n v="0"/>
    <n v="79750"/>
    <n v="2000"/>
    <n v="0"/>
    <n v="81750"/>
    <m/>
    <n v="645"/>
    <m/>
    <n v="0"/>
    <x v="377"/>
  </r>
  <r>
    <d v="2023-02-28T00:00:00"/>
    <x v="2"/>
    <x v="5"/>
    <s v="HKL-0644"/>
    <s v="Hafi"/>
    <x v="1"/>
    <d v="2023-02-28T00:00:00"/>
    <x v="2"/>
    <x v="1"/>
    <x v="0"/>
    <n v="46838.709677419356"/>
    <n v="21077.419354838708"/>
    <n v="4683.8709677419356"/>
    <n v="72600"/>
    <n v="20625"/>
    <n v="0"/>
    <n v="2000"/>
    <n v="0"/>
    <n v="0"/>
    <n v="95225"/>
    <n v="2000"/>
    <n v="0"/>
    <n v="97225"/>
    <n v="0"/>
    <n v="726"/>
    <m/>
    <n v="0"/>
    <x v="378"/>
  </r>
  <r>
    <d v="2023-02-28T00:00:00"/>
    <x v="2"/>
    <x v="5"/>
    <s v="HKL-0004"/>
    <s v="Sana"/>
    <x v="1"/>
    <d v="2023-02-28T00:00:00"/>
    <x v="27"/>
    <x v="1"/>
    <x v="1"/>
    <n v="26034.83870967742"/>
    <n v="11715.677419354839"/>
    <n v="2603.4838709677424"/>
    <n v="40354"/>
    <n v="15000"/>
    <n v="0"/>
    <n v="1500"/>
    <n v="0"/>
    <n v="0"/>
    <n v="56854"/>
    <n v="2000"/>
    <n v="0"/>
    <n v="58854"/>
    <n v="0"/>
    <n v="403.54"/>
    <m/>
    <n v="3363"/>
    <x v="348"/>
  </r>
  <r>
    <d v="2023-02-28T00:00:00"/>
    <x v="2"/>
    <x v="5"/>
    <s v="HKL-0235"/>
    <s v="Khiz"/>
    <x v="1"/>
    <d v="2023-02-28T00:00:00"/>
    <x v="17"/>
    <x v="1"/>
    <x v="0"/>
    <n v="41516.129032258061"/>
    <n v="18682.258064516129"/>
    <n v="4151.6129032258059"/>
    <n v="64349.999999999993"/>
    <n v="20625"/>
    <n v="0"/>
    <n v="2000"/>
    <n v="0"/>
    <n v="0"/>
    <n v="86975"/>
    <n v="2000"/>
    <n v="0"/>
    <n v="88975"/>
    <m/>
    <n v="643.49999999999989"/>
    <m/>
    <n v="4500"/>
    <x v="379"/>
  </r>
  <r>
    <d v="2023-02-28T00:00:00"/>
    <x v="2"/>
    <x v="5"/>
    <s v="HKL-0299"/>
    <s v="Inam"/>
    <x v="5"/>
    <d v="2023-02-28T00:00:00"/>
    <x v="6"/>
    <x v="0"/>
    <x v="0"/>
    <n v="571290.32258064509"/>
    <n v="257080.6451612903"/>
    <n v="57129.032258064515"/>
    <n v="885499.99999999988"/>
    <n v="0"/>
    <n v="80000"/>
    <n v="6000"/>
    <n v="25000"/>
    <n v="0"/>
    <n v="996499.99999999988"/>
    <n v="4000"/>
    <n v="100000"/>
    <n v="1100500"/>
    <m/>
    <n v="8855"/>
    <m/>
    <n v="0"/>
    <x v="380"/>
  </r>
  <r>
    <d v="2023-02-28T00:00:00"/>
    <x v="2"/>
    <x v="5"/>
    <s v="HKL-0120"/>
    <s v="Afza"/>
    <x v="5"/>
    <d v="2023-02-28T00:00:00"/>
    <x v="15"/>
    <x v="0"/>
    <x v="0"/>
    <n v="244364.51612903224"/>
    <n v="109964.03225806452"/>
    <n v="24436.451612903227"/>
    <n v="378764.99999999994"/>
    <n v="0"/>
    <n v="0"/>
    <n v="5000"/>
    <n v="0"/>
    <n v="30000"/>
    <n v="413764.99999999994"/>
    <n v="4000"/>
    <n v="0"/>
    <n v="417764.99999999994"/>
    <m/>
    <n v="3787.6499999999992"/>
    <m/>
    <n v="0"/>
    <x v="259"/>
  </r>
  <r>
    <d v="2023-02-28T00:00:00"/>
    <x v="2"/>
    <x v="5"/>
    <s v="HKL-0244"/>
    <s v="Ghul"/>
    <x v="5"/>
    <d v="2023-02-28T00:00:00"/>
    <x v="15"/>
    <x v="0"/>
    <x v="0"/>
    <n v="296503.22580645158"/>
    <n v="133426.45161290321"/>
    <n v="29650.322580645159"/>
    <n v="459579.99999999994"/>
    <n v="0"/>
    <n v="0"/>
    <n v="5000"/>
    <n v="0"/>
    <n v="30000"/>
    <n v="494579.99999999994"/>
    <n v="4000"/>
    <n v="0"/>
    <n v="498579.99999999994"/>
    <m/>
    <n v="4595.7999999999993"/>
    <m/>
    <n v="0"/>
    <x v="289"/>
  </r>
  <r>
    <d v="2023-02-28T00:00:00"/>
    <x v="2"/>
    <x v="5"/>
    <s v="HKL-0114"/>
    <s v="Mehm"/>
    <x v="5"/>
    <d v="2023-02-28T00:00:00"/>
    <x v="18"/>
    <x v="1"/>
    <x v="1"/>
    <n v="128064.51612903226"/>
    <n v="57629.032258064515"/>
    <n v="12806.451612903227"/>
    <n v="198500"/>
    <n v="82500"/>
    <n v="0"/>
    <n v="1500"/>
    <n v="0"/>
    <n v="0"/>
    <n v="282500"/>
    <n v="2000"/>
    <n v="0"/>
    <n v="284500"/>
    <m/>
    <n v="1985"/>
    <m/>
    <n v="0"/>
    <x v="381"/>
  </r>
  <r>
    <d v="2023-02-28T00:00:00"/>
    <x v="2"/>
    <x v="5"/>
    <s v="HKL-0041"/>
    <s v="Rash"/>
    <x v="5"/>
    <d v="2023-02-28T00:00:00"/>
    <x v="2"/>
    <x v="1"/>
    <x v="0"/>
    <n v="37338.06451612903"/>
    <n v="16802.129032258064"/>
    <n v="3733.8064516129034"/>
    <n v="57873.999999999993"/>
    <n v="20625"/>
    <n v="0"/>
    <n v="2000"/>
    <n v="0"/>
    <n v="0"/>
    <n v="80499"/>
    <n v="2000"/>
    <n v="0"/>
    <n v="82499"/>
    <m/>
    <n v="578.74"/>
    <m/>
    <n v="0"/>
    <x v="382"/>
  </r>
  <r>
    <d v="2023-02-28T00:00:00"/>
    <x v="2"/>
    <x v="5"/>
    <s v="HKL-0364"/>
    <s v="Khaw"/>
    <x v="3"/>
    <d v="2023-02-28T00:00:00"/>
    <x v="7"/>
    <x v="3"/>
    <x v="0"/>
    <n v="61209.677419354834"/>
    <n v="27544.354838709674"/>
    <n v="6120.9677419354839"/>
    <n v="94875"/>
    <n v="41250"/>
    <n v="0"/>
    <n v="3000"/>
    <n v="0"/>
    <n v="0"/>
    <n v="139125"/>
    <n v="3000"/>
    <n v="0"/>
    <n v="142125"/>
    <m/>
    <n v="948.75"/>
    <m/>
    <n v="0"/>
    <x v="383"/>
  </r>
  <r>
    <d v="2023-02-28T00:00:00"/>
    <x v="2"/>
    <x v="5"/>
    <s v="HKL-0371"/>
    <s v="Fary"/>
    <x v="3"/>
    <d v="2023-02-28T00:00:00"/>
    <x v="5"/>
    <x v="2"/>
    <x v="1"/>
    <n v="16129.032258064515"/>
    <n v="7258.0645161290322"/>
    <n v="1612.9032258064517"/>
    <n v="24999.999999999996"/>
    <n v="0"/>
    <n v="0"/>
    <n v="0"/>
    <n v="0"/>
    <n v="0"/>
    <n v="24999.999999999996"/>
    <n v="0"/>
    <n v="0"/>
    <n v="24999.999999999996"/>
    <n v="0"/>
    <n v="0"/>
    <m/>
    <n v="0"/>
    <x v="265"/>
  </r>
  <r>
    <d v="2023-02-28T00:00:00"/>
    <x v="2"/>
    <x v="5"/>
    <s v="HKL-0418"/>
    <s v="Hamz"/>
    <x v="3"/>
    <d v="2023-02-28T00:00:00"/>
    <x v="23"/>
    <x v="2"/>
    <x v="0"/>
    <n v="16129.032258064515"/>
    <n v="7258.0645161290322"/>
    <n v="1612.9032258064517"/>
    <n v="24999.999999999996"/>
    <n v="0"/>
    <n v="0"/>
    <n v="0"/>
    <n v="0"/>
    <n v="0"/>
    <n v="24999.999999999996"/>
    <n v="0"/>
    <n v="0"/>
    <n v="24999.999999999996"/>
    <m/>
    <n v="0"/>
    <m/>
    <n v="0"/>
    <x v="265"/>
  </r>
  <r>
    <d v="2023-02-28T00:00:00"/>
    <x v="2"/>
    <x v="5"/>
    <s v="HKL-0669"/>
    <s v="Nade"/>
    <x v="1"/>
    <d v="2023-02-28T00:00:00"/>
    <x v="3"/>
    <x v="1"/>
    <x v="1"/>
    <n v="35483.870967741932"/>
    <n v="15967.741935483869"/>
    <n v="3548.3870967741932"/>
    <n v="55000"/>
    <n v="13750"/>
    <n v="0"/>
    <n v="1500"/>
    <n v="0"/>
    <n v="0"/>
    <n v="70250"/>
    <n v="2000"/>
    <n v="0"/>
    <n v="72250"/>
    <n v="0"/>
    <n v="550"/>
    <m/>
    <n v="0"/>
    <x v="384"/>
  </r>
  <r>
    <d v="2023-02-28T00:00:00"/>
    <x v="2"/>
    <x v="5"/>
    <s v="HKL-0080"/>
    <s v="Muba"/>
    <x v="1"/>
    <d v="2023-02-28T00:00:00"/>
    <x v="3"/>
    <x v="1"/>
    <x v="0"/>
    <n v="32258.06451612903"/>
    <n v="14516.129032258064"/>
    <n v="3225.8064516129034"/>
    <n v="49999.999999999993"/>
    <n v="13750"/>
    <n v="0"/>
    <n v="1500"/>
    <n v="0"/>
    <n v="0"/>
    <n v="65249.999999999993"/>
    <n v="2000"/>
    <n v="0"/>
    <n v="67250"/>
    <m/>
    <n v="499.99999999999989"/>
    <m/>
    <n v="0"/>
    <x v="98"/>
  </r>
  <r>
    <d v="2023-02-28T00:00:00"/>
    <x v="2"/>
    <x v="5"/>
    <s v="HKL-0680"/>
    <s v="Mirz"/>
    <x v="5"/>
    <d v="2023-02-28T00:00:00"/>
    <x v="28"/>
    <x v="1"/>
    <x v="1"/>
    <n v="45161.290322580644"/>
    <n v="20322.580645161292"/>
    <n v="4516.1290322580644"/>
    <n v="70000"/>
    <n v="20625"/>
    <n v="18000"/>
    <n v="2000"/>
    <n v="0"/>
    <n v="0"/>
    <n v="110625"/>
    <n v="2000"/>
    <n v="0"/>
    <n v="112625"/>
    <m/>
    <n v="700"/>
    <m/>
    <n v="0"/>
    <x v="385"/>
  </r>
  <r>
    <d v="2023-02-28T00:00:00"/>
    <x v="2"/>
    <x v="5"/>
    <s v="HKL-0070"/>
    <s v="Muha"/>
    <x v="3"/>
    <d v="2023-02-28T00:00:00"/>
    <x v="29"/>
    <x v="3"/>
    <x v="0"/>
    <n v="80645.161290322576"/>
    <n v="36290.322580645159"/>
    <n v="8064.5161290322576"/>
    <n v="124999.99999999999"/>
    <n v="27500"/>
    <n v="0"/>
    <n v="3000"/>
    <n v="0"/>
    <n v="0"/>
    <n v="155500"/>
    <n v="3000"/>
    <n v="0"/>
    <n v="158500"/>
    <m/>
    <n v="1250"/>
    <m/>
    <n v="0"/>
    <x v="386"/>
  </r>
  <r>
    <d v="2023-02-28T00:00:00"/>
    <x v="2"/>
    <x v="5"/>
    <s v="HKL-0062"/>
    <s v="Shum"/>
    <x v="3"/>
    <d v="2023-02-28T00:00:00"/>
    <x v="14"/>
    <x v="0"/>
    <x v="1"/>
    <n v="209937.58064516101"/>
    <n v="94471.911290322751"/>
    <n v="20993.7580645161"/>
    <n v="325403.24999999988"/>
    <n v="61875"/>
    <n v="46500"/>
    <n v="4500"/>
    <n v="0"/>
    <n v="0"/>
    <n v="438278.24999999988"/>
    <n v="3000"/>
    <n v="0"/>
    <n v="441278.24999999988"/>
    <m/>
    <n v="3254.0324999999989"/>
    <m/>
    <n v="0"/>
    <x v="387"/>
  </r>
  <r>
    <d v="2023-02-28T00:00:00"/>
    <x v="2"/>
    <x v="5"/>
    <s v="HKL-0062"/>
    <s v="Shum"/>
    <x v="6"/>
    <d v="2023-02-28T00:00:00"/>
    <x v="14"/>
    <x v="0"/>
    <x v="1"/>
    <n v="69979.193548387004"/>
    <n v="31490.637096774255"/>
    <n v="6997.9193548387011"/>
    <n v="108467.74999999996"/>
    <n v="20625"/>
    <n v="15500"/>
    <n v="1500"/>
    <n v="0"/>
    <n v="0"/>
    <n v="146092.74999999994"/>
    <n v="1000"/>
    <n v="0"/>
    <n v="147092.74999999994"/>
    <m/>
    <n v="1084.6774999999996"/>
    <m/>
    <m/>
    <x v="388"/>
  </r>
  <r>
    <d v="2023-02-28T00:00:00"/>
    <x v="2"/>
    <x v="5"/>
    <s v="HKL-0082"/>
    <s v="Musa"/>
    <x v="5"/>
    <d v="2023-02-28T00:00:00"/>
    <x v="32"/>
    <x v="1"/>
    <x v="0"/>
    <n v="64516.129032258061"/>
    <n v="29032.258064516129"/>
    <n v="6451.6129032258068"/>
    <n v="99999.999999999985"/>
    <n v="0"/>
    <n v="0"/>
    <n v="0"/>
    <n v="0"/>
    <n v="0"/>
    <n v="99999.999999999985"/>
    <n v="0"/>
    <n v="0"/>
    <n v="99999.999999999985"/>
    <m/>
    <n v="999.99999999999977"/>
    <m/>
    <n v="0"/>
    <x v="273"/>
  </r>
  <r>
    <d v="2023-02-28T00:00:00"/>
    <x v="2"/>
    <x v="5"/>
    <s v="HKL-0682"/>
    <s v="Rafa"/>
    <x v="5"/>
    <d v="2023-02-28T00:00:00"/>
    <x v="28"/>
    <x v="1"/>
    <x v="1"/>
    <n v="45161.290322580644"/>
    <n v="20322.580645161292"/>
    <n v="4516.1290322580644"/>
    <n v="70000"/>
    <n v="20625"/>
    <n v="0"/>
    <n v="2000"/>
    <n v="0"/>
    <n v="10000"/>
    <n v="102625"/>
    <n v="2000"/>
    <n v="0"/>
    <n v="104625"/>
    <m/>
    <n v="700"/>
    <m/>
    <n v="0"/>
    <x v="389"/>
  </r>
  <r>
    <d v="2023-02-28T00:00:00"/>
    <x v="2"/>
    <x v="5"/>
    <s v="HKL-0683"/>
    <s v="Hemv"/>
    <x v="5"/>
    <d v="2023-02-28T00:00:00"/>
    <x v="28"/>
    <x v="1"/>
    <x v="0"/>
    <n v="45161.290322580644"/>
    <n v="20322.580645161292"/>
    <n v="4516.1290322580644"/>
    <n v="70000"/>
    <n v="0"/>
    <n v="0"/>
    <n v="2000"/>
    <n v="0"/>
    <n v="0"/>
    <n v="72000"/>
    <n v="2000"/>
    <n v="0"/>
    <n v="74000"/>
    <n v="0"/>
    <n v="700"/>
    <m/>
    <n v="0"/>
    <x v="352"/>
  </r>
  <r>
    <d v="2023-02-28T00:00:00"/>
    <x v="2"/>
    <x v="5"/>
    <s v="HKL-0073"/>
    <s v="Muha"/>
    <x v="5"/>
    <d v="2023-02-28T00:00:00"/>
    <x v="30"/>
    <x v="1"/>
    <x v="0"/>
    <n v="45161.290322580644"/>
    <n v="20322.580645161292"/>
    <n v="4516.1290322580644"/>
    <n v="70000"/>
    <n v="20625"/>
    <n v="0"/>
    <n v="2000"/>
    <n v="0"/>
    <n v="0"/>
    <n v="92625"/>
    <n v="2000"/>
    <n v="0"/>
    <n v="94625"/>
    <m/>
    <n v="700"/>
    <m/>
    <n v="0"/>
    <x v="390"/>
  </r>
  <r>
    <d v="2023-02-28T00:00:00"/>
    <x v="2"/>
    <x v="5"/>
    <s v="HKL-0081"/>
    <s v="Zuha"/>
    <x v="3"/>
    <d v="2023-02-28T00:00:00"/>
    <x v="33"/>
    <x v="3"/>
    <x v="1"/>
    <n v="103225.80645161289"/>
    <n v="46451.612903225803"/>
    <n v="10322.58064516129"/>
    <n v="160000"/>
    <n v="55000"/>
    <n v="30000"/>
    <n v="4000"/>
    <n v="0"/>
    <n v="0"/>
    <n v="249000"/>
    <n v="3000"/>
    <n v="0"/>
    <n v="252000"/>
    <n v="5161"/>
    <n v="1600"/>
    <m/>
    <n v="0"/>
    <x v="391"/>
  </r>
  <r>
    <d v="2023-02-28T00:00:00"/>
    <x v="2"/>
    <x v="5"/>
    <s v="HKL-0084"/>
    <s v="Muha"/>
    <x v="3"/>
    <d v="2023-02-28T00:00:00"/>
    <x v="34"/>
    <x v="1"/>
    <x v="0"/>
    <n v="48387.096774193546"/>
    <n v="21774.193548387095"/>
    <n v="4838.7096774193551"/>
    <n v="74999.999999999985"/>
    <n v="20625"/>
    <n v="0"/>
    <n v="2000"/>
    <n v="0"/>
    <n v="0"/>
    <n v="97624.999999999985"/>
    <n v="2000"/>
    <n v="0"/>
    <n v="99624.999999999985"/>
    <n v="4839"/>
    <n v="749.99999999999977"/>
    <m/>
    <n v="0"/>
    <x v="392"/>
  </r>
  <r>
    <d v="2023-02-28T00:00:00"/>
    <x v="2"/>
    <x v="5"/>
    <s v="HKL-0086"/>
    <s v="Muha"/>
    <x v="6"/>
    <d v="2023-02-28T00:00:00"/>
    <x v="35"/>
    <x v="0"/>
    <x v="0"/>
    <n v="241935.48387096773"/>
    <n v="108870.96774193548"/>
    <n v="24193.548387096773"/>
    <n v="375000"/>
    <n v="68750"/>
    <n v="62000"/>
    <n v="5000"/>
    <n v="0"/>
    <n v="0"/>
    <n v="510750"/>
    <n v="4000"/>
    <n v="0"/>
    <n v="514749.99999999994"/>
    <m/>
    <n v="3750"/>
    <m/>
    <n v="0"/>
    <x v="393"/>
  </r>
  <r>
    <d v="2023-02-28T00:00:00"/>
    <x v="2"/>
    <x v="5"/>
    <s v="HKL-0087"/>
    <s v="Talh"/>
    <x v="1"/>
    <d v="2023-02-28T00:00:00"/>
    <x v="36"/>
    <x v="1"/>
    <x v="1"/>
    <n v="32258.06451612903"/>
    <n v="14516.129032258064"/>
    <n v="3225.8064516129034"/>
    <n v="49999.999999999993"/>
    <n v="13750"/>
    <n v="0"/>
    <n v="1500"/>
    <n v="0"/>
    <n v="0"/>
    <n v="65249.999999999993"/>
    <n v="2000"/>
    <n v="0"/>
    <n v="67250"/>
    <m/>
    <n v="499.99999999999989"/>
    <m/>
    <n v="0"/>
    <x v="98"/>
  </r>
  <r>
    <d v="2023-02-28T00:00:00"/>
    <x v="2"/>
    <x v="5"/>
    <s v="HKL-0088"/>
    <s v="Sidd"/>
    <x v="7"/>
    <d v="2023-02-28T00:00:00"/>
    <x v="37"/>
    <x v="3"/>
    <x v="0"/>
    <n v="104516.12903225806"/>
    <n v="47032.258064516129"/>
    <n v="10451.612903225807"/>
    <n v="162000"/>
    <n v="41250"/>
    <n v="0"/>
    <n v="3000"/>
    <n v="0"/>
    <n v="0"/>
    <n v="206250"/>
    <n v="3000"/>
    <n v="0"/>
    <n v="209250"/>
    <n v="10452"/>
    <n v="1620"/>
    <m/>
    <n v="0"/>
    <x v="394"/>
  </r>
  <r>
    <d v="2023-02-28T00:00:00"/>
    <x v="2"/>
    <x v="5"/>
    <s v="HKL-0089"/>
    <s v="Must"/>
    <x v="3"/>
    <d v="2023-02-28T00:00:00"/>
    <x v="38"/>
    <x v="2"/>
    <x v="1"/>
    <n v="40806.451612903227"/>
    <n v="18362.903225806454"/>
    <n v="4080.6451612903229"/>
    <n v="63250.000000000007"/>
    <n v="0"/>
    <n v="0"/>
    <n v="0"/>
    <n v="0"/>
    <n v="0"/>
    <n v="63250.000000000007"/>
    <n v="0"/>
    <n v="0"/>
    <n v="63250.000000000007"/>
    <m/>
    <n v="632.50000000000011"/>
    <m/>
    <n v="0"/>
    <x v="282"/>
  </r>
  <r>
    <d v="2023-02-28T00:00:00"/>
    <x v="2"/>
    <x v="5"/>
    <s v="HKL-0091"/>
    <s v="Hamz"/>
    <x v="3"/>
    <d v="2023-02-28T00:00:00"/>
    <x v="40"/>
    <x v="2"/>
    <x v="0"/>
    <n v="32258.06451612903"/>
    <n v="14516.129032258063"/>
    <n v="3225.8064516129029"/>
    <n v="49999.999999999993"/>
    <n v="0"/>
    <n v="0"/>
    <n v="0"/>
    <n v="0"/>
    <n v="0"/>
    <n v="49999.999999999993"/>
    <n v="0"/>
    <n v="0"/>
    <n v="49999.999999999993"/>
    <m/>
    <n v="499.99999999999989"/>
    <m/>
    <n v="0"/>
    <x v="395"/>
  </r>
  <r>
    <d v="2023-02-28T00:00:00"/>
    <x v="2"/>
    <x v="5"/>
    <s v="HKL-0092"/>
    <s v="Khal"/>
    <x v="3"/>
    <d v="2023-02-28T00:00:00"/>
    <x v="41"/>
    <x v="2"/>
    <x v="0"/>
    <n v="35483.870967741932"/>
    <n v="15967.741935483869"/>
    <n v="3548.3870967741932"/>
    <n v="55000"/>
    <n v="0"/>
    <n v="0"/>
    <n v="0"/>
    <n v="0"/>
    <n v="0"/>
    <n v="55000"/>
    <n v="0"/>
    <n v="0"/>
    <n v="55000"/>
    <m/>
    <n v="550"/>
    <m/>
    <n v="0"/>
    <x v="285"/>
  </r>
  <r>
    <d v="2023-02-28T00:00:00"/>
    <x v="2"/>
    <x v="5"/>
    <s v="HKL-0093"/>
    <s v="Muha"/>
    <x v="3"/>
    <d v="2023-02-28T00:00:00"/>
    <x v="40"/>
    <x v="2"/>
    <x v="0"/>
    <n v="19354.83870967742"/>
    <n v="8709.677419354839"/>
    <n v="1935.4838709677422"/>
    <n v="30000"/>
    <n v="0"/>
    <n v="0"/>
    <n v="0"/>
    <n v="0"/>
    <n v="0"/>
    <n v="30000"/>
    <n v="0"/>
    <n v="0"/>
    <n v="30000"/>
    <m/>
    <n v="300"/>
    <m/>
    <n v="5000"/>
    <x v="396"/>
  </r>
  <r>
    <d v="2023-02-28T00:00:00"/>
    <x v="2"/>
    <x v="5"/>
    <s v="HKL-0090"/>
    <s v="Faiz"/>
    <x v="7"/>
    <d v="2023-02-28T00:00:00"/>
    <x v="42"/>
    <x v="3"/>
    <x v="0"/>
    <n v="112903.22580645161"/>
    <n v="50806.451612903227"/>
    <n v="11290.322580645161"/>
    <n v="175000"/>
    <n v="41250"/>
    <n v="0"/>
    <n v="3000"/>
    <n v="0"/>
    <n v="0"/>
    <n v="219250"/>
    <n v="3000"/>
    <n v="0"/>
    <n v="222250"/>
    <n v="0"/>
    <n v="1750"/>
    <m/>
    <n v="0"/>
    <x v="397"/>
  </r>
  <r>
    <d v="2023-02-28T00:00:00"/>
    <x v="2"/>
    <x v="5"/>
    <s v="HKL-0089"/>
    <s v="Heba"/>
    <x v="7"/>
    <d v="2023-02-28T00:00:00"/>
    <x v="42"/>
    <x v="3"/>
    <x v="1"/>
    <n v="56451.612903226"/>
    <n v="25403.225806451599"/>
    <n v="5645.1612903225996"/>
    <n v="87500.000000000204"/>
    <n v="20625"/>
    <n v="0"/>
    <n v="1500"/>
    <n v="0"/>
    <n v="0"/>
    <n v="109625.0000000002"/>
    <n v="1500"/>
    <n v="0"/>
    <n v="111125.0000000002"/>
    <n v="0"/>
    <n v="875.00000000000205"/>
    <m/>
    <n v="0"/>
    <x v="398"/>
  </r>
  <r>
    <d v="2023-02-28T00:00:00"/>
    <x v="2"/>
    <x v="5"/>
    <s v="HKL-0089"/>
    <s v="Heba"/>
    <x v="6"/>
    <d v="2023-02-28T00:00:00"/>
    <x v="42"/>
    <x v="3"/>
    <x v="1"/>
    <n v="56451.612903226"/>
    <n v="25403.225806451599"/>
    <n v="5645.1612903225996"/>
    <n v="87500.000000000204"/>
    <n v="20625"/>
    <n v="0"/>
    <n v="1500"/>
    <n v="0"/>
    <n v="0"/>
    <n v="109625.0000000002"/>
    <n v="1500"/>
    <n v="0"/>
    <n v="111125.0000000002"/>
    <n v="0"/>
    <n v="875.00000000000205"/>
    <m/>
    <n v="0"/>
    <x v="398"/>
  </r>
  <r>
    <d v="2023-02-28T00:00:00"/>
    <x v="2"/>
    <x v="5"/>
    <s v="HKL-0092"/>
    <s v="Muha"/>
    <x v="2"/>
    <d v="2023-02-28T00:00:00"/>
    <x v="1"/>
    <x v="1"/>
    <x v="0"/>
    <n v="48387.096774193546"/>
    <n v="21774.193548387095"/>
    <n v="4838.7096774193551"/>
    <n v="74999.999999999985"/>
    <n v="20625"/>
    <n v="0"/>
    <n v="2000"/>
    <n v="0"/>
    <n v="0"/>
    <n v="97624.999999999985"/>
    <n v="2000"/>
    <n v="0"/>
    <n v="99624.999999999985"/>
    <n v="0"/>
    <n v="749.99999999999977"/>
    <m/>
    <n v="0"/>
    <x v="399"/>
  </r>
  <r>
    <d v="2023-02-28T00:00:00"/>
    <x v="2"/>
    <x v="5"/>
    <s v="-"/>
    <s v="Adil"/>
    <x v="3"/>
    <d v="2023-02-28T00:00:00"/>
    <x v="43"/>
    <x v="3"/>
    <x v="0"/>
    <n v="64483.225806451614"/>
    <n v="29017.451612903224"/>
    <n v="6448.322580645161"/>
    <n v="99949"/>
    <n v="41250"/>
    <n v="0"/>
    <n v="3000"/>
    <n v="0"/>
    <n v="0"/>
    <n v="144199"/>
    <n v="3000"/>
    <n v="0"/>
    <n v="147199"/>
    <n v="0"/>
    <n v="999.49"/>
    <m/>
    <n v="0"/>
    <x v="400"/>
  </r>
  <r>
    <d v="2023-02-28T00:00:00"/>
    <x v="2"/>
    <x v="5"/>
    <s v="-"/>
    <s v="Rims"/>
    <x v="3"/>
    <d v="2023-02-28T00:00:00"/>
    <x v="44"/>
    <x v="2"/>
    <x v="1"/>
    <n v="25806.451612903224"/>
    <n v="11612.903225806451"/>
    <n v="2580.6451612903224"/>
    <n v="40000"/>
    <n v="15000"/>
    <n v="0"/>
    <n v="1500"/>
    <n v="0"/>
    <n v="0"/>
    <n v="56500"/>
    <n v="2000"/>
    <n v="3871"/>
    <n v="62371"/>
    <n v="0"/>
    <n v="400"/>
    <m/>
    <n v="0"/>
    <x v="401"/>
  </r>
  <r>
    <d v="2023-02-28T00:00:00"/>
    <x v="2"/>
    <x v="5"/>
    <s v="HKL-0094"/>
    <s v="Vish"/>
    <x v="3"/>
    <d v="2023-02-28T00:00:00"/>
    <x v="45"/>
    <x v="2"/>
    <x v="1"/>
    <n v="16129.032258064515"/>
    <n v="7258.0645161290322"/>
    <n v="1612.9032258064517"/>
    <n v="24999.999999999996"/>
    <n v="0"/>
    <n v="0"/>
    <n v="0"/>
    <n v="0"/>
    <n v="0"/>
    <n v="24999.999999999996"/>
    <n v="0"/>
    <n v="0"/>
    <n v="24999.999999999996"/>
    <n v="1613"/>
    <n v="0"/>
    <m/>
    <n v="2083"/>
    <x v="402"/>
  </r>
  <r>
    <d v="2023-02-28T00:00:00"/>
    <x v="2"/>
    <x v="5"/>
    <s v="HKL-0105"/>
    <s v="Sher"/>
    <x v="2"/>
    <d v="2023-02-28T00:00:00"/>
    <x v="47"/>
    <x v="0"/>
    <x v="0"/>
    <n v="112903.22580645161"/>
    <n v="50806.451612903227"/>
    <n v="11290.322580645161"/>
    <n v="175000"/>
    <n v="61875"/>
    <n v="41000"/>
    <n v="5000"/>
    <n v="0"/>
    <n v="0"/>
    <n v="282875"/>
    <n v="4000"/>
    <m/>
    <n v="286875"/>
    <n v="0"/>
    <n v="1750"/>
    <m/>
    <m/>
    <x v="403"/>
  </r>
  <r>
    <d v="2023-02-28T00:00:00"/>
    <x v="2"/>
    <x v="5"/>
    <s v="HKL-0106"/>
    <s v="Kami"/>
    <x v="6"/>
    <d v="2023-02-28T00:00:00"/>
    <x v="48"/>
    <x v="3"/>
    <x v="1"/>
    <n v="193548.38709677418"/>
    <n v="87096.774193548379"/>
    <n v="19354.83870967742"/>
    <n v="299999.99999999994"/>
    <n v="0"/>
    <n v="0"/>
    <n v="0"/>
    <n v="0"/>
    <n v="0"/>
    <n v="299999.99999999994"/>
    <n v="0"/>
    <m/>
    <n v="299999.99999999994"/>
    <m/>
    <n v="2999.9999999999991"/>
    <m/>
    <m/>
    <x v="404"/>
  </r>
  <r>
    <d v="2023-02-28T00:00:00"/>
    <x v="2"/>
    <x v="5"/>
    <s v="HKL-0102"/>
    <s v="Mehb"/>
    <x v="6"/>
    <d v="2023-02-28T00:00:00"/>
    <x v="1"/>
    <x v="1"/>
    <x v="0"/>
    <n v="25806.451612903224"/>
    <n v="11612.903225806451"/>
    <n v="2580.6451612903224"/>
    <n v="40000"/>
    <n v="13750"/>
    <n v="0"/>
    <n v="1500"/>
    <n v="0"/>
    <n v="0"/>
    <n v="55250"/>
    <n v="2000"/>
    <n v="0"/>
    <n v="57250"/>
    <n v="0"/>
    <n v="400"/>
    <n v="0"/>
    <n v="0"/>
    <x v="405"/>
  </r>
  <r>
    <d v="2023-02-28T00:00:00"/>
    <x v="2"/>
    <x v="5"/>
    <s v="-"/>
    <s v="Juna"/>
    <x v="3"/>
    <d v="2023-02-28T00:00:00"/>
    <x v="34"/>
    <x v="3"/>
    <x v="0"/>
    <n v="90322.580645161288"/>
    <n v="40645.161290322583"/>
    <n v="9032.2580645161288"/>
    <n v="140000"/>
    <n v="55000"/>
    <n v="30000"/>
    <n v="4000"/>
    <n v="0"/>
    <n v="0"/>
    <n v="229000"/>
    <n v="3000"/>
    <n v="14194"/>
    <n v="246194"/>
    <n v="0"/>
    <n v="1400"/>
    <m/>
    <m/>
    <x v="406"/>
  </r>
  <r>
    <d v="2023-02-28T00:00:00"/>
    <x v="2"/>
    <x v="5"/>
    <s v="-"/>
    <s v="Rosh"/>
    <x v="3"/>
    <d v="2023-02-28T00:00:00"/>
    <x v="49"/>
    <x v="3"/>
    <x v="1"/>
    <n v="70967.741935483864"/>
    <n v="31935.483870967739"/>
    <n v="7096.7741935483864"/>
    <n v="110000"/>
    <n v="15000"/>
    <n v="0"/>
    <n v="0"/>
    <n v="0"/>
    <n v="0"/>
    <n v="125000"/>
    <n v="2032"/>
    <n v="0"/>
    <n v="86709.419354838712"/>
    <n v="0"/>
    <n v="1100"/>
    <m/>
    <m/>
    <x v="407"/>
  </r>
  <r>
    <d v="2023-02-28T00:00:00"/>
    <x v="2"/>
    <x v="5"/>
    <s v="-"/>
    <s v="Osam"/>
    <x v="6"/>
    <d v="2023-02-28T00:00:00"/>
    <x v="50"/>
    <x v="3"/>
    <x v="0"/>
    <n v="77419.354838709682"/>
    <n v="34838.709677419356"/>
    <n v="7741.9354838709687"/>
    <n v="120000"/>
    <n v="27500"/>
    <n v="0"/>
    <n v="3000"/>
    <n v="0"/>
    <n v="0"/>
    <n v="150500"/>
    <n v="1548"/>
    <n v="0"/>
    <n v="79225.419354838712"/>
    <n v="0"/>
    <n v="1200"/>
    <m/>
    <m/>
    <x v="408"/>
  </r>
  <r>
    <d v="2023-02-28T00:00:00"/>
    <x v="2"/>
    <x v="5"/>
    <s v="-"/>
    <s v="Bila"/>
    <x v="3"/>
    <d v="2023-02-28T00:00:00"/>
    <x v="51"/>
    <x v="3"/>
    <x v="0"/>
    <n v="80645.161290322576"/>
    <n v="36290.322580645159"/>
    <n v="8064.5161290322576"/>
    <n v="124999.99999999999"/>
    <n v="41250"/>
    <n v="0"/>
    <n v="3000"/>
    <n v="0"/>
    <n v="0"/>
    <n v="169250"/>
    <n v="452"/>
    <n v="0"/>
    <n v="82347.161290322591"/>
    <n v="0"/>
    <n v="1250"/>
    <m/>
    <m/>
    <x v="409"/>
  </r>
  <r>
    <d v="2023-03-31T00:00:00"/>
    <x v="2"/>
    <x v="6"/>
    <s v="HKL-0170"/>
    <s v="Muha"/>
    <x v="1"/>
    <d v="2023-03-31T00:00:00"/>
    <x v="10"/>
    <x v="0"/>
    <x v="0"/>
    <n v="380941.29032258061"/>
    <n v="171423.58064516127"/>
    <n v="38094.129032258061"/>
    <n v="590458.99999999988"/>
    <n v="110000"/>
    <n v="78000"/>
    <n v="7000"/>
    <n v="10714.285714285714"/>
    <n v="0"/>
    <n v="796173.28571428556"/>
    <n v="5000"/>
    <n v="0"/>
    <n v="801173.28571428556"/>
    <m/>
    <n v="5904.5899999999992"/>
    <m/>
    <n v="100000"/>
    <x v="410"/>
  </r>
  <r>
    <d v="2023-03-31T00:00:00"/>
    <x v="2"/>
    <x v="6"/>
    <s v="HKL-0302"/>
    <s v="Waqa"/>
    <x v="2"/>
    <d v="2023-03-31T00:00:00"/>
    <x v="21"/>
    <x v="3"/>
    <x v="0"/>
    <n v="88709.677419354834"/>
    <n v="39919.354838709674"/>
    <n v="8870.967741935483"/>
    <n v="137500"/>
    <n v="55000"/>
    <n v="30000"/>
    <n v="4000"/>
    <n v="0"/>
    <n v="0"/>
    <n v="226500"/>
    <n v="3000"/>
    <n v="0"/>
    <n v="229500"/>
    <m/>
    <n v="1375"/>
    <m/>
    <m/>
    <x v="368"/>
  </r>
  <r>
    <d v="2023-03-31T00:00:00"/>
    <x v="2"/>
    <x v="6"/>
    <s v="HKL-0290"/>
    <s v="Fara"/>
    <x v="2"/>
    <d v="2023-03-31T00:00:00"/>
    <x v="1"/>
    <x v="1"/>
    <x v="0"/>
    <n v="49376.129032258061"/>
    <n v="22219.258064516125"/>
    <n v="4937.6129032258059"/>
    <n v="76532.999999999985"/>
    <n v="20625"/>
    <n v="0"/>
    <n v="2000"/>
    <n v="0"/>
    <n v="0"/>
    <n v="99157.999999999985"/>
    <n v="2000"/>
    <n v="0"/>
    <n v="101157.99999999999"/>
    <m/>
    <n v="765.32999999999981"/>
    <m/>
    <m/>
    <x v="369"/>
  </r>
  <r>
    <d v="2023-03-31T00:00:00"/>
    <x v="2"/>
    <x v="6"/>
    <s v="-"/>
    <s v="Uzai"/>
    <x v="1"/>
    <d v="2023-03-31T00:00:00"/>
    <x v="3"/>
    <x v="3"/>
    <x v="0"/>
    <n v="141935.48387096773"/>
    <n v="63870.967741935478"/>
    <n v="14193.548387096773"/>
    <n v="220000"/>
    <n v="55000"/>
    <n v="0"/>
    <n v="4000"/>
    <n v="0"/>
    <n v="0"/>
    <n v="279000"/>
    <n v="3000"/>
    <n v="0"/>
    <n v="282000"/>
    <n v="7857"/>
    <n v="2200"/>
    <n v="0"/>
    <n v="0"/>
    <x v="411"/>
  </r>
  <r>
    <d v="2023-03-31T00:00:00"/>
    <x v="2"/>
    <x v="6"/>
    <s v="HKL-0365"/>
    <s v="Dawe"/>
    <x v="1"/>
    <d v="2023-03-31T00:00:00"/>
    <x v="3"/>
    <x v="1"/>
    <x v="0"/>
    <n v="41935.483870967742"/>
    <n v="18870.967741935481"/>
    <n v="4193.5483870967737"/>
    <n v="65000"/>
    <n v="20625"/>
    <n v="0"/>
    <n v="2000"/>
    <n v="0"/>
    <n v="0"/>
    <n v="87625"/>
    <n v="2000"/>
    <n v="0"/>
    <n v="89625"/>
    <m/>
    <n v="650"/>
    <m/>
    <m/>
    <x v="371"/>
  </r>
  <r>
    <d v="2023-03-31T00:00:00"/>
    <x v="2"/>
    <x v="6"/>
    <s v="HKL-0216"/>
    <s v="Muha"/>
    <x v="2"/>
    <d v="2023-03-31T00:00:00"/>
    <x v="19"/>
    <x v="3"/>
    <x v="0"/>
    <n v="83954.838709677424"/>
    <n v="37779.677419354834"/>
    <n v="8395.4838709677424"/>
    <n v="130130"/>
    <n v="55000"/>
    <n v="30000"/>
    <n v="4000"/>
    <n v="0"/>
    <n v="0"/>
    <n v="219130"/>
    <n v="3000"/>
    <n v="0"/>
    <n v="222130"/>
    <m/>
    <n v="1301.3"/>
    <m/>
    <m/>
    <x v="372"/>
  </r>
  <r>
    <d v="2023-03-31T00:00:00"/>
    <x v="2"/>
    <x v="6"/>
    <s v="HKL-0413"/>
    <s v="Muha"/>
    <x v="1"/>
    <d v="2023-03-31T00:00:00"/>
    <x v="11"/>
    <x v="3"/>
    <x v="0"/>
    <n v="97935.483870967742"/>
    <n v="44070.967741935485"/>
    <n v="9793.5483870967746"/>
    <n v="151800"/>
    <n v="55000"/>
    <n v="30000"/>
    <n v="4000"/>
    <n v="0"/>
    <n v="0"/>
    <n v="240800"/>
    <n v="3000"/>
    <n v="0"/>
    <n v="243800"/>
    <m/>
    <n v="1518"/>
    <m/>
    <m/>
    <x v="373"/>
  </r>
  <r>
    <d v="2023-03-31T00:00:00"/>
    <x v="2"/>
    <x v="6"/>
    <s v="HKL-0308"/>
    <s v="Ahsa"/>
    <x v="1"/>
    <d v="2023-03-31T00:00:00"/>
    <x v="1"/>
    <x v="1"/>
    <x v="0"/>
    <n v="53048.38709677419"/>
    <n v="23871.774193548386"/>
    <n v="5304.8387096774195"/>
    <n v="82225"/>
    <n v="20625"/>
    <n v="0"/>
    <n v="2000"/>
    <n v="0"/>
    <n v="0"/>
    <n v="104850"/>
    <n v="2000"/>
    <n v="0"/>
    <n v="106850"/>
    <m/>
    <n v="822.25"/>
    <m/>
    <m/>
    <x v="374"/>
  </r>
  <r>
    <d v="2023-03-31T00:00:00"/>
    <x v="2"/>
    <x v="6"/>
    <s v="HKL-0270"/>
    <s v="Bila"/>
    <x v="1"/>
    <d v="2023-03-31T00:00:00"/>
    <x v="16"/>
    <x v="3"/>
    <x v="0"/>
    <n v="53791.612903225803"/>
    <n v="24206.225806451614"/>
    <n v="5379.1612903225805"/>
    <n v="83377"/>
    <n v="27500"/>
    <n v="0"/>
    <n v="3000"/>
    <n v="5000"/>
    <n v="0"/>
    <n v="118877"/>
    <n v="3000"/>
    <n v="0"/>
    <n v="121877"/>
    <m/>
    <n v="833.77"/>
    <m/>
    <m/>
    <x v="375"/>
  </r>
  <r>
    <d v="2023-03-31T00:00:00"/>
    <x v="2"/>
    <x v="6"/>
    <s v="HKL-0623"/>
    <s v="Muha"/>
    <x v="1"/>
    <d v="2023-03-31T00:00:00"/>
    <x v="25"/>
    <x v="1"/>
    <x v="0"/>
    <n v="35767.741935483871"/>
    <n v="16095.483870967742"/>
    <n v="3576.7741935483873"/>
    <n v="55440"/>
    <n v="13750"/>
    <n v="0"/>
    <n v="2000"/>
    <n v="0"/>
    <n v="0"/>
    <n v="71190"/>
    <n v="2000"/>
    <n v="0"/>
    <n v="73190"/>
    <m/>
    <n v="554.4"/>
    <m/>
    <m/>
    <x v="376"/>
  </r>
  <r>
    <d v="2023-03-31T00:00:00"/>
    <x v="2"/>
    <x v="6"/>
    <s v="HKL-0638"/>
    <s v="Maji"/>
    <x v="1"/>
    <d v="2023-03-31T00:00:00"/>
    <x v="2"/>
    <x v="1"/>
    <x v="1"/>
    <n v="41612.903225806447"/>
    <n v="18725.806451612902"/>
    <n v="4161.2903225806449"/>
    <n v="64499.999999999993"/>
    <n v="13750"/>
    <n v="0"/>
    <n v="1500"/>
    <n v="0"/>
    <n v="0"/>
    <n v="79750"/>
    <n v="2000"/>
    <n v="0"/>
    <n v="81750"/>
    <m/>
    <n v="645"/>
    <m/>
    <m/>
    <x v="377"/>
  </r>
  <r>
    <d v="2023-03-31T00:00:00"/>
    <x v="2"/>
    <x v="6"/>
    <s v="HKL-0644"/>
    <s v="Hafi"/>
    <x v="1"/>
    <d v="2023-03-31T00:00:00"/>
    <x v="2"/>
    <x v="1"/>
    <x v="0"/>
    <n v="46838.709677419356"/>
    <n v="21077.419354838708"/>
    <n v="4683.8709677419356"/>
    <n v="72600"/>
    <n v="20625"/>
    <n v="0"/>
    <n v="2000"/>
    <n v="0"/>
    <n v="0"/>
    <n v="95225"/>
    <n v="2000"/>
    <n v="0"/>
    <n v="97225"/>
    <m/>
    <n v="726"/>
    <m/>
    <m/>
    <x v="378"/>
  </r>
  <r>
    <d v="2023-03-31T00:00:00"/>
    <x v="2"/>
    <x v="6"/>
    <s v="HKL-0004"/>
    <s v="Sana"/>
    <x v="1"/>
    <d v="2023-03-31T00:00:00"/>
    <x v="27"/>
    <x v="1"/>
    <x v="1"/>
    <n v="26034.83870967742"/>
    <n v="11715.677419354839"/>
    <n v="2603.4838709677424"/>
    <n v="40354"/>
    <n v="15000"/>
    <n v="0"/>
    <n v="1500"/>
    <n v="0"/>
    <n v="0"/>
    <n v="56854"/>
    <n v="2000"/>
    <n v="0"/>
    <n v="58854"/>
    <m/>
    <n v="403.54"/>
    <m/>
    <n v="3363"/>
    <x v="348"/>
  </r>
  <r>
    <d v="2023-03-31T00:00:00"/>
    <x v="2"/>
    <x v="6"/>
    <s v="HKL-0235"/>
    <s v="Khiz"/>
    <x v="1"/>
    <d v="2023-03-31T00:00:00"/>
    <x v="17"/>
    <x v="1"/>
    <x v="0"/>
    <n v="41516.129032258061"/>
    <n v="18682.258064516129"/>
    <n v="4151.6129032258059"/>
    <n v="64349.999999999993"/>
    <n v="20625"/>
    <n v="0"/>
    <n v="2000"/>
    <n v="0"/>
    <n v="0"/>
    <n v="86975"/>
    <n v="2000"/>
    <n v="0"/>
    <n v="88975"/>
    <m/>
    <n v="643.49999999999989"/>
    <m/>
    <n v="4500"/>
    <x v="379"/>
  </r>
  <r>
    <d v="2023-03-31T00:00:00"/>
    <x v="2"/>
    <x v="6"/>
    <s v="HKL-0299"/>
    <s v="Inam"/>
    <x v="5"/>
    <d v="2023-03-31T00:00:00"/>
    <x v="6"/>
    <x v="0"/>
    <x v="0"/>
    <n v="571290.32258064509"/>
    <n v="257080.6451612903"/>
    <n v="57129.032258064515"/>
    <n v="885499.99999999988"/>
    <n v="0"/>
    <n v="80000"/>
    <n v="6000"/>
    <n v="25000"/>
    <n v="0"/>
    <n v="996499.99999999988"/>
    <n v="4000"/>
    <n v="0"/>
    <n v="1000499.9999999999"/>
    <m/>
    <n v="8854.9999999999982"/>
    <m/>
    <m/>
    <x v="288"/>
  </r>
  <r>
    <d v="2023-03-31T00:00:00"/>
    <x v="2"/>
    <x v="6"/>
    <s v="HKL-0120"/>
    <s v="Afza"/>
    <x v="5"/>
    <d v="2023-03-31T00:00:00"/>
    <x v="15"/>
    <x v="0"/>
    <x v="0"/>
    <n v="244364.51612903224"/>
    <n v="109964.03225806452"/>
    <n v="24436.451612903227"/>
    <n v="378764.99999999994"/>
    <n v="0"/>
    <n v="0"/>
    <n v="5000"/>
    <n v="0"/>
    <n v="30000"/>
    <n v="413764.99999999994"/>
    <n v="4000"/>
    <n v="0"/>
    <n v="417764.99999999994"/>
    <m/>
    <n v="3787.6499999999992"/>
    <m/>
    <m/>
    <x v="259"/>
  </r>
  <r>
    <d v="2023-03-31T00:00:00"/>
    <x v="2"/>
    <x v="6"/>
    <s v="HKL-0244"/>
    <s v="Ghul"/>
    <x v="5"/>
    <d v="2023-03-31T00:00:00"/>
    <x v="15"/>
    <x v="0"/>
    <x v="0"/>
    <n v="296503.22580645158"/>
    <n v="133426.45161290321"/>
    <n v="29650.322580645159"/>
    <n v="459579.99999999994"/>
    <n v="0"/>
    <n v="0"/>
    <n v="5000"/>
    <n v="0"/>
    <n v="30000"/>
    <n v="494579.99999999994"/>
    <n v="4000"/>
    <n v="0"/>
    <n v="498580"/>
    <m/>
    <n v="4595.7999999999993"/>
    <m/>
    <m/>
    <x v="412"/>
  </r>
  <r>
    <d v="2023-03-31T00:00:00"/>
    <x v="2"/>
    <x v="6"/>
    <s v="HKL-0583"/>
    <s v="Shah"/>
    <x v="5"/>
    <d v="2023-03-31T00:00:00"/>
    <x v="15"/>
    <x v="0"/>
    <x v="1"/>
    <n v="283870.96774193546"/>
    <n v="127741.93548387096"/>
    <n v="28387.096774193546"/>
    <n v="440000"/>
    <n v="0"/>
    <n v="0"/>
    <n v="5000"/>
    <n v="0"/>
    <n v="0"/>
    <n v="445000"/>
    <n v="4000"/>
    <n v="0"/>
    <n v="449000"/>
    <m/>
    <n v="4400"/>
    <m/>
    <m/>
    <x v="229"/>
  </r>
  <r>
    <d v="2023-03-31T00:00:00"/>
    <x v="2"/>
    <x v="6"/>
    <s v="HKL-0114"/>
    <s v="Mehm"/>
    <x v="5"/>
    <d v="2023-03-31T00:00:00"/>
    <x v="18"/>
    <x v="1"/>
    <x v="1"/>
    <n v="128064.51612903226"/>
    <n v="57629.032258064515"/>
    <n v="12806.451612903227"/>
    <n v="198500"/>
    <n v="82500"/>
    <n v="0"/>
    <n v="1500"/>
    <n v="0"/>
    <n v="0"/>
    <n v="282500"/>
    <n v="2000"/>
    <n v="0"/>
    <n v="284500"/>
    <m/>
    <n v="1985"/>
    <m/>
    <m/>
    <x v="381"/>
  </r>
  <r>
    <d v="2023-03-31T00:00:00"/>
    <x v="2"/>
    <x v="6"/>
    <s v="HKL-0041"/>
    <s v="Rash"/>
    <x v="5"/>
    <d v="2023-03-31T00:00:00"/>
    <x v="2"/>
    <x v="1"/>
    <x v="0"/>
    <n v="56692.903225806447"/>
    <n v="25511.806451612902"/>
    <n v="5669.2903225806449"/>
    <n v="87874"/>
    <n v="20625"/>
    <n v="0"/>
    <n v="2000"/>
    <n v="0"/>
    <n v="0"/>
    <n v="110499"/>
    <n v="2000"/>
    <n v="0"/>
    <n v="112499"/>
    <m/>
    <n v="878.74"/>
    <m/>
    <m/>
    <x v="413"/>
  </r>
  <r>
    <d v="2023-03-31T00:00:00"/>
    <x v="2"/>
    <x v="6"/>
    <s v="HKL-0364"/>
    <s v="Khaw"/>
    <x v="3"/>
    <d v="2023-03-31T00:00:00"/>
    <x v="7"/>
    <x v="3"/>
    <x v="0"/>
    <n v="61209.677419354834"/>
    <n v="27544.354838709674"/>
    <n v="6120.9677419354839"/>
    <n v="94875"/>
    <n v="41250"/>
    <n v="0"/>
    <n v="3000"/>
    <n v="0"/>
    <n v="0"/>
    <n v="139125"/>
    <n v="3000"/>
    <n v="0"/>
    <n v="142125"/>
    <n v="6777"/>
    <n v="948.75"/>
    <m/>
    <m/>
    <x v="414"/>
  </r>
  <r>
    <d v="2023-03-31T00:00:00"/>
    <x v="2"/>
    <x v="6"/>
    <s v="HKL-0371"/>
    <s v="Fary"/>
    <x v="3"/>
    <d v="2023-03-31T00:00:00"/>
    <x v="5"/>
    <x v="2"/>
    <x v="1"/>
    <n v="16129.032258064515"/>
    <n v="7258.0645161290322"/>
    <n v="1612.9032258064517"/>
    <n v="24999.999999999996"/>
    <n v="0"/>
    <n v="0"/>
    <n v="0"/>
    <n v="0"/>
    <n v="0"/>
    <n v="24999.999999999996"/>
    <n v="0"/>
    <n v="0"/>
    <n v="24999.999999999996"/>
    <m/>
    <n v="0"/>
    <m/>
    <m/>
    <x v="265"/>
  </r>
  <r>
    <d v="2023-03-31T00:00:00"/>
    <x v="2"/>
    <x v="6"/>
    <s v="HKL-0669"/>
    <s v="Nade"/>
    <x v="1"/>
    <d v="2023-03-31T00:00:00"/>
    <x v="3"/>
    <x v="1"/>
    <x v="1"/>
    <n v="35483.870967741932"/>
    <n v="15967.741935483869"/>
    <n v="3548.3870967741932"/>
    <n v="55000"/>
    <n v="13750"/>
    <n v="0"/>
    <n v="1500"/>
    <n v="0"/>
    <n v="0"/>
    <n v="70250"/>
    <n v="2000"/>
    <n v="0"/>
    <n v="72250"/>
    <n v="1964"/>
    <n v="550"/>
    <m/>
    <m/>
    <x v="415"/>
  </r>
  <r>
    <d v="2023-03-31T00:00:00"/>
    <x v="2"/>
    <x v="6"/>
    <s v="HKL-0080"/>
    <s v="Muba"/>
    <x v="1"/>
    <d v="2023-03-31T00:00:00"/>
    <x v="3"/>
    <x v="1"/>
    <x v="0"/>
    <n v="32258.06451612903"/>
    <n v="14516.129032258064"/>
    <n v="3225.8064516129034"/>
    <n v="49999.999999999993"/>
    <n v="13750"/>
    <n v="0"/>
    <n v="1500"/>
    <n v="0"/>
    <n v="0"/>
    <n v="65249.999999999993"/>
    <n v="2000"/>
    <n v="0"/>
    <n v="67250"/>
    <n v="5357"/>
    <n v="499.99999999999989"/>
    <m/>
    <m/>
    <x v="416"/>
  </r>
  <r>
    <d v="2023-03-31T00:00:00"/>
    <x v="2"/>
    <x v="6"/>
    <s v="HKL-0680"/>
    <s v="Mirz"/>
    <x v="5"/>
    <d v="2023-03-31T00:00:00"/>
    <x v="28"/>
    <x v="1"/>
    <x v="1"/>
    <n v="45161.290322580644"/>
    <n v="20322.580645161292"/>
    <n v="4516.1290322580644"/>
    <n v="70000"/>
    <n v="20625"/>
    <n v="18000"/>
    <n v="2000"/>
    <n v="0"/>
    <n v="0"/>
    <n v="110625"/>
    <n v="2000"/>
    <n v="0"/>
    <n v="112625"/>
    <m/>
    <n v="700"/>
    <m/>
    <m/>
    <x v="385"/>
  </r>
  <r>
    <d v="2023-03-31T00:00:00"/>
    <x v="2"/>
    <x v="6"/>
    <s v="HKL-0070"/>
    <s v="Muha"/>
    <x v="3"/>
    <d v="2023-03-31T00:00:00"/>
    <x v="29"/>
    <x v="3"/>
    <x v="0"/>
    <n v="80645.161290322576"/>
    <n v="36290.322580645159"/>
    <n v="8064.5161290322576"/>
    <n v="124999.99999999999"/>
    <n v="27500"/>
    <n v="0"/>
    <n v="3000"/>
    <n v="0"/>
    <n v="0"/>
    <n v="155500"/>
    <n v="3000"/>
    <n v="0"/>
    <n v="158500"/>
    <m/>
    <n v="1250"/>
    <m/>
    <m/>
    <x v="386"/>
  </r>
  <r>
    <d v="2023-03-31T00:00:00"/>
    <x v="2"/>
    <x v="6"/>
    <s v="HKL-0062"/>
    <s v="Shum"/>
    <x v="3"/>
    <d v="2023-03-31T00:00:00"/>
    <x v="14"/>
    <x v="0"/>
    <x v="1"/>
    <n v="217741.93548387074"/>
    <n v="97983.870967742245"/>
    <n v="21774.193548387077"/>
    <n v="337500.00000000006"/>
    <n v="61875"/>
    <n v="46500"/>
    <n v="4500"/>
    <n v="0"/>
    <n v="0"/>
    <n v="450375.00000000006"/>
    <n v="3000"/>
    <n v="0"/>
    <n v="453375.00000000006"/>
    <m/>
    <n v="3375.0000000000005"/>
    <m/>
    <m/>
    <x v="417"/>
  </r>
  <r>
    <d v="2023-03-31T00:00:00"/>
    <x v="2"/>
    <x v="6"/>
    <s v="HKL-0062"/>
    <s v="Shum"/>
    <x v="6"/>
    <d v="2023-03-31T00:00:00"/>
    <x v="14"/>
    <x v="0"/>
    <x v="1"/>
    <n v="72580.645161290246"/>
    <n v="32661.290322580753"/>
    <n v="7258.0645161290231"/>
    <n v="112500.00000000003"/>
    <n v="20625"/>
    <n v="15500"/>
    <n v="1500"/>
    <n v="0"/>
    <n v="0"/>
    <n v="150125.00000000003"/>
    <n v="1000"/>
    <n v="0"/>
    <n v="151125.00000000003"/>
    <m/>
    <n v="1125.0000000000002"/>
    <m/>
    <m/>
    <x v="418"/>
  </r>
  <r>
    <d v="2023-03-31T00:00:00"/>
    <x v="2"/>
    <x v="6"/>
    <s v="HKL-0082"/>
    <s v="Musa"/>
    <x v="5"/>
    <d v="2023-03-31T00:00:00"/>
    <x v="32"/>
    <x v="1"/>
    <x v="0"/>
    <n v="64516.129032258061"/>
    <n v="29032.258064516129"/>
    <n v="6451.6129032258068"/>
    <n v="99999.999999999985"/>
    <n v="0"/>
    <n v="0"/>
    <n v="0"/>
    <n v="0"/>
    <n v="0"/>
    <n v="99999.999999999985"/>
    <n v="0"/>
    <n v="0"/>
    <n v="99999.999999999985"/>
    <m/>
    <n v="999.99999999999977"/>
    <m/>
    <m/>
    <x v="273"/>
  </r>
  <r>
    <d v="2023-03-31T00:00:00"/>
    <x v="2"/>
    <x v="6"/>
    <s v="HKL-0682"/>
    <s v="Rafa"/>
    <x v="5"/>
    <d v="2023-03-31T00:00:00"/>
    <x v="28"/>
    <x v="1"/>
    <x v="1"/>
    <n v="45161.290322580644"/>
    <n v="20322.580645161292"/>
    <n v="4516.1290322580644"/>
    <n v="70000"/>
    <n v="20625"/>
    <n v="0"/>
    <n v="2000"/>
    <n v="0"/>
    <n v="10000"/>
    <n v="102625"/>
    <n v="2000"/>
    <n v="0"/>
    <n v="104625"/>
    <m/>
    <n v="700"/>
    <m/>
    <m/>
    <x v="389"/>
  </r>
  <r>
    <d v="2023-03-31T00:00:00"/>
    <x v="2"/>
    <x v="6"/>
    <s v="HKL-0683"/>
    <s v="Hemv"/>
    <x v="5"/>
    <d v="2023-03-31T00:00:00"/>
    <x v="28"/>
    <x v="1"/>
    <x v="0"/>
    <n v="45161.290322580644"/>
    <n v="20322.580645161292"/>
    <n v="4516.1290322580644"/>
    <n v="70000"/>
    <n v="0"/>
    <n v="0"/>
    <n v="2000"/>
    <n v="0"/>
    <n v="0"/>
    <n v="72000"/>
    <n v="2000"/>
    <n v="0"/>
    <n v="74000"/>
    <m/>
    <n v="700"/>
    <m/>
    <m/>
    <x v="352"/>
  </r>
  <r>
    <d v="2023-03-31T00:00:00"/>
    <x v="2"/>
    <x v="6"/>
    <s v="HKL-0073"/>
    <s v="Muha"/>
    <x v="5"/>
    <d v="2023-03-31T00:00:00"/>
    <x v="30"/>
    <x v="1"/>
    <x v="0"/>
    <n v="45161.290322580644"/>
    <n v="20322.580645161292"/>
    <n v="4516.1290322580644"/>
    <n v="70000"/>
    <n v="20625"/>
    <n v="0"/>
    <n v="2000"/>
    <n v="0"/>
    <n v="0"/>
    <n v="92625"/>
    <n v="2000"/>
    <n v="0"/>
    <n v="94625"/>
    <m/>
    <n v="700"/>
    <m/>
    <m/>
    <x v="390"/>
  </r>
  <r>
    <d v="2023-03-31T00:00:00"/>
    <x v="2"/>
    <x v="6"/>
    <s v="HKL-0081"/>
    <s v="Zuha"/>
    <x v="3"/>
    <d v="2023-03-31T00:00:00"/>
    <x v="33"/>
    <x v="3"/>
    <x v="1"/>
    <n v="103225.80645161289"/>
    <n v="46451.612903225803"/>
    <n v="10322.58064516129"/>
    <n v="160000"/>
    <n v="55000"/>
    <n v="30000"/>
    <n v="4000"/>
    <n v="0"/>
    <n v="0"/>
    <n v="249000"/>
    <n v="3000"/>
    <n v="0"/>
    <n v="252000"/>
    <m/>
    <n v="1600"/>
    <m/>
    <m/>
    <x v="419"/>
  </r>
  <r>
    <d v="2023-03-31T00:00:00"/>
    <x v="2"/>
    <x v="6"/>
    <s v="HKL-0084"/>
    <s v="Muha"/>
    <x v="3"/>
    <d v="2023-03-31T00:00:00"/>
    <x v="34"/>
    <x v="1"/>
    <x v="0"/>
    <n v="48387.096774193546"/>
    <n v="21774.193548387095"/>
    <n v="4838.7096774193551"/>
    <n v="74999.999999999985"/>
    <n v="20625"/>
    <n v="0"/>
    <n v="2000"/>
    <n v="0"/>
    <n v="0"/>
    <n v="97624.999999999985"/>
    <n v="2000"/>
    <n v="0"/>
    <n v="99624.999999999985"/>
    <n v="2679"/>
    <n v="749.99999999999989"/>
    <m/>
    <m/>
    <x v="420"/>
  </r>
  <r>
    <d v="2023-03-31T00:00:00"/>
    <x v="2"/>
    <x v="6"/>
    <s v="HKL-0086"/>
    <s v="Muha"/>
    <x v="6"/>
    <d v="2023-03-31T00:00:00"/>
    <x v="35"/>
    <x v="0"/>
    <x v="0"/>
    <n v="241935.48387096773"/>
    <n v="108870.96774193548"/>
    <n v="24193.548387096773"/>
    <n v="375000"/>
    <n v="68750"/>
    <n v="62000"/>
    <n v="5000"/>
    <n v="0"/>
    <n v="0"/>
    <n v="510750"/>
    <n v="4000"/>
    <n v="0"/>
    <n v="514750"/>
    <m/>
    <n v="3749.9999999999995"/>
    <m/>
    <m/>
    <x v="421"/>
  </r>
  <r>
    <d v="2023-03-31T00:00:00"/>
    <x v="2"/>
    <x v="6"/>
    <s v="HKL-0087"/>
    <s v="Talh"/>
    <x v="1"/>
    <d v="2023-03-31T00:00:00"/>
    <x v="36"/>
    <x v="1"/>
    <x v="1"/>
    <n v="32258.06451612903"/>
    <n v="14516.129032258064"/>
    <n v="3225.8064516129034"/>
    <n v="49999.999999999993"/>
    <n v="13750"/>
    <n v="0"/>
    <n v="1500"/>
    <n v="0"/>
    <n v="0"/>
    <n v="65249.999999999993"/>
    <n v="2000"/>
    <n v="0"/>
    <n v="67250"/>
    <m/>
    <n v="499.99999999999989"/>
    <m/>
    <m/>
    <x v="98"/>
  </r>
  <r>
    <d v="2023-03-31T00:00:00"/>
    <x v="2"/>
    <x v="6"/>
    <s v="HKL-0088"/>
    <s v="Sidd"/>
    <x v="7"/>
    <d v="2023-03-31T00:00:00"/>
    <x v="37"/>
    <x v="3"/>
    <x v="0"/>
    <n v="104516.12903225806"/>
    <n v="47032.258064516129"/>
    <n v="10451.612903225807"/>
    <n v="162000"/>
    <n v="41250"/>
    <n v="0"/>
    <n v="3000"/>
    <n v="0"/>
    <n v="0"/>
    <n v="206250"/>
    <n v="3000"/>
    <n v="0"/>
    <n v="209250"/>
    <n v="5786"/>
    <n v="1620"/>
    <m/>
    <m/>
    <x v="422"/>
  </r>
  <r>
    <d v="2023-03-31T00:00:00"/>
    <x v="2"/>
    <x v="6"/>
    <s v="HKL-0089"/>
    <s v="Must"/>
    <x v="3"/>
    <d v="2023-03-31T00:00:00"/>
    <x v="38"/>
    <x v="2"/>
    <x v="1"/>
    <n v="40806.451612903227"/>
    <n v="18362.903225806454"/>
    <n v="4080.6451612903229"/>
    <n v="63250.000000000007"/>
    <n v="0"/>
    <n v="0"/>
    <n v="0"/>
    <n v="0"/>
    <n v="0"/>
    <n v="63250.000000000007"/>
    <n v="0"/>
    <n v="0"/>
    <n v="63250"/>
    <m/>
    <n v="632.5"/>
    <m/>
    <m/>
    <x v="423"/>
  </r>
  <r>
    <d v="2023-03-31T00:00:00"/>
    <x v="2"/>
    <x v="6"/>
    <s v="HKL-0091"/>
    <s v="Hamz"/>
    <x v="3"/>
    <d v="2023-03-31T00:00:00"/>
    <x v="40"/>
    <x v="2"/>
    <x v="0"/>
    <n v="32258.06451612903"/>
    <n v="14516.129032258063"/>
    <n v="3225.8064516129029"/>
    <n v="49999.999999999993"/>
    <n v="0"/>
    <n v="0"/>
    <n v="0"/>
    <n v="0"/>
    <n v="0"/>
    <n v="49999.999999999993"/>
    <n v="0"/>
    <n v="0"/>
    <n v="49999.999999999993"/>
    <m/>
    <n v="0"/>
    <m/>
    <m/>
    <x v="300"/>
  </r>
  <r>
    <d v="2023-03-31T00:00:00"/>
    <x v="2"/>
    <x v="6"/>
    <s v="HKL-0092"/>
    <s v="Khal"/>
    <x v="3"/>
    <d v="2023-03-31T00:00:00"/>
    <x v="41"/>
    <x v="2"/>
    <x v="0"/>
    <n v="35483.870967741932"/>
    <n v="15967.741935483869"/>
    <n v="3548.3870967741932"/>
    <n v="55000"/>
    <n v="0"/>
    <n v="0"/>
    <n v="0"/>
    <n v="0"/>
    <n v="0"/>
    <n v="55000"/>
    <n v="0"/>
    <n v="0"/>
    <n v="55000"/>
    <m/>
    <n v="0"/>
    <m/>
    <m/>
    <x v="301"/>
  </r>
  <r>
    <d v="2023-03-31T00:00:00"/>
    <x v="2"/>
    <x v="6"/>
    <s v="HKL-0093"/>
    <s v="Muha"/>
    <x v="3"/>
    <d v="2023-03-31T00:00:00"/>
    <x v="40"/>
    <x v="2"/>
    <x v="0"/>
    <n v="19354.83870967742"/>
    <n v="8709.677419354839"/>
    <n v="1935.4838709677422"/>
    <n v="30000"/>
    <n v="0"/>
    <n v="0"/>
    <n v="0"/>
    <n v="0"/>
    <n v="0"/>
    <n v="30000"/>
    <n v="0"/>
    <n v="0"/>
    <n v="29999.999999999996"/>
    <m/>
    <n v="0"/>
    <m/>
    <n v="5000"/>
    <x v="265"/>
  </r>
  <r>
    <d v="2023-03-31T00:00:00"/>
    <x v="2"/>
    <x v="6"/>
    <s v="HKL-0090"/>
    <s v="Faiz"/>
    <x v="7"/>
    <d v="2023-03-31T00:00:00"/>
    <x v="42"/>
    <x v="3"/>
    <x v="0"/>
    <n v="112903.22580645161"/>
    <n v="50806.451612903227"/>
    <n v="11290.322580645161"/>
    <n v="175000"/>
    <n v="41250"/>
    <n v="0"/>
    <n v="3000"/>
    <n v="0"/>
    <n v="0"/>
    <n v="219250"/>
    <n v="3000"/>
    <n v="0"/>
    <n v="222250"/>
    <m/>
    <n v="1750"/>
    <m/>
    <m/>
    <x v="397"/>
  </r>
  <r>
    <d v="2023-03-31T00:00:00"/>
    <x v="2"/>
    <x v="6"/>
    <s v="HKL-0089"/>
    <s v="Heba"/>
    <x v="7"/>
    <d v="2023-03-31T00:00:00"/>
    <x v="42"/>
    <x v="3"/>
    <x v="1"/>
    <n v="56451.612903226"/>
    <n v="25403.225806451599"/>
    <n v="5645.1612903225996"/>
    <n v="87500.000000000204"/>
    <n v="20625"/>
    <n v="0"/>
    <n v="1500"/>
    <n v="0"/>
    <n v="0"/>
    <n v="109625.0000000002"/>
    <n v="1500"/>
    <n v="0"/>
    <n v="111125.0000000002"/>
    <n v="6250"/>
    <n v="875.00000000000205"/>
    <m/>
    <m/>
    <x v="424"/>
  </r>
  <r>
    <d v="2023-03-31T00:00:00"/>
    <x v="2"/>
    <x v="6"/>
    <s v="HKL-0089"/>
    <s v="Heba"/>
    <x v="6"/>
    <d v="2023-03-31T00:00:00"/>
    <x v="42"/>
    <x v="3"/>
    <x v="1"/>
    <n v="56451.612903226"/>
    <n v="25403.225806451599"/>
    <n v="5645.1612903225996"/>
    <n v="87500.000000000204"/>
    <n v="20625"/>
    <n v="0"/>
    <n v="1500"/>
    <n v="0"/>
    <n v="0"/>
    <n v="109625.0000000002"/>
    <n v="1500"/>
    <n v="0"/>
    <n v="111125.0000000002"/>
    <n v="6250"/>
    <n v="875.00000000000205"/>
    <m/>
    <m/>
    <x v="424"/>
  </r>
  <r>
    <d v="2023-03-31T00:00:00"/>
    <x v="2"/>
    <x v="6"/>
    <s v="HKL-0092"/>
    <s v="Muha"/>
    <x v="2"/>
    <d v="2023-03-31T00:00:00"/>
    <x v="1"/>
    <x v="1"/>
    <x v="0"/>
    <n v="48387.096774193546"/>
    <n v="21774.193548387095"/>
    <n v="4838.7096774193551"/>
    <n v="74999.999999999985"/>
    <n v="20625"/>
    <n v="0"/>
    <n v="2000"/>
    <n v="0"/>
    <n v="0"/>
    <n v="97624.999999999985"/>
    <n v="2000"/>
    <n v="0"/>
    <n v="99624.999999999985"/>
    <m/>
    <n v="749.99999999999989"/>
    <m/>
    <m/>
    <x v="399"/>
  </r>
  <r>
    <d v="2023-03-31T00:00:00"/>
    <x v="2"/>
    <x v="6"/>
    <s v="-"/>
    <s v="Adil"/>
    <x v="3"/>
    <d v="2023-03-31T00:00:00"/>
    <x v="43"/>
    <x v="3"/>
    <x v="0"/>
    <n v="64863.870967741932"/>
    <n v="29188.741935483868"/>
    <n v="6486.3870967741932"/>
    <n v="100539"/>
    <n v="41250"/>
    <n v="0"/>
    <n v="3000"/>
    <n v="0"/>
    <n v="0"/>
    <n v="144789"/>
    <n v="3000"/>
    <n v="0"/>
    <n v="147789"/>
    <m/>
    <n v="1005.3899999999999"/>
    <m/>
    <m/>
    <x v="425"/>
  </r>
  <r>
    <d v="2023-03-31T00:00:00"/>
    <x v="2"/>
    <x v="6"/>
    <s v="-"/>
    <s v="Rims"/>
    <x v="3"/>
    <d v="2023-03-31T00:00:00"/>
    <x v="44"/>
    <x v="2"/>
    <x v="1"/>
    <n v="25806.451612903224"/>
    <n v="11612.903225806451"/>
    <n v="2580.6451612903224"/>
    <n v="40000"/>
    <n v="15000"/>
    <n v="0"/>
    <n v="1500"/>
    <n v="0"/>
    <n v="0"/>
    <n v="56500"/>
    <n v="2000"/>
    <n v="0"/>
    <n v="58500"/>
    <n v="4286"/>
    <n v="0"/>
    <m/>
    <m/>
    <x v="426"/>
  </r>
  <r>
    <d v="2023-03-31T00:00:00"/>
    <x v="2"/>
    <x v="6"/>
    <s v="HKL-0094"/>
    <s v="Vish"/>
    <x v="3"/>
    <d v="2023-03-31T00:00:00"/>
    <x v="45"/>
    <x v="2"/>
    <x v="1"/>
    <n v="16129.032258064515"/>
    <n v="7258.0645161290322"/>
    <n v="1612.9032258064517"/>
    <n v="24999.999999999996"/>
    <n v="0"/>
    <n v="0"/>
    <n v="0"/>
    <n v="0"/>
    <n v="0"/>
    <n v="24999.999999999996"/>
    <n v="0"/>
    <n v="0"/>
    <n v="24999.999999999996"/>
    <m/>
    <n v="0"/>
    <m/>
    <n v="2083"/>
    <x v="427"/>
  </r>
  <r>
    <d v="2023-03-31T00:00:00"/>
    <x v="2"/>
    <x v="6"/>
    <s v="HKL-0105"/>
    <s v="Sher"/>
    <x v="2"/>
    <d v="2023-03-31T00:00:00"/>
    <x v="47"/>
    <x v="0"/>
    <x v="0"/>
    <n v="112903.22580645161"/>
    <n v="50806.451612903227"/>
    <n v="11290.322580645161"/>
    <n v="175000"/>
    <n v="61875"/>
    <n v="41000"/>
    <n v="5000"/>
    <n v="0"/>
    <n v="0"/>
    <n v="282875"/>
    <n v="4000"/>
    <n v="0"/>
    <n v="286875"/>
    <m/>
    <n v="1750"/>
    <m/>
    <m/>
    <x v="403"/>
  </r>
  <r>
    <d v="2023-03-31T00:00:00"/>
    <x v="2"/>
    <x v="6"/>
    <s v="HKL-0106"/>
    <s v="Kami"/>
    <x v="6"/>
    <d v="2023-03-31T00:00:00"/>
    <x v="48"/>
    <x v="3"/>
    <x v="1"/>
    <n v="193548.38709677418"/>
    <n v="87096.774193548379"/>
    <n v="19354.83870967742"/>
    <n v="299999.99999999994"/>
    <n v="0"/>
    <n v="0"/>
    <n v="0"/>
    <n v="0"/>
    <n v="0"/>
    <n v="299999.99999999994"/>
    <n v="0"/>
    <n v="0"/>
    <n v="299999.99999999994"/>
    <m/>
    <n v="2999.9999999999995"/>
    <m/>
    <m/>
    <x v="404"/>
  </r>
  <r>
    <d v="2023-03-31T00:00:00"/>
    <x v="2"/>
    <x v="6"/>
    <s v="HKL-0102"/>
    <s v="Mehb"/>
    <x v="6"/>
    <d v="2023-03-31T00:00:00"/>
    <x v="1"/>
    <x v="1"/>
    <x v="0"/>
    <n v="25806.451612903224"/>
    <n v="11612.903225806451"/>
    <n v="2580.6451612903224"/>
    <n v="40000"/>
    <n v="13750"/>
    <n v="0"/>
    <n v="1500"/>
    <n v="0"/>
    <n v="0"/>
    <n v="55250"/>
    <n v="2000"/>
    <n v="0"/>
    <n v="57250"/>
    <m/>
    <n v="0"/>
    <m/>
    <m/>
    <x v="428"/>
  </r>
  <r>
    <d v="2023-03-31T00:00:00"/>
    <x v="2"/>
    <x v="6"/>
    <s v="-"/>
    <s v="Juna"/>
    <x v="3"/>
    <d v="2023-03-31T00:00:00"/>
    <x v="34"/>
    <x v="3"/>
    <x v="0"/>
    <n v="90322.580645161288"/>
    <n v="40645.161290322583"/>
    <n v="9032.2580645161288"/>
    <n v="140000"/>
    <n v="55000"/>
    <n v="30000"/>
    <n v="4000"/>
    <n v="0"/>
    <n v="0"/>
    <n v="229000"/>
    <n v="3000"/>
    <n v="0"/>
    <n v="232000"/>
    <m/>
    <n v="1400"/>
    <m/>
    <m/>
    <x v="429"/>
  </r>
  <r>
    <d v="2023-03-31T00:00:00"/>
    <x v="2"/>
    <x v="6"/>
    <s v="-"/>
    <s v="Rosh"/>
    <x v="3"/>
    <d v="2023-03-31T00:00:00"/>
    <x v="49"/>
    <x v="3"/>
    <x v="1"/>
    <n v="70967.741935483864"/>
    <n v="31935.483870967739"/>
    <n v="7096.7741935483864"/>
    <n v="110000"/>
    <n v="15000"/>
    <n v="0"/>
    <n v="0"/>
    <n v="0"/>
    <n v="0"/>
    <n v="125000"/>
    <n v="3000"/>
    <n v="0"/>
    <n v="128000.00000000001"/>
    <n v="3929"/>
    <n v="1100"/>
    <m/>
    <m/>
    <x v="430"/>
  </r>
  <r>
    <d v="2023-03-31T00:00:00"/>
    <x v="2"/>
    <x v="6"/>
    <s v="-"/>
    <s v="Osam"/>
    <x v="6"/>
    <d v="2023-03-31T00:00:00"/>
    <x v="50"/>
    <x v="3"/>
    <x v="0"/>
    <n v="77419.354838709682"/>
    <n v="34838.709677419356"/>
    <n v="7741.9354838709687"/>
    <n v="120000"/>
    <n v="27500"/>
    <n v="0"/>
    <n v="3000"/>
    <n v="0"/>
    <n v="0"/>
    <n v="150500"/>
    <n v="3000"/>
    <n v="0"/>
    <n v="153500"/>
    <m/>
    <n v="1200"/>
    <m/>
    <m/>
    <x v="431"/>
  </r>
  <r>
    <d v="2023-03-31T00:00:00"/>
    <x v="2"/>
    <x v="6"/>
    <s v="-"/>
    <s v="Bila"/>
    <x v="3"/>
    <d v="2023-03-31T00:00:00"/>
    <x v="51"/>
    <x v="3"/>
    <x v="0"/>
    <n v="80645.161290322576"/>
    <n v="36290.322580645159"/>
    <n v="8064.5161290322576"/>
    <n v="124999.99999999999"/>
    <n v="41250"/>
    <n v="0"/>
    <n v="3000"/>
    <n v="0"/>
    <n v="0"/>
    <n v="169250"/>
    <n v="3000"/>
    <n v="0"/>
    <n v="172250"/>
    <m/>
    <n v="1250"/>
    <m/>
    <m/>
    <x v="432"/>
  </r>
  <r>
    <d v="2023-03-31T00:00:00"/>
    <x v="2"/>
    <x v="6"/>
    <n v="520094"/>
    <s v="Usma"/>
    <x v="7"/>
    <d v="2023-03-31T00:00:00"/>
    <x v="37"/>
    <x v="3"/>
    <x v="0"/>
    <n v="112903.22580645161"/>
    <n v="50806.45161290322"/>
    <n v="11290.322580645161"/>
    <n v="174999.99999999997"/>
    <n v="41250"/>
    <n v="0"/>
    <n v="3000"/>
    <n v="0"/>
    <n v="0"/>
    <n v="219249.99999999997"/>
    <n v="2250"/>
    <n v="0"/>
    <n v="166687.5"/>
    <m/>
    <n v="1750"/>
    <m/>
    <m/>
    <x v="433"/>
  </r>
  <r>
    <d v="2023-03-31T00:00:00"/>
    <x v="2"/>
    <x v="6"/>
    <n v="520097"/>
    <s v="Ward"/>
    <x v="6"/>
    <d v="2023-03-31T00:00:00"/>
    <x v="8"/>
    <x v="3"/>
    <x v="1"/>
    <n v="167741.93548387097"/>
    <n v="75483.870967741925"/>
    <n v="16774.193548387095"/>
    <n v="260000"/>
    <n v="55000"/>
    <n v="0"/>
    <n v="4000"/>
    <n v="0"/>
    <n v="0"/>
    <n v="319000"/>
    <n v="750"/>
    <n v="0"/>
    <n v="80500"/>
    <m/>
    <n v="2600"/>
    <m/>
    <m/>
    <x v="434"/>
  </r>
  <r>
    <d v="2023-03-31T00:00:00"/>
    <x v="2"/>
    <x v="6"/>
    <n v="520092"/>
    <s v="Zahe"/>
    <x v="2"/>
    <d v="2023-03-31T00:00:00"/>
    <x v="1"/>
    <x v="1"/>
    <x v="0"/>
    <n v="54838.709677419356"/>
    <n v="24677.419354838708"/>
    <n v="5483.8709677419356"/>
    <n v="85000"/>
    <n v="20625"/>
    <n v="0"/>
    <n v="2000"/>
    <n v="0"/>
    <n v="0"/>
    <n v="107625"/>
    <n v="2000"/>
    <n v="7073"/>
    <n v="116698"/>
    <m/>
    <n v="850"/>
    <m/>
    <m/>
    <x v="435"/>
  </r>
  <r>
    <d v="2023-03-31T00:00:00"/>
    <x v="2"/>
    <x v="6"/>
    <n v="520096"/>
    <s v="Akba"/>
    <x v="3"/>
    <d v="2023-03-31T00:00:00"/>
    <x v="23"/>
    <x v="2"/>
    <x v="1"/>
    <n v="16129.032258064515"/>
    <n v="7258.0645161290313"/>
    <n v="1612.9032258064515"/>
    <n v="24999.999999999996"/>
    <n v="0"/>
    <n v="0"/>
    <n v="0"/>
    <n v="0"/>
    <n v="0"/>
    <n v="24999.999999999996"/>
    <n v="0"/>
    <n v="0"/>
    <n v="19642.857142857141"/>
    <m/>
    <n v="0"/>
    <m/>
    <m/>
    <x v="436"/>
  </r>
  <r>
    <d v="2023-03-31T00:00:00"/>
    <x v="2"/>
    <x v="6"/>
    <n v="520095"/>
    <s v="Ifti"/>
    <x v="3"/>
    <d v="2023-03-31T00:00:00"/>
    <x v="40"/>
    <x v="2"/>
    <x v="0"/>
    <n v="16129.032258064515"/>
    <n v="7258.0645161290313"/>
    <n v="1612.9032258064515"/>
    <n v="24999.999999999996"/>
    <n v="0"/>
    <n v="0"/>
    <n v="0"/>
    <n v="0"/>
    <n v="0"/>
    <n v="24999.999999999996"/>
    <n v="0"/>
    <n v="5645"/>
    <n v="30644.999999999996"/>
    <m/>
    <n v="0"/>
    <m/>
    <m/>
    <x v="437"/>
  </r>
  <r>
    <d v="2023-04-30T00:00:00"/>
    <x v="2"/>
    <x v="7"/>
    <s v="HKL-0170"/>
    <s v="Muha"/>
    <x v="1"/>
    <d v="2023-04-30T00:00:00"/>
    <x v="10"/>
    <x v="0"/>
    <x v="0"/>
    <n v="49376.129032258061"/>
    <n v="22219.258064516125"/>
    <n v="4937.6129032258059"/>
    <n v="76532.999999999985"/>
    <n v="21375"/>
    <n v="0"/>
    <n v="2000"/>
    <n v="0"/>
    <n v="0"/>
    <n v="99907.999999999985"/>
    <n v="3000"/>
    <n v="1000"/>
    <n v="103907.99999999999"/>
    <n v="0"/>
    <n v="765.32999999999993"/>
    <n v="0"/>
    <n v="0"/>
    <x v="438"/>
  </r>
  <r>
    <d v="2023-04-30T00:00:00"/>
    <x v="2"/>
    <x v="7"/>
    <s v="HKL-0302"/>
    <s v="Waqa"/>
    <x v="2"/>
    <d v="2023-04-30T00:00:00"/>
    <x v="21"/>
    <x v="3"/>
    <x v="0"/>
    <n v="49376.129032258061"/>
    <n v="22219.258064516125"/>
    <n v="4937.6129032258059"/>
    <n v="76532.999999999985"/>
    <n v="21375"/>
    <n v="0"/>
    <n v="2000"/>
    <n v="0"/>
    <n v="0"/>
    <n v="99907.999999999985"/>
    <n v="3000"/>
    <n v="1000"/>
    <n v="103907.99999999999"/>
    <n v="0"/>
    <n v="765.32999999999993"/>
    <n v="0"/>
    <n v="0"/>
    <x v="438"/>
  </r>
  <r>
    <d v="2023-04-30T00:00:00"/>
    <x v="2"/>
    <x v="7"/>
    <s v="HKL-0290"/>
    <s v="Fara"/>
    <x v="2"/>
    <d v="2023-04-30T00:00:00"/>
    <x v="1"/>
    <x v="1"/>
    <x v="0"/>
    <n v="49376.129032258061"/>
    <n v="22219.258064516125"/>
    <n v="4937.6129032258059"/>
    <n v="76532.999999999985"/>
    <n v="21375"/>
    <n v="0"/>
    <n v="2000"/>
    <n v="0"/>
    <n v="0"/>
    <n v="99907.999999999985"/>
    <n v="3000"/>
    <n v="1000"/>
    <n v="103907.99999999999"/>
    <n v="0"/>
    <n v="765.32999999999993"/>
    <n v="0"/>
    <n v="0"/>
    <x v="438"/>
  </r>
  <r>
    <d v="2023-04-30T00:00:00"/>
    <x v="2"/>
    <x v="7"/>
    <s v="-"/>
    <s v="Uzai"/>
    <x v="1"/>
    <d v="2023-04-30T00:00:00"/>
    <x v="3"/>
    <x v="3"/>
    <x v="0"/>
    <n v="49376.129032258061"/>
    <n v="22219.258064516125"/>
    <n v="4937.6129032258059"/>
    <n v="76532.999999999985"/>
    <n v="21375"/>
    <n v="0"/>
    <n v="2000"/>
    <n v="0"/>
    <n v="0"/>
    <n v="99907.999999999985"/>
    <n v="3000"/>
    <n v="1000"/>
    <n v="103907.99999999999"/>
    <n v="0"/>
    <n v="765.32999999999993"/>
    <n v="0"/>
    <n v="0"/>
    <x v="438"/>
  </r>
  <r>
    <d v="2023-04-30T00:00:00"/>
    <x v="2"/>
    <x v="7"/>
    <s v="HKL-0365"/>
    <s v="Dawe"/>
    <x v="1"/>
    <d v="2023-04-30T00:00:00"/>
    <x v="3"/>
    <x v="1"/>
    <x v="0"/>
    <n v="49376.129032258061"/>
    <n v="22219.258064516125"/>
    <n v="4937.6129032258059"/>
    <n v="76532.999999999985"/>
    <n v="21375"/>
    <n v="0"/>
    <n v="2000"/>
    <n v="0"/>
    <n v="0"/>
    <n v="99907.999999999985"/>
    <n v="3000"/>
    <n v="1000"/>
    <n v="103907.99999999999"/>
    <n v="0"/>
    <n v="765.32999999999993"/>
    <n v="0"/>
    <n v="0"/>
    <x v="438"/>
  </r>
  <r>
    <d v="2023-04-30T00:00:00"/>
    <x v="2"/>
    <x v="7"/>
    <s v="HKL-0216"/>
    <s v="Muha"/>
    <x v="2"/>
    <d v="2023-04-30T00:00:00"/>
    <x v="19"/>
    <x v="3"/>
    <x v="0"/>
    <n v="49376.129032258061"/>
    <n v="22219.258064516125"/>
    <n v="4937.6129032258059"/>
    <n v="76532.999999999985"/>
    <n v="21375"/>
    <n v="0"/>
    <n v="2000"/>
    <n v="0"/>
    <n v="0"/>
    <n v="99907.999999999985"/>
    <n v="3000"/>
    <n v="1000"/>
    <n v="103907.99999999999"/>
    <n v="0"/>
    <n v="765.32999999999993"/>
    <n v="0"/>
    <n v="0"/>
    <x v="438"/>
  </r>
  <r>
    <d v="2023-04-30T00:00:00"/>
    <x v="2"/>
    <x v="7"/>
    <s v="HKL-0413"/>
    <s v="Muha"/>
    <x v="1"/>
    <d v="2023-04-30T00:00:00"/>
    <x v="11"/>
    <x v="3"/>
    <x v="0"/>
    <n v="49376.129032258061"/>
    <n v="22219.258064516125"/>
    <n v="4937.6129032258059"/>
    <n v="76532.999999999985"/>
    <n v="21375"/>
    <n v="0"/>
    <n v="2000"/>
    <n v="0"/>
    <n v="0"/>
    <n v="99907.999999999985"/>
    <n v="3000"/>
    <n v="1000"/>
    <n v="103907.99999999999"/>
    <n v="0"/>
    <n v="765.32999999999993"/>
    <n v="0"/>
    <n v="0"/>
    <x v="438"/>
  </r>
  <r>
    <d v="2023-04-30T00:00:00"/>
    <x v="2"/>
    <x v="7"/>
    <s v="HKL-0308"/>
    <s v="Ahsa"/>
    <x v="1"/>
    <d v="2023-04-30T00:00:00"/>
    <x v="1"/>
    <x v="1"/>
    <x v="0"/>
    <n v="49376.129032258061"/>
    <n v="22219.258064516125"/>
    <n v="4937.6129032258059"/>
    <n v="76532.999999999985"/>
    <n v="21375"/>
    <n v="0"/>
    <n v="2000"/>
    <n v="0"/>
    <n v="0"/>
    <n v="99907.999999999985"/>
    <n v="3000"/>
    <n v="1000"/>
    <n v="103907.99999999999"/>
    <n v="0"/>
    <n v="765.32999999999993"/>
    <n v="0"/>
    <n v="0"/>
    <x v="438"/>
  </r>
  <r>
    <d v="2023-04-30T00:00:00"/>
    <x v="2"/>
    <x v="7"/>
    <s v="HKL-0270"/>
    <s v="Bila"/>
    <x v="1"/>
    <d v="2023-04-30T00:00:00"/>
    <x v="16"/>
    <x v="3"/>
    <x v="0"/>
    <n v="49376.129032258061"/>
    <n v="22219.258064516125"/>
    <n v="4937.6129032258059"/>
    <n v="76532.999999999985"/>
    <n v="21375"/>
    <n v="0"/>
    <n v="2000"/>
    <n v="0"/>
    <n v="0"/>
    <n v="99907.999999999985"/>
    <n v="3000"/>
    <n v="1000"/>
    <n v="103907.99999999999"/>
    <n v="0"/>
    <n v="765.32999999999993"/>
    <n v="0"/>
    <n v="0"/>
    <x v="438"/>
  </r>
  <r>
    <d v="2023-04-30T00:00:00"/>
    <x v="2"/>
    <x v="7"/>
    <s v="HKL-0623"/>
    <s v="Muha"/>
    <x v="1"/>
    <d v="2023-04-30T00:00:00"/>
    <x v="25"/>
    <x v="1"/>
    <x v="0"/>
    <n v="49376.129032258061"/>
    <n v="22219.258064516125"/>
    <n v="4937.6129032258059"/>
    <n v="76532.999999999985"/>
    <n v="21375"/>
    <n v="0"/>
    <n v="2000"/>
    <n v="0"/>
    <n v="0"/>
    <n v="99907.999999999985"/>
    <n v="3000"/>
    <n v="1000"/>
    <n v="103907.99999999999"/>
    <n v="0"/>
    <n v="765.32999999999993"/>
    <n v="0"/>
    <n v="0"/>
    <x v="438"/>
  </r>
  <r>
    <d v="2023-04-30T00:00:00"/>
    <x v="2"/>
    <x v="7"/>
    <s v="HKL-0638"/>
    <s v="Maji"/>
    <x v="1"/>
    <d v="2023-04-30T00:00:00"/>
    <x v="2"/>
    <x v="1"/>
    <x v="1"/>
    <n v="49376.129032258061"/>
    <n v="22219.258064516125"/>
    <n v="4937.6129032258059"/>
    <n v="76532.999999999985"/>
    <n v="21375"/>
    <n v="0"/>
    <n v="2000"/>
    <n v="0"/>
    <n v="0"/>
    <n v="99907.999999999985"/>
    <n v="3000"/>
    <n v="1000"/>
    <n v="103907.99999999999"/>
    <n v="0"/>
    <n v="765.32999999999993"/>
    <n v="0"/>
    <n v="0"/>
    <x v="438"/>
  </r>
  <r>
    <d v="2023-04-30T00:00:00"/>
    <x v="2"/>
    <x v="7"/>
    <s v="HKL-0644"/>
    <s v="Hafi"/>
    <x v="1"/>
    <d v="2023-04-30T00:00:00"/>
    <x v="2"/>
    <x v="1"/>
    <x v="0"/>
    <n v="49376.129032258061"/>
    <n v="22219.258064516125"/>
    <n v="4937.6129032258059"/>
    <n v="76532.999999999985"/>
    <n v="21375"/>
    <n v="0"/>
    <n v="2000"/>
    <n v="0"/>
    <n v="0"/>
    <n v="99907.999999999985"/>
    <n v="3000"/>
    <n v="1000"/>
    <n v="103907.99999999999"/>
    <n v="0"/>
    <n v="765.32999999999993"/>
    <n v="0"/>
    <n v="0"/>
    <x v="438"/>
  </r>
  <r>
    <d v="2023-04-30T00:00:00"/>
    <x v="2"/>
    <x v="7"/>
    <s v="HKL-0004"/>
    <s v="Sana"/>
    <x v="1"/>
    <d v="2023-04-30T00:00:00"/>
    <x v="27"/>
    <x v="1"/>
    <x v="1"/>
    <n v="49376.129032258061"/>
    <n v="22219.258064516125"/>
    <n v="4937.6129032258059"/>
    <n v="76532.999999999985"/>
    <n v="21375"/>
    <n v="0"/>
    <n v="2000"/>
    <n v="0"/>
    <n v="0"/>
    <n v="99907.999999999985"/>
    <n v="3000"/>
    <n v="1000"/>
    <n v="103907.99999999999"/>
    <n v="0"/>
    <n v="765.32999999999993"/>
    <n v="0"/>
    <n v="0"/>
    <x v="438"/>
  </r>
  <r>
    <d v="2023-04-30T00:00:00"/>
    <x v="2"/>
    <x v="7"/>
    <s v="HKL-0235"/>
    <s v="Khiz"/>
    <x v="1"/>
    <d v="2023-04-30T00:00:00"/>
    <x v="17"/>
    <x v="1"/>
    <x v="0"/>
    <n v="49376.129032258061"/>
    <n v="22219.258064516125"/>
    <n v="4937.6129032258059"/>
    <n v="76532.999999999985"/>
    <n v="21375"/>
    <n v="0"/>
    <n v="2000"/>
    <n v="0"/>
    <n v="0"/>
    <n v="99907.999999999985"/>
    <n v="3000"/>
    <n v="1000"/>
    <n v="103907.99999999999"/>
    <n v="0"/>
    <n v="765.32999999999993"/>
    <n v="0"/>
    <n v="0"/>
    <x v="438"/>
  </r>
  <r>
    <d v="2023-04-30T00:00:00"/>
    <x v="2"/>
    <x v="7"/>
    <s v="HKL-0299"/>
    <s v="Inam"/>
    <x v="5"/>
    <d v="2023-04-30T00:00:00"/>
    <x v="6"/>
    <x v="0"/>
    <x v="0"/>
    <n v="49376.129032258061"/>
    <n v="22219.258064516125"/>
    <n v="4937.6129032258059"/>
    <n v="76532.999999999985"/>
    <n v="21375"/>
    <n v="0"/>
    <n v="2000"/>
    <n v="0"/>
    <n v="0"/>
    <n v="99907.999999999985"/>
    <n v="3000"/>
    <n v="1000"/>
    <n v="103907.99999999999"/>
    <n v="0"/>
    <n v="765.32999999999993"/>
    <n v="0"/>
    <n v="0"/>
    <x v="438"/>
  </r>
  <r>
    <d v="2023-04-30T00:00:00"/>
    <x v="2"/>
    <x v="7"/>
    <s v="HKL-0120"/>
    <s v="Afza"/>
    <x v="5"/>
    <d v="2023-04-30T00:00:00"/>
    <x v="15"/>
    <x v="0"/>
    <x v="0"/>
    <n v="49376.129032258061"/>
    <n v="22219.258064516125"/>
    <n v="4937.6129032258059"/>
    <n v="76532.999999999985"/>
    <n v="21375"/>
    <n v="0"/>
    <n v="2000"/>
    <n v="0"/>
    <n v="0"/>
    <n v="99907.999999999985"/>
    <n v="3000"/>
    <n v="1000"/>
    <n v="103907.99999999999"/>
    <n v="0"/>
    <n v="765.32999999999993"/>
    <n v="0"/>
    <n v="0"/>
    <x v="438"/>
  </r>
  <r>
    <d v="2023-04-30T00:00:00"/>
    <x v="2"/>
    <x v="7"/>
    <s v="HKL-0244"/>
    <s v="Ghul"/>
    <x v="5"/>
    <d v="2023-04-30T00:00:00"/>
    <x v="15"/>
    <x v="0"/>
    <x v="0"/>
    <n v="49376.129032258061"/>
    <n v="22219.258064516125"/>
    <n v="4937.6129032258059"/>
    <n v="76532.999999999985"/>
    <n v="21375"/>
    <n v="0"/>
    <n v="2000"/>
    <n v="0"/>
    <n v="0"/>
    <n v="99907.999999999985"/>
    <n v="3000"/>
    <n v="1000"/>
    <n v="103907.99999999999"/>
    <n v="0"/>
    <n v="765.32999999999993"/>
    <n v="0"/>
    <n v="0"/>
    <x v="438"/>
  </r>
  <r>
    <d v="2023-04-30T00:00:00"/>
    <x v="2"/>
    <x v="7"/>
    <s v="HKL-0583"/>
    <s v="Shah"/>
    <x v="5"/>
    <d v="2023-04-30T00:00:00"/>
    <x v="15"/>
    <x v="0"/>
    <x v="1"/>
    <n v="49376.129032258061"/>
    <n v="22219.258064516125"/>
    <n v="4937.6129032258059"/>
    <n v="76532.999999999985"/>
    <n v="21375"/>
    <n v="0"/>
    <n v="2000"/>
    <n v="0"/>
    <n v="0"/>
    <n v="99907.999999999985"/>
    <n v="3000"/>
    <n v="1000"/>
    <n v="103907.99999999999"/>
    <n v="0"/>
    <n v="765.32999999999993"/>
    <n v="0"/>
    <n v="0"/>
    <x v="438"/>
  </r>
  <r>
    <d v="2023-04-30T00:00:00"/>
    <x v="2"/>
    <x v="7"/>
    <s v="HKL-0114"/>
    <s v="Mehm"/>
    <x v="5"/>
    <d v="2023-04-30T00:00:00"/>
    <x v="18"/>
    <x v="1"/>
    <x v="1"/>
    <n v="49376.129032258061"/>
    <n v="22219.258064516125"/>
    <n v="4937.6129032258059"/>
    <n v="76532.999999999985"/>
    <n v="21375"/>
    <n v="0"/>
    <n v="2000"/>
    <n v="0"/>
    <n v="0"/>
    <n v="99907.999999999985"/>
    <n v="3000"/>
    <n v="1000"/>
    <n v="103907.99999999999"/>
    <n v="0"/>
    <n v="765.32999999999993"/>
    <n v="0"/>
    <n v="0"/>
    <x v="438"/>
  </r>
  <r>
    <d v="2023-04-30T00:00:00"/>
    <x v="2"/>
    <x v="7"/>
    <s v="HKL-0041"/>
    <s v="Rash"/>
    <x v="5"/>
    <d v="2023-04-30T00:00:00"/>
    <x v="2"/>
    <x v="1"/>
    <x v="0"/>
    <n v="49376.129032258061"/>
    <n v="22219.258064516125"/>
    <n v="4937.6129032258059"/>
    <n v="76532.999999999985"/>
    <n v="21375"/>
    <n v="0"/>
    <n v="2000"/>
    <n v="0"/>
    <n v="0"/>
    <n v="99907.999999999985"/>
    <n v="3000"/>
    <n v="1000"/>
    <n v="103907.99999999999"/>
    <n v="0"/>
    <n v="765.32999999999993"/>
    <n v="0"/>
    <n v="0"/>
    <x v="438"/>
  </r>
  <r>
    <d v="2023-04-30T00:00:00"/>
    <x v="2"/>
    <x v="7"/>
    <s v="HKL-0364"/>
    <s v="Khaw"/>
    <x v="3"/>
    <d v="2023-04-30T00:00:00"/>
    <x v="7"/>
    <x v="3"/>
    <x v="0"/>
    <n v="49376.129032258061"/>
    <n v="22219.258064516125"/>
    <n v="4937.6129032258059"/>
    <n v="76532.999999999985"/>
    <n v="21375"/>
    <n v="0"/>
    <n v="2000"/>
    <n v="0"/>
    <n v="0"/>
    <n v="99907.999999999985"/>
    <n v="3000"/>
    <n v="1000"/>
    <n v="103907.99999999999"/>
    <n v="0"/>
    <n v="765.32999999999993"/>
    <n v="0"/>
    <n v="0"/>
    <x v="438"/>
  </r>
  <r>
    <d v="2023-04-30T00:00:00"/>
    <x v="2"/>
    <x v="7"/>
    <s v="HKL-0371"/>
    <s v="Fary"/>
    <x v="3"/>
    <d v="2023-04-30T00:00:00"/>
    <x v="5"/>
    <x v="2"/>
    <x v="1"/>
    <n v="49376.129032258061"/>
    <n v="22219.258064516125"/>
    <n v="4937.6129032258059"/>
    <n v="76532.999999999985"/>
    <n v="21375"/>
    <n v="0"/>
    <n v="2000"/>
    <n v="0"/>
    <n v="0"/>
    <n v="99907.999999999985"/>
    <n v="3000"/>
    <n v="1000"/>
    <n v="103907.99999999999"/>
    <n v="0"/>
    <n v="765.32999999999993"/>
    <n v="0"/>
    <n v="0"/>
    <x v="438"/>
  </r>
  <r>
    <d v="2023-04-30T00:00:00"/>
    <x v="2"/>
    <x v="7"/>
    <s v="HKL-0669"/>
    <s v="Nade"/>
    <x v="1"/>
    <d v="2023-04-30T00:00:00"/>
    <x v="3"/>
    <x v="1"/>
    <x v="1"/>
    <n v="49376.129032258061"/>
    <n v="22219.258064516125"/>
    <n v="4937.6129032258059"/>
    <n v="76532.999999999985"/>
    <n v="21375"/>
    <n v="0"/>
    <n v="2000"/>
    <n v="0"/>
    <n v="0"/>
    <n v="99907.999999999985"/>
    <n v="3000"/>
    <n v="1000"/>
    <n v="103907.99999999999"/>
    <n v="0"/>
    <n v="765.32999999999993"/>
    <n v="0"/>
    <n v="0"/>
    <x v="438"/>
  </r>
  <r>
    <d v="2023-04-30T00:00:00"/>
    <x v="2"/>
    <x v="7"/>
    <s v="HKL-0080"/>
    <s v="Muba"/>
    <x v="1"/>
    <d v="2023-04-30T00:00:00"/>
    <x v="3"/>
    <x v="1"/>
    <x v="0"/>
    <n v="49376.129032258061"/>
    <n v="22219.258064516125"/>
    <n v="4937.6129032258059"/>
    <n v="76532.999999999985"/>
    <n v="21375"/>
    <n v="0"/>
    <n v="2000"/>
    <n v="0"/>
    <n v="0"/>
    <n v="99907.999999999985"/>
    <n v="3000"/>
    <n v="1000"/>
    <n v="103907.99999999999"/>
    <n v="0"/>
    <n v="765.32999999999993"/>
    <n v="0"/>
    <n v="0"/>
    <x v="438"/>
  </r>
  <r>
    <d v="2023-04-30T00:00:00"/>
    <x v="2"/>
    <x v="7"/>
    <s v="HKL-0680"/>
    <s v="Mirz"/>
    <x v="5"/>
    <d v="2023-04-30T00:00:00"/>
    <x v="28"/>
    <x v="1"/>
    <x v="1"/>
    <n v="49376.129032258061"/>
    <n v="22219.258064516125"/>
    <n v="4937.6129032258059"/>
    <n v="76532.999999999985"/>
    <n v="21375"/>
    <n v="0"/>
    <n v="2000"/>
    <n v="0"/>
    <n v="0"/>
    <n v="99907.999999999985"/>
    <n v="3000"/>
    <n v="1000"/>
    <n v="103907.99999999999"/>
    <n v="0"/>
    <n v="765.32999999999993"/>
    <n v="0"/>
    <n v="0"/>
    <x v="438"/>
  </r>
  <r>
    <d v="2023-04-30T00:00:00"/>
    <x v="2"/>
    <x v="7"/>
    <s v="HKL-0070"/>
    <s v="Muha"/>
    <x v="3"/>
    <d v="2023-04-30T00:00:00"/>
    <x v="29"/>
    <x v="3"/>
    <x v="0"/>
    <n v="49376.129032258061"/>
    <n v="22219.258064516125"/>
    <n v="4937.6129032258059"/>
    <n v="76532.999999999985"/>
    <n v="21375"/>
    <n v="0"/>
    <n v="2000"/>
    <n v="0"/>
    <n v="0"/>
    <n v="99907.999999999985"/>
    <n v="3000"/>
    <n v="1000"/>
    <n v="103907.99999999999"/>
    <n v="0"/>
    <n v="765.32999999999993"/>
    <n v="0"/>
    <n v="0"/>
    <x v="438"/>
  </r>
  <r>
    <d v="2023-04-30T00:00:00"/>
    <x v="2"/>
    <x v="7"/>
    <s v="HKL-0062"/>
    <s v="Shum"/>
    <x v="3"/>
    <d v="2023-04-30T00:00:00"/>
    <x v="14"/>
    <x v="0"/>
    <x v="1"/>
    <n v="49376.129032258061"/>
    <n v="22219.258064516125"/>
    <n v="4937.6129032258059"/>
    <n v="76532.999999999985"/>
    <n v="21375"/>
    <n v="0"/>
    <n v="2000"/>
    <n v="0"/>
    <n v="0"/>
    <n v="99907.999999999985"/>
    <n v="3000"/>
    <n v="1000"/>
    <n v="103907.99999999999"/>
    <n v="0"/>
    <n v="765.32999999999993"/>
    <n v="0"/>
    <n v="0"/>
    <x v="438"/>
  </r>
  <r>
    <d v="2023-04-30T00:00:00"/>
    <x v="2"/>
    <x v="7"/>
    <s v="HKL-0062"/>
    <s v="Shum"/>
    <x v="6"/>
    <d v="2023-04-30T00:00:00"/>
    <x v="14"/>
    <x v="0"/>
    <x v="1"/>
    <n v="49376.129032258061"/>
    <n v="22219.258064516125"/>
    <n v="4937.6129032258059"/>
    <n v="76532.999999999985"/>
    <n v="21375"/>
    <n v="0"/>
    <n v="2000"/>
    <n v="0"/>
    <n v="0"/>
    <n v="99907.999999999985"/>
    <n v="3000"/>
    <n v="1000"/>
    <n v="103907.99999999999"/>
    <n v="0"/>
    <n v="765.32999999999993"/>
    <n v="0"/>
    <n v="0"/>
    <x v="438"/>
  </r>
  <r>
    <d v="2023-04-30T00:00:00"/>
    <x v="2"/>
    <x v="7"/>
    <s v="HKL-0082"/>
    <s v="Musa"/>
    <x v="5"/>
    <d v="2023-04-30T00:00:00"/>
    <x v="32"/>
    <x v="1"/>
    <x v="0"/>
    <n v="49376.129032258061"/>
    <n v="22219.258064516125"/>
    <n v="4937.6129032258059"/>
    <n v="76532.999999999985"/>
    <n v="21375"/>
    <n v="0"/>
    <n v="2000"/>
    <n v="0"/>
    <n v="0"/>
    <n v="99907.999999999985"/>
    <n v="3000"/>
    <n v="1000"/>
    <n v="103907.99999999999"/>
    <n v="0"/>
    <n v="765.32999999999993"/>
    <n v="0"/>
    <n v="0"/>
    <x v="438"/>
  </r>
  <r>
    <d v="2023-04-30T00:00:00"/>
    <x v="2"/>
    <x v="7"/>
    <s v="HKL-0682"/>
    <s v="Rafa"/>
    <x v="5"/>
    <d v="2023-04-30T00:00:00"/>
    <x v="28"/>
    <x v="1"/>
    <x v="1"/>
    <n v="49376.129032258061"/>
    <n v="22219.258064516125"/>
    <n v="4937.6129032258059"/>
    <n v="76532.999999999985"/>
    <n v="21375"/>
    <n v="0"/>
    <n v="2000"/>
    <n v="0"/>
    <n v="0"/>
    <n v="99907.999999999985"/>
    <n v="3000"/>
    <n v="1000"/>
    <n v="103907.99999999999"/>
    <n v="0"/>
    <n v="765.32999999999993"/>
    <n v="0"/>
    <n v="0"/>
    <x v="438"/>
  </r>
  <r>
    <d v="2023-04-30T00:00:00"/>
    <x v="2"/>
    <x v="7"/>
    <s v="HKL-0683"/>
    <s v="Hemv"/>
    <x v="5"/>
    <d v="2023-04-30T00:00:00"/>
    <x v="28"/>
    <x v="1"/>
    <x v="0"/>
    <n v="49376.129032258061"/>
    <n v="22219.258064516125"/>
    <n v="4937.6129032258059"/>
    <n v="76532.999999999985"/>
    <n v="21375"/>
    <n v="0"/>
    <n v="2000"/>
    <n v="0"/>
    <n v="0"/>
    <n v="99907.999999999985"/>
    <n v="3000"/>
    <n v="1000"/>
    <n v="103907.99999999999"/>
    <n v="0"/>
    <n v="765.32999999999993"/>
    <n v="0"/>
    <n v="0"/>
    <x v="438"/>
  </r>
  <r>
    <d v="2023-04-30T00:00:00"/>
    <x v="2"/>
    <x v="7"/>
    <s v="HKL-0073"/>
    <s v="Muha"/>
    <x v="5"/>
    <d v="2023-04-30T00:00:00"/>
    <x v="30"/>
    <x v="1"/>
    <x v="0"/>
    <n v="49376.129032258061"/>
    <n v="22219.258064516125"/>
    <n v="4937.6129032258059"/>
    <n v="76532.999999999985"/>
    <n v="21375"/>
    <n v="0"/>
    <n v="2000"/>
    <n v="0"/>
    <n v="0"/>
    <n v="99907.999999999985"/>
    <n v="3000"/>
    <n v="1000"/>
    <n v="103907.99999999999"/>
    <n v="0"/>
    <n v="765.32999999999993"/>
    <n v="0"/>
    <n v="0"/>
    <x v="438"/>
  </r>
  <r>
    <d v="2023-04-30T00:00:00"/>
    <x v="2"/>
    <x v="7"/>
    <s v="HKL-0081"/>
    <s v="Zuha"/>
    <x v="3"/>
    <d v="2023-04-30T00:00:00"/>
    <x v="33"/>
    <x v="3"/>
    <x v="1"/>
    <n v="49376.129032258061"/>
    <n v="22219.258064516125"/>
    <n v="4937.6129032258059"/>
    <n v="76532.999999999985"/>
    <n v="21375"/>
    <n v="0"/>
    <n v="2000"/>
    <n v="0"/>
    <n v="0"/>
    <n v="99907.999999999985"/>
    <n v="3000"/>
    <n v="1000"/>
    <n v="103907.99999999999"/>
    <n v="0"/>
    <n v="765.32999999999993"/>
    <n v="0"/>
    <n v="0"/>
    <x v="438"/>
  </r>
  <r>
    <d v="2023-04-30T00:00:00"/>
    <x v="2"/>
    <x v="7"/>
    <s v="HKL-0084"/>
    <s v="Muha"/>
    <x v="3"/>
    <d v="2023-04-30T00:00:00"/>
    <x v="34"/>
    <x v="1"/>
    <x v="0"/>
    <n v="49376.129032258061"/>
    <n v="22219.258064516125"/>
    <n v="4937.6129032258059"/>
    <n v="76532.999999999985"/>
    <n v="21375"/>
    <n v="0"/>
    <n v="2000"/>
    <n v="0"/>
    <n v="0"/>
    <n v="99907.999999999985"/>
    <n v="3000"/>
    <n v="1000"/>
    <n v="103907.99999999999"/>
    <n v="0"/>
    <n v="765.32999999999993"/>
    <n v="0"/>
    <n v="0"/>
    <x v="438"/>
  </r>
  <r>
    <d v="2023-04-30T00:00:00"/>
    <x v="2"/>
    <x v="7"/>
    <s v="HKL-0086"/>
    <s v="Muha"/>
    <x v="6"/>
    <d v="2023-04-30T00:00:00"/>
    <x v="35"/>
    <x v="0"/>
    <x v="0"/>
    <n v="49376.129032258061"/>
    <n v="22219.258064516125"/>
    <n v="4937.6129032258059"/>
    <n v="76532.999999999985"/>
    <n v="21375"/>
    <n v="0"/>
    <n v="2000"/>
    <n v="0"/>
    <n v="0"/>
    <n v="99907.999999999985"/>
    <n v="3000"/>
    <n v="1000"/>
    <n v="103907.99999999999"/>
    <n v="0"/>
    <n v="765.32999999999993"/>
    <n v="0"/>
    <n v="0"/>
    <x v="438"/>
  </r>
  <r>
    <d v="2023-04-30T00:00:00"/>
    <x v="2"/>
    <x v="7"/>
    <s v="HKL-0087"/>
    <s v="Talh"/>
    <x v="1"/>
    <d v="2023-04-30T00:00:00"/>
    <x v="36"/>
    <x v="1"/>
    <x v="1"/>
    <n v="49376.129032258061"/>
    <n v="22219.258064516125"/>
    <n v="4937.6129032258059"/>
    <n v="76532.999999999985"/>
    <n v="21375"/>
    <n v="0"/>
    <n v="2000"/>
    <n v="0"/>
    <n v="0"/>
    <n v="99907.999999999985"/>
    <n v="3000"/>
    <n v="1000"/>
    <n v="103907.99999999999"/>
    <n v="0"/>
    <n v="765.32999999999993"/>
    <n v="0"/>
    <n v="0"/>
    <x v="438"/>
  </r>
  <r>
    <d v="2023-04-30T00:00:00"/>
    <x v="2"/>
    <x v="7"/>
    <s v="HKL-0088"/>
    <s v="Sidd"/>
    <x v="7"/>
    <d v="2023-04-30T00:00:00"/>
    <x v="37"/>
    <x v="3"/>
    <x v="0"/>
    <n v="49376.129032258061"/>
    <n v="22219.258064516125"/>
    <n v="4937.6129032258059"/>
    <n v="76532.999999999985"/>
    <n v="21375"/>
    <n v="0"/>
    <n v="2000"/>
    <n v="0"/>
    <n v="0"/>
    <n v="99907.999999999985"/>
    <n v="3000"/>
    <n v="1000"/>
    <n v="103907.99999999999"/>
    <n v="0"/>
    <n v="765.32999999999993"/>
    <n v="0"/>
    <n v="0"/>
    <x v="438"/>
  </r>
  <r>
    <d v="2023-04-30T00:00:00"/>
    <x v="2"/>
    <x v="7"/>
    <s v="HKL-0089"/>
    <s v="Must"/>
    <x v="3"/>
    <d v="2023-04-30T00:00:00"/>
    <x v="38"/>
    <x v="2"/>
    <x v="1"/>
    <n v="49376.129032258061"/>
    <n v="22219.258064516125"/>
    <n v="4937.6129032258059"/>
    <n v="76532.999999999985"/>
    <n v="21375"/>
    <n v="0"/>
    <n v="2000"/>
    <n v="0"/>
    <n v="0"/>
    <n v="99907.999999999985"/>
    <n v="3000"/>
    <n v="1000"/>
    <n v="103907.99999999999"/>
    <n v="0"/>
    <n v="765.32999999999993"/>
    <n v="0"/>
    <n v="0"/>
    <x v="438"/>
  </r>
  <r>
    <d v="2023-04-30T00:00:00"/>
    <x v="2"/>
    <x v="7"/>
    <s v="HKL-0091"/>
    <s v="Hamz"/>
    <x v="3"/>
    <d v="2023-04-30T00:00:00"/>
    <x v="40"/>
    <x v="2"/>
    <x v="0"/>
    <n v="49376.129032258061"/>
    <n v="22219.258064516125"/>
    <n v="4937.6129032258059"/>
    <n v="76532.999999999985"/>
    <n v="21375"/>
    <n v="0"/>
    <n v="2000"/>
    <n v="0"/>
    <n v="0"/>
    <n v="99907.999999999985"/>
    <n v="3000"/>
    <n v="1000"/>
    <n v="103907.99999999999"/>
    <n v="0"/>
    <n v="765.32999999999993"/>
    <n v="0"/>
    <n v="0"/>
    <x v="438"/>
  </r>
  <r>
    <d v="2023-04-30T00:00:00"/>
    <x v="2"/>
    <x v="7"/>
    <s v="HKL-0092"/>
    <s v="Khal"/>
    <x v="3"/>
    <d v="2023-04-30T00:00:00"/>
    <x v="41"/>
    <x v="2"/>
    <x v="0"/>
    <n v="49376.129032258061"/>
    <n v="22219.258064516125"/>
    <n v="4937.6129032258059"/>
    <n v="76532.999999999985"/>
    <n v="21375"/>
    <n v="0"/>
    <n v="2000"/>
    <n v="0"/>
    <n v="0"/>
    <n v="99907.999999999985"/>
    <n v="3000"/>
    <n v="1000"/>
    <n v="103907.99999999999"/>
    <n v="0"/>
    <n v="765.32999999999993"/>
    <n v="0"/>
    <n v="0"/>
    <x v="438"/>
  </r>
  <r>
    <d v="2023-04-30T00:00:00"/>
    <x v="2"/>
    <x v="7"/>
    <s v="HKL-0093"/>
    <s v="Muha"/>
    <x v="3"/>
    <d v="2023-04-30T00:00:00"/>
    <x v="40"/>
    <x v="2"/>
    <x v="0"/>
    <n v="49376.129032258061"/>
    <n v="22219.258064516125"/>
    <n v="4937.6129032258059"/>
    <n v="76532.999999999985"/>
    <n v="21375"/>
    <n v="0"/>
    <n v="2000"/>
    <n v="0"/>
    <n v="0"/>
    <n v="99907.999999999985"/>
    <n v="3000"/>
    <n v="1000"/>
    <n v="103907.99999999999"/>
    <n v="0"/>
    <n v="765.32999999999993"/>
    <n v="0"/>
    <n v="0"/>
    <x v="438"/>
  </r>
  <r>
    <d v="2023-04-30T00:00:00"/>
    <x v="2"/>
    <x v="7"/>
    <s v="HKL-0090"/>
    <s v="Faiz"/>
    <x v="7"/>
    <d v="2023-04-30T00:00:00"/>
    <x v="42"/>
    <x v="3"/>
    <x v="0"/>
    <n v="49376.129032258061"/>
    <n v="22219.258064516125"/>
    <n v="4937.6129032258059"/>
    <n v="76532.999999999985"/>
    <n v="21375"/>
    <n v="0"/>
    <n v="2000"/>
    <n v="0"/>
    <n v="0"/>
    <n v="99907.999999999985"/>
    <n v="3000"/>
    <n v="1000"/>
    <n v="103907.99999999999"/>
    <n v="0"/>
    <n v="765.32999999999993"/>
    <n v="0"/>
    <n v="0"/>
    <x v="438"/>
  </r>
  <r>
    <d v="2023-04-30T00:00:00"/>
    <x v="2"/>
    <x v="7"/>
    <s v="HKL-0089"/>
    <s v="Heba"/>
    <x v="7"/>
    <d v="2023-04-30T00:00:00"/>
    <x v="42"/>
    <x v="3"/>
    <x v="1"/>
    <n v="49376.129032258061"/>
    <n v="22219.258064516125"/>
    <n v="4937.6129032258059"/>
    <n v="76532.999999999985"/>
    <n v="21375"/>
    <n v="0"/>
    <n v="2000"/>
    <n v="0"/>
    <n v="0"/>
    <n v="99907.999999999985"/>
    <n v="3000"/>
    <n v="1000"/>
    <n v="103907.99999999999"/>
    <n v="0"/>
    <n v="765.32999999999993"/>
    <n v="0"/>
    <n v="0"/>
    <x v="438"/>
  </r>
  <r>
    <d v="2023-04-30T00:00:00"/>
    <x v="2"/>
    <x v="7"/>
    <s v="HKL-0089"/>
    <s v="Heba"/>
    <x v="6"/>
    <d v="2023-04-30T00:00:00"/>
    <x v="42"/>
    <x v="3"/>
    <x v="1"/>
    <n v="49376.129032258061"/>
    <n v="22219.258064516125"/>
    <n v="4937.6129032258059"/>
    <n v="76532.999999999985"/>
    <n v="21375"/>
    <n v="0"/>
    <n v="2000"/>
    <n v="0"/>
    <n v="0"/>
    <n v="99907.999999999985"/>
    <n v="3000"/>
    <n v="1000"/>
    <n v="103907.99999999999"/>
    <n v="0"/>
    <n v="765.32999999999993"/>
    <n v="0"/>
    <n v="0"/>
    <x v="438"/>
  </r>
  <r>
    <d v="2023-04-30T00:00:00"/>
    <x v="2"/>
    <x v="7"/>
    <s v="HKL-0092"/>
    <s v="Muha"/>
    <x v="2"/>
    <d v="2023-04-30T00:00:00"/>
    <x v="1"/>
    <x v="1"/>
    <x v="0"/>
    <n v="49376.129032258061"/>
    <n v="22219.258064516125"/>
    <n v="4937.6129032258059"/>
    <n v="76532.999999999985"/>
    <n v="21375"/>
    <n v="0"/>
    <n v="2000"/>
    <n v="0"/>
    <n v="0"/>
    <n v="99907.999999999985"/>
    <n v="3000"/>
    <n v="1000"/>
    <n v="103907.99999999999"/>
    <n v="0"/>
    <n v="765.32999999999993"/>
    <n v="0"/>
    <n v="0"/>
    <x v="438"/>
  </r>
  <r>
    <d v="2023-04-30T00:00:00"/>
    <x v="2"/>
    <x v="7"/>
    <s v="-"/>
    <s v="Adil"/>
    <x v="3"/>
    <d v="2023-04-30T00:00:00"/>
    <x v="43"/>
    <x v="3"/>
    <x v="0"/>
    <n v="49376.129032258061"/>
    <n v="22219.258064516125"/>
    <n v="4937.6129032258059"/>
    <n v="76532.999999999985"/>
    <n v="21375"/>
    <n v="0"/>
    <n v="2000"/>
    <n v="0"/>
    <n v="0"/>
    <n v="99907.999999999985"/>
    <n v="3000"/>
    <n v="1000"/>
    <n v="103907.99999999999"/>
    <n v="0"/>
    <n v="765.32999999999993"/>
    <n v="0"/>
    <n v="0"/>
    <x v="438"/>
  </r>
  <r>
    <d v="2023-04-30T00:00:00"/>
    <x v="2"/>
    <x v="7"/>
    <s v="-"/>
    <s v="Rims"/>
    <x v="3"/>
    <d v="2023-04-30T00:00:00"/>
    <x v="44"/>
    <x v="2"/>
    <x v="1"/>
    <n v="49376.129032258061"/>
    <n v="22219.258064516125"/>
    <n v="4937.6129032258059"/>
    <n v="76532.999999999985"/>
    <n v="21375"/>
    <n v="0"/>
    <n v="2000"/>
    <n v="0"/>
    <n v="0"/>
    <n v="99907.999999999985"/>
    <n v="3000"/>
    <n v="1000"/>
    <n v="103907.99999999999"/>
    <n v="0"/>
    <n v="765.32999999999993"/>
    <n v="0"/>
    <n v="0"/>
    <x v="438"/>
  </r>
  <r>
    <d v="2023-04-30T00:00:00"/>
    <x v="2"/>
    <x v="7"/>
    <s v="HKL-0094"/>
    <s v="Vish"/>
    <x v="3"/>
    <d v="2023-04-30T00:00:00"/>
    <x v="45"/>
    <x v="2"/>
    <x v="1"/>
    <n v="49376.129032258061"/>
    <n v="22219.258064516125"/>
    <n v="4937.6129032258059"/>
    <n v="76532.999999999985"/>
    <n v="21375"/>
    <n v="0"/>
    <n v="2000"/>
    <n v="0"/>
    <n v="0"/>
    <n v="99907.999999999985"/>
    <n v="3000"/>
    <n v="1000"/>
    <n v="103907.99999999999"/>
    <n v="0"/>
    <n v="765.32999999999993"/>
    <n v="0"/>
    <n v="0"/>
    <x v="438"/>
  </r>
  <r>
    <d v="2023-04-30T00:00:00"/>
    <x v="2"/>
    <x v="7"/>
    <s v="HKL-0105"/>
    <s v="Sher"/>
    <x v="2"/>
    <d v="2023-04-30T00:00:00"/>
    <x v="47"/>
    <x v="0"/>
    <x v="0"/>
    <n v="49376.129032258061"/>
    <n v="22219.258064516125"/>
    <n v="4937.6129032258059"/>
    <n v="76532.999999999985"/>
    <n v="21375"/>
    <n v="0"/>
    <n v="2000"/>
    <n v="0"/>
    <n v="0"/>
    <n v="99907.999999999985"/>
    <n v="3000"/>
    <n v="1000"/>
    <n v="103907.99999999999"/>
    <n v="0"/>
    <n v="765.32999999999993"/>
    <n v="0"/>
    <n v="0"/>
    <x v="438"/>
  </r>
  <r>
    <d v="2023-04-30T00:00:00"/>
    <x v="2"/>
    <x v="7"/>
    <s v="HKL-0106"/>
    <s v="Kami"/>
    <x v="6"/>
    <d v="2023-04-30T00:00:00"/>
    <x v="48"/>
    <x v="3"/>
    <x v="1"/>
    <n v="49376.129032258061"/>
    <n v="22219.258064516125"/>
    <n v="4937.6129032258059"/>
    <n v="76532.999999999985"/>
    <n v="21375"/>
    <n v="0"/>
    <n v="2000"/>
    <n v="0"/>
    <n v="0"/>
    <n v="99907.999999999985"/>
    <n v="3000"/>
    <n v="1000"/>
    <n v="103907.99999999999"/>
    <n v="0"/>
    <n v="765.32999999999993"/>
    <n v="0"/>
    <n v="0"/>
    <x v="438"/>
  </r>
  <r>
    <d v="2023-04-30T00:00:00"/>
    <x v="2"/>
    <x v="7"/>
    <s v="HKL-0102"/>
    <s v="Mehb"/>
    <x v="6"/>
    <d v="2023-04-30T00:00:00"/>
    <x v="1"/>
    <x v="1"/>
    <x v="0"/>
    <n v="49376.129032258061"/>
    <n v="22219.258064516125"/>
    <n v="4937.6129032258059"/>
    <n v="76532.999999999985"/>
    <n v="21375"/>
    <n v="0"/>
    <n v="2000"/>
    <n v="0"/>
    <n v="0"/>
    <n v="99907.999999999985"/>
    <n v="3000"/>
    <n v="1000"/>
    <n v="103907.99999999999"/>
    <n v="0"/>
    <n v="765.32999999999993"/>
    <n v="0"/>
    <n v="0"/>
    <x v="438"/>
  </r>
  <r>
    <d v="2023-04-30T00:00:00"/>
    <x v="2"/>
    <x v="7"/>
    <s v="-"/>
    <s v="Juna"/>
    <x v="3"/>
    <d v="2023-04-30T00:00:00"/>
    <x v="34"/>
    <x v="3"/>
    <x v="0"/>
    <n v="49376.129032258061"/>
    <n v="22219.258064516125"/>
    <n v="4937.6129032258059"/>
    <n v="76532.999999999985"/>
    <n v="21375"/>
    <n v="0"/>
    <n v="2000"/>
    <n v="0"/>
    <n v="0"/>
    <n v="99907.999999999985"/>
    <n v="3000"/>
    <n v="1000"/>
    <n v="103907.99999999999"/>
    <n v="0"/>
    <n v="765.32999999999993"/>
    <n v="0"/>
    <n v="0"/>
    <x v="438"/>
  </r>
  <r>
    <d v="2023-04-30T00:00:00"/>
    <x v="2"/>
    <x v="7"/>
    <s v="-"/>
    <s v="Rosh"/>
    <x v="3"/>
    <d v="2023-04-30T00:00:00"/>
    <x v="49"/>
    <x v="3"/>
    <x v="1"/>
    <n v="49376.129032258061"/>
    <n v="22219.258064516125"/>
    <n v="4937.6129032258059"/>
    <n v="76532.999999999985"/>
    <n v="21375"/>
    <n v="0"/>
    <n v="2000"/>
    <n v="0"/>
    <n v="0"/>
    <n v="99907.999999999985"/>
    <n v="3000"/>
    <n v="1000"/>
    <n v="103907.99999999999"/>
    <n v="0"/>
    <n v="765.32999999999993"/>
    <n v="0"/>
    <n v="0"/>
    <x v="438"/>
  </r>
  <r>
    <d v="2023-04-30T00:00:00"/>
    <x v="2"/>
    <x v="7"/>
    <s v="-"/>
    <s v="Osam"/>
    <x v="6"/>
    <d v="2023-04-30T00:00:00"/>
    <x v="50"/>
    <x v="3"/>
    <x v="0"/>
    <n v="49376.129032258061"/>
    <n v="22219.258064516125"/>
    <n v="4937.6129032258059"/>
    <n v="76532.999999999985"/>
    <n v="21375"/>
    <n v="0"/>
    <n v="2000"/>
    <n v="0"/>
    <n v="0"/>
    <n v="99907.999999999985"/>
    <n v="3000"/>
    <n v="1000"/>
    <n v="103907.99999999999"/>
    <n v="0"/>
    <n v="765.32999999999993"/>
    <n v="0"/>
    <n v="0"/>
    <x v="438"/>
  </r>
  <r>
    <d v="2023-04-30T00:00:00"/>
    <x v="2"/>
    <x v="7"/>
    <s v="-"/>
    <s v="Bila"/>
    <x v="3"/>
    <d v="2023-04-30T00:00:00"/>
    <x v="51"/>
    <x v="3"/>
    <x v="0"/>
    <n v="49376.129032258061"/>
    <n v="22219.258064516125"/>
    <n v="4937.6129032258059"/>
    <n v="76532.999999999985"/>
    <n v="21375"/>
    <n v="0"/>
    <n v="2000"/>
    <n v="0"/>
    <n v="0"/>
    <n v="99907.999999999985"/>
    <n v="3000"/>
    <n v="1000"/>
    <n v="103907.99999999999"/>
    <n v="0"/>
    <n v="765.32999999999993"/>
    <n v="0"/>
    <n v="0"/>
    <x v="438"/>
  </r>
  <r>
    <d v="2023-04-30T00:00:00"/>
    <x v="2"/>
    <x v="7"/>
    <n v="520094"/>
    <s v="Usma"/>
    <x v="7"/>
    <d v="2023-04-30T00:00:00"/>
    <x v="37"/>
    <x v="3"/>
    <x v="0"/>
    <n v="49376.129032258061"/>
    <n v="22219.258064516125"/>
    <n v="4937.6129032258059"/>
    <n v="76532.999999999985"/>
    <n v="21375"/>
    <n v="0"/>
    <n v="2000"/>
    <n v="0"/>
    <n v="0"/>
    <n v="99907.999999999985"/>
    <n v="3000"/>
    <n v="1000"/>
    <n v="103907.99999999999"/>
    <n v="0"/>
    <n v="765.32999999999993"/>
    <n v="0"/>
    <n v="0"/>
    <x v="438"/>
  </r>
  <r>
    <d v="2023-04-30T00:00:00"/>
    <x v="2"/>
    <x v="7"/>
    <n v="520097"/>
    <s v="Ward"/>
    <x v="6"/>
    <d v="2023-04-30T00:00:00"/>
    <x v="8"/>
    <x v="3"/>
    <x v="1"/>
    <n v="49376.129032258061"/>
    <n v="22219.258064516125"/>
    <n v="4937.6129032258059"/>
    <n v="76532.999999999985"/>
    <n v="21375"/>
    <n v="0"/>
    <n v="2000"/>
    <n v="0"/>
    <n v="0"/>
    <n v="99907.999999999985"/>
    <n v="3000"/>
    <n v="1000"/>
    <n v="103907.99999999999"/>
    <n v="0"/>
    <n v="765.32999999999993"/>
    <n v="0"/>
    <n v="0"/>
    <x v="438"/>
  </r>
  <r>
    <d v="2023-04-30T00:00:00"/>
    <x v="2"/>
    <x v="7"/>
    <n v="520092"/>
    <s v="Zahe"/>
    <x v="2"/>
    <d v="2023-04-30T00:00:00"/>
    <x v="1"/>
    <x v="1"/>
    <x v="0"/>
    <n v="49376.129032258061"/>
    <n v="22219.258064516125"/>
    <n v="4937.6129032258059"/>
    <n v="76532.999999999985"/>
    <n v="21375"/>
    <n v="0"/>
    <n v="2000"/>
    <n v="0"/>
    <n v="0"/>
    <n v="99907.999999999985"/>
    <n v="3000"/>
    <n v="1000"/>
    <n v="103907.99999999999"/>
    <n v="0"/>
    <n v="765.32999999999993"/>
    <n v="0"/>
    <n v="0"/>
    <x v="438"/>
  </r>
  <r>
    <d v="2023-04-30T00:00:00"/>
    <x v="2"/>
    <x v="7"/>
    <n v="520096"/>
    <s v="Akba"/>
    <x v="3"/>
    <d v="2023-04-30T00:00:00"/>
    <x v="23"/>
    <x v="2"/>
    <x v="1"/>
    <n v="49376.129032258061"/>
    <n v="22219.258064516125"/>
    <n v="4937.6129032258059"/>
    <n v="76532.999999999985"/>
    <n v="21375"/>
    <n v="0"/>
    <n v="2000"/>
    <n v="0"/>
    <n v="0"/>
    <n v="99907.999999999985"/>
    <n v="3000"/>
    <n v="1000"/>
    <n v="103907.99999999999"/>
    <n v="0"/>
    <n v="765.32999999999993"/>
    <n v="0"/>
    <n v="0"/>
    <x v="438"/>
  </r>
  <r>
    <d v="2023-04-30T00:00:00"/>
    <x v="2"/>
    <x v="7"/>
    <n v="520095"/>
    <s v="Ifti"/>
    <x v="3"/>
    <d v="2023-04-30T00:00:00"/>
    <x v="40"/>
    <x v="2"/>
    <x v="0"/>
    <n v="49376.129032258061"/>
    <n v="22219.258064516125"/>
    <n v="4937.6129032258059"/>
    <n v="76532.999999999985"/>
    <n v="21375"/>
    <n v="0"/>
    <n v="2000"/>
    <n v="0"/>
    <n v="0"/>
    <n v="99907.999999999985"/>
    <n v="3000"/>
    <n v="1000"/>
    <n v="103907.99999999999"/>
    <n v="0"/>
    <n v="765.32999999999993"/>
    <n v="0"/>
    <n v="0"/>
    <x v="438"/>
  </r>
  <r>
    <d v="2023-04-30T00:00:00"/>
    <x v="2"/>
    <x v="7"/>
    <n v="520098"/>
    <s v="Umai"/>
    <x v="1"/>
    <d v="2023-04-30T00:00:00"/>
    <x v="52"/>
    <x v="3"/>
    <x v="1"/>
    <n v="49376.129032258061"/>
    <n v="22219.258064516125"/>
    <n v="4937.6129032258059"/>
    <n v="76532.999999999985"/>
    <n v="21375"/>
    <n v="0"/>
    <n v="2000"/>
    <n v="0"/>
    <n v="0"/>
    <n v="99907.999999999985"/>
    <n v="3000"/>
    <n v="1000"/>
    <n v="103907.99999999999"/>
    <n v="0"/>
    <n v="765.32999999999993"/>
    <n v="0"/>
    <n v="0"/>
    <x v="438"/>
  </r>
  <r>
    <d v="2023-04-30T00:00:00"/>
    <x v="2"/>
    <x v="7"/>
    <n v="520099"/>
    <s v="Ali "/>
    <x v="7"/>
    <d v="2023-04-30T00:00:00"/>
    <x v="53"/>
    <x v="0"/>
    <x v="0"/>
    <n v="49376.129032258061"/>
    <n v="22219.258064516125"/>
    <n v="4937.6129032258059"/>
    <n v="76532.999999999985"/>
    <n v="21375"/>
    <n v="0"/>
    <n v="2000"/>
    <n v="0"/>
    <n v="0"/>
    <n v="99907.999999999985"/>
    <n v="3000"/>
    <n v="1000"/>
    <n v="103907.99999999999"/>
    <n v="0"/>
    <n v="765.32999999999993"/>
    <n v="0"/>
    <n v="0"/>
    <x v="438"/>
  </r>
  <r>
    <d v="2023-04-30T00:00:00"/>
    <x v="2"/>
    <x v="7"/>
    <n v="520099"/>
    <s v="Ali "/>
    <x v="6"/>
    <d v="2023-04-30T00:00:00"/>
    <x v="53"/>
    <x v="0"/>
    <x v="0"/>
    <n v="49376.129032258061"/>
    <n v="22219.258064516125"/>
    <n v="4937.6129032258059"/>
    <n v="76532.999999999985"/>
    <n v="21375"/>
    <n v="0"/>
    <n v="2000"/>
    <n v="0"/>
    <n v="0"/>
    <n v="99907.999999999985"/>
    <n v="3000"/>
    <n v="1000"/>
    <n v="103907.99999999999"/>
    <n v="0"/>
    <n v="765.32999999999993"/>
    <n v="0"/>
    <n v="0"/>
    <x v="438"/>
  </r>
  <r>
    <d v="2023-04-30T00:00:00"/>
    <x v="2"/>
    <x v="7"/>
    <n v="520101"/>
    <s v="Fati"/>
    <x v="3"/>
    <d v="2023-04-30T00:00:00"/>
    <x v="54"/>
    <x v="1"/>
    <x v="1"/>
    <n v="49376.129032258061"/>
    <n v="22219.258064516125"/>
    <n v="4937.6129032258059"/>
    <n v="76532.999999999985"/>
    <n v="21375"/>
    <n v="0"/>
    <n v="2000"/>
    <n v="0"/>
    <n v="0"/>
    <n v="99907.999999999985"/>
    <n v="3000"/>
    <n v="1000"/>
    <n v="103907.99999999999"/>
    <n v="0"/>
    <n v="765.32999999999993"/>
    <n v="0"/>
    <n v="0"/>
    <x v="4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DE371A-3CC9-457E-BF3A-D23EB0633AA8}"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B9:C10" firstHeaderRow="1" firstDataRow="1" firstDataCol="1"/>
  <pivotFields count="28">
    <pivotField compact="0" numFmtId="164" outline="0" showAll="0"/>
    <pivotField compact="0" numFmtId="1" outline="0" showAll="0">
      <items count="4">
        <item h="1" x="0"/>
        <item h="1" x="1"/>
        <item x="2"/>
        <item t="default"/>
      </items>
    </pivotField>
    <pivotField compact="0" numFmtId="1" outline="0" showAll="0">
      <items count="13">
        <item h="1" x="4"/>
        <item h="1" x="5"/>
        <item x="6"/>
        <item h="1" x="7"/>
        <item h="1" x="8"/>
        <item h="1" x="9"/>
        <item h="1" x="10"/>
        <item h="1" x="11"/>
        <item h="1" x="0"/>
        <item h="1" x="1"/>
        <item h="1" x="2"/>
        <item h="1" x="3"/>
        <item t="default"/>
      </items>
    </pivotField>
    <pivotField compact="0" outline="0" showAll="0"/>
    <pivotField compact="0" outline="0" showAll="0"/>
    <pivotField compact="0" outline="0" showAll="0"/>
    <pivotField compact="0" numFmtId="164" outline="0" showAll="0"/>
    <pivotField compact="0" outline="0" showAll="0">
      <items count="57">
        <item x="42"/>
        <item x="1"/>
        <item x="11"/>
        <item x="12"/>
        <item x="49"/>
        <item x="50"/>
        <item x="51"/>
        <item x="52"/>
        <item x="43"/>
        <item x="37"/>
        <item x="19"/>
        <item x="29"/>
        <item x="26"/>
        <item x="8"/>
        <item x="4"/>
        <item x="45"/>
        <item x="2"/>
        <item x="44"/>
        <item x="3"/>
        <item x="27"/>
        <item x="40"/>
        <item x="7"/>
        <item x="38"/>
        <item x="21"/>
        <item x="10"/>
        <item m="1" x="55"/>
        <item x="35"/>
        <item x="53"/>
        <item x="14"/>
        <item x="54"/>
        <item x="34"/>
        <item x="18"/>
        <item x="48"/>
        <item x="30"/>
        <item x="28"/>
        <item x="32"/>
        <item x="16"/>
        <item x="6"/>
        <item x="23"/>
        <item x="15"/>
        <item x="20"/>
        <item x="0"/>
        <item x="13"/>
        <item x="39"/>
        <item x="25"/>
        <item x="41"/>
        <item x="22"/>
        <item x="47"/>
        <item x="46"/>
        <item x="17"/>
        <item x="33"/>
        <item x="9"/>
        <item x="36"/>
        <item x="5"/>
        <item x="31"/>
        <item x="24"/>
        <item t="default"/>
      </items>
    </pivotField>
    <pivotField compact="0" outline="0" showAll="0">
      <items count="5">
        <item x="0"/>
        <item x="3"/>
        <item x="1"/>
        <item x="2"/>
        <item t="default"/>
      </items>
    </pivotField>
    <pivotField compact="0" outline="0" showAll="0"/>
    <pivotField compact="0" outline="0" showAll="0"/>
    <pivotField compact="0" outline="0" showAll="0"/>
    <pivotField compact="0" outline="0" showAll="0"/>
    <pivotField compact="0" numFmtId="165" outline="0" showAll="0"/>
    <pivotField compact="0" outline="0" showAll="0"/>
    <pivotField compact="0" outline="0" showAll="0"/>
    <pivotField compact="0" outline="0" showAll="0"/>
    <pivotField compact="0" outline="0" showAll="0"/>
    <pivotField compact="0" outline="0" showAll="0"/>
    <pivotField compact="0" numFmtId="165" outline="0" showAll="0"/>
    <pivotField compact="0" outline="0" showAll="0"/>
    <pivotField compact="0" outline="0" showAll="0"/>
    <pivotField compact="0" numFmtId="165" outline="0" showAll="0"/>
    <pivotField compact="0" outline="0" showAll="0"/>
    <pivotField compact="0" outline="0" showAll="0"/>
    <pivotField compact="0" outline="0" showAll="0"/>
    <pivotField compact="0" outline="0" showAll="0"/>
    <pivotField dataField="1" compact="0" numFmtId="165" outline="0" showAll="0"/>
  </pivotFields>
  <rowItems count="1">
    <i/>
  </rowItems>
  <colItems count="1">
    <i/>
  </colItems>
  <dataFields count="1">
    <dataField name="Sum of Net Payable" fld="27"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FB4AA3-2DF9-4C45-9DEC-88EF268DD805}"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B6:C7" firstHeaderRow="1" firstDataRow="1" firstDataCol="1"/>
  <pivotFields count="28">
    <pivotField compact="0" numFmtId="164" outline="0" showAll="0"/>
    <pivotField compact="0" numFmtId="1" outline="0" showAll="0">
      <items count="4">
        <item h="1" x="0"/>
        <item h="1" x="1"/>
        <item x="2"/>
        <item t="default"/>
      </items>
    </pivotField>
    <pivotField compact="0" numFmtId="1" outline="0" showAll="0">
      <items count="13">
        <item h="1" x="4"/>
        <item h="1" x="5"/>
        <item x="6"/>
        <item h="1" x="7"/>
        <item h="1" x="8"/>
        <item h="1" x="9"/>
        <item h="1" x="10"/>
        <item h="1" x="11"/>
        <item h="1" x="0"/>
        <item h="1" x="1"/>
        <item h="1" x="2"/>
        <item h="1" x="3"/>
        <item t="default"/>
      </items>
    </pivotField>
    <pivotField compact="0" outline="0" showAll="0"/>
    <pivotField compact="0" outline="0" showAll="0"/>
    <pivotField compact="0" outline="0" showAll="0"/>
    <pivotField compact="0" numFmtId="164" outline="0" showAll="0"/>
    <pivotField compact="0" outline="0" showAll="0">
      <items count="57">
        <item x="42"/>
        <item x="1"/>
        <item x="11"/>
        <item x="12"/>
        <item x="49"/>
        <item x="50"/>
        <item x="51"/>
        <item x="52"/>
        <item x="43"/>
        <item x="37"/>
        <item x="19"/>
        <item x="29"/>
        <item x="26"/>
        <item x="8"/>
        <item x="4"/>
        <item x="45"/>
        <item x="2"/>
        <item x="44"/>
        <item x="3"/>
        <item x="27"/>
        <item x="40"/>
        <item x="7"/>
        <item x="38"/>
        <item x="21"/>
        <item x="10"/>
        <item m="1" x="55"/>
        <item x="35"/>
        <item x="53"/>
        <item x="14"/>
        <item x="54"/>
        <item x="34"/>
        <item x="18"/>
        <item x="48"/>
        <item x="30"/>
        <item x="28"/>
        <item x="32"/>
        <item x="16"/>
        <item x="6"/>
        <item x="23"/>
        <item x="15"/>
        <item x="20"/>
        <item x="0"/>
        <item x="13"/>
        <item x="39"/>
        <item x="25"/>
        <item x="41"/>
        <item x="22"/>
        <item x="47"/>
        <item x="46"/>
        <item x="17"/>
        <item x="33"/>
        <item x="9"/>
        <item x="36"/>
        <item x="5"/>
        <item x="31"/>
        <item x="24"/>
        <item t="default"/>
      </items>
    </pivotField>
    <pivotField compact="0" outline="0" showAll="0">
      <items count="5">
        <item x="0"/>
        <item x="3"/>
        <item x="1"/>
        <item x="2"/>
        <item t="default"/>
      </items>
    </pivotField>
    <pivotField compact="0" outline="0" showAll="0"/>
    <pivotField compact="0" outline="0" showAll="0"/>
    <pivotField compact="0" outline="0" showAll="0"/>
    <pivotField compact="0" outline="0" showAll="0"/>
    <pivotField dataField="1" compact="0" numFmtId="165" outline="0" showAll="0"/>
    <pivotField compact="0" outline="0" showAll="0"/>
    <pivotField compact="0" outline="0" showAll="0"/>
    <pivotField compact="0" outline="0" showAll="0"/>
    <pivotField compact="0" outline="0" showAll="0"/>
    <pivotField compact="0" outline="0" showAll="0"/>
    <pivotField compact="0" numFmtId="165" outline="0" showAll="0"/>
    <pivotField compact="0" outline="0" showAll="0"/>
    <pivotField compact="0" outline="0" showAll="0"/>
    <pivotField compact="0" numFmtId="165" outline="0" showAll="0"/>
    <pivotField compact="0" outline="0" showAll="0"/>
    <pivotField compact="0" outline="0" showAll="0"/>
    <pivotField compact="0" outline="0" showAll="0"/>
    <pivotField compact="0" outline="0" showAll="0"/>
    <pivotField compact="0" numFmtId="165" outline="0" showAll="0"/>
  </pivotFields>
  <rowItems count="1">
    <i/>
  </rowItems>
  <colItems count="1">
    <i/>
  </colItems>
  <dataFields count="1">
    <dataField name="Sum of Gross Salary"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69ED02-6A9A-4F66-8779-393D9CD85A82}"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B2:C3" firstHeaderRow="1" firstDataRow="1" firstDataCol="1"/>
  <pivotFields count="28">
    <pivotField compact="0" numFmtId="164" outline="0" showAll="0"/>
    <pivotField compact="0" numFmtId="1" outline="0" showAll="0">
      <items count="4">
        <item h="1" x="0"/>
        <item h="1" x="1"/>
        <item x="2"/>
        <item t="default"/>
      </items>
    </pivotField>
    <pivotField compact="0" numFmtId="1" outline="0" showAll="0">
      <items count="13">
        <item h="1" x="4"/>
        <item h="1" x="5"/>
        <item x="6"/>
        <item h="1" x="7"/>
        <item h="1" x="8"/>
        <item h="1" x="9"/>
        <item h="1" x="10"/>
        <item h="1" x="11"/>
        <item h="1" x="0"/>
        <item h="1" x="1"/>
        <item h="1" x="2"/>
        <item h="1" x="3"/>
        <item t="default"/>
      </items>
    </pivotField>
    <pivotField compact="0" outline="0" showAll="0"/>
    <pivotField compact="0" outline="0" showAll="0"/>
    <pivotField compact="0" outline="0" showAll="0"/>
    <pivotField compact="0" numFmtId="164" outline="0" showAll="0"/>
    <pivotField compact="0" outline="0" showAll="0">
      <items count="57">
        <item x="42"/>
        <item x="1"/>
        <item x="11"/>
        <item x="12"/>
        <item x="49"/>
        <item x="50"/>
        <item x="51"/>
        <item x="52"/>
        <item x="43"/>
        <item x="37"/>
        <item x="19"/>
        <item x="29"/>
        <item x="26"/>
        <item x="8"/>
        <item x="4"/>
        <item x="45"/>
        <item x="2"/>
        <item x="44"/>
        <item x="3"/>
        <item x="27"/>
        <item x="40"/>
        <item x="7"/>
        <item x="38"/>
        <item x="21"/>
        <item x="10"/>
        <item m="1" x="55"/>
        <item x="35"/>
        <item x="53"/>
        <item x="14"/>
        <item x="54"/>
        <item x="34"/>
        <item x="18"/>
        <item x="48"/>
        <item x="30"/>
        <item x="28"/>
        <item x="32"/>
        <item x="16"/>
        <item x="6"/>
        <item x="23"/>
        <item x="15"/>
        <item x="20"/>
        <item x="0"/>
        <item x="13"/>
        <item x="39"/>
        <item x="25"/>
        <item x="41"/>
        <item x="22"/>
        <item x="47"/>
        <item x="46"/>
        <item x="17"/>
        <item x="33"/>
        <item x="9"/>
        <item x="36"/>
        <item x="5"/>
        <item x="31"/>
        <item x="24"/>
        <item t="default"/>
      </items>
    </pivotField>
    <pivotField compact="0" outline="0" showAll="0">
      <items count="5">
        <item x="0"/>
        <item x="3"/>
        <item x="1"/>
        <item x="2"/>
        <item t="default"/>
      </items>
    </pivotField>
    <pivotField compact="0" outline="0" showAll="0"/>
    <pivotField dataField="1" compact="0" outline="0" showAll="0"/>
    <pivotField compact="0" outline="0" showAll="0"/>
    <pivotField compact="0" outline="0" showAll="0"/>
    <pivotField compact="0" numFmtId="165" outline="0" showAll="0"/>
    <pivotField compact="0" outline="0" showAll="0"/>
    <pivotField compact="0" outline="0" showAll="0"/>
    <pivotField compact="0" outline="0" showAll="0"/>
    <pivotField compact="0" outline="0" showAll="0"/>
    <pivotField compact="0" outline="0" showAll="0"/>
    <pivotField compact="0" numFmtId="165" outline="0" showAll="0"/>
    <pivotField compact="0" outline="0" showAll="0"/>
    <pivotField compact="0" outline="0" showAll="0"/>
    <pivotField compact="0" numFmtId="165" outline="0" showAll="0"/>
    <pivotField compact="0" outline="0" showAll="0"/>
    <pivotField compact="0" outline="0" showAll="0"/>
    <pivotField compact="0" outline="0" showAll="0"/>
    <pivotField compact="0" outline="0" showAll="0"/>
    <pivotField compact="0" numFmtId="165" outline="0" showAll="0"/>
  </pivotFields>
  <rowItems count="1">
    <i/>
  </rowItems>
  <colItems count="1">
    <i/>
  </colItems>
  <dataFields count="1">
    <dataField name="Sum of B. Salary" fld="10"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68EFA9-858B-4A28-A48B-5D8032D7313D}"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
  <location ref="A3:B7" firstHeaderRow="2" firstDataRow="2" firstDataCol="1"/>
  <pivotFields count="28">
    <pivotField compact="0" numFmtId="164" outline="0" showAll="0"/>
    <pivotField compact="0" numFmtId="1" outline="0" showAll="0">
      <items count="4">
        <item h="1" x="0"/>
        <item h="1" x="1"/>
        <item x="2"/>
        <item t="default"/>
      </items>
    </pivotField>
    <pivotField compact="0" numFmtId="1" outline="0" showAll="0">
      <items count="13">
        <item h="1" x="4"/>
        <item h="1" x="5"/>
        <item x="6"/>
        <item h="1" x="7"/>
        <item h="1" x="8"/>
        <item h="1" x="9"/>
        <item h="1" x="10"/>
        <item h="1" x="11"/>
        <item h="1" x="0"/>
        <item h="1" x="1"/>
        <item h="1" x="2"/>
        <item h="1" x="3"/>
        <item t="default"/>
      </items>
    </pivotField>
    <pivotField compact="0" outline="0" showAll="0"/>
    <pivotField compact="0" outline="0" showAll="0"/>
    <pivotField compact="0" outline="0" showAll="0"/>
    <pivotField compact="0" numFmtId="164" outline="0" showAll="0"/>
    <pivotField compact="0" outline="0" showAll="0">
      <items count="57">
        <item x="42"/>
        <item x="1"/>
        <item x="11"/>
        <item x="12"/>
        <item x="49"/>
        <item x="50"/>
        <item x="51"/>
        <item x="52"/>
        <item x="43"/>
        <item x="37"/>
        <item x="19"/>
        <item x="29"/>
        <item x="26"/>
        <item x="8"/>
        <item x="4"/>
        <item x="45"/>
        <item x="2"/>
        <item x="44"/>
        <item x="3"/>
        <item x="27"/>
        <item x="40"/>
        <item x="7"/>
        <item x="38"/>
        <item x="21"/>
        <item x="10"/>
        <item m="1" x="55"/>
        <item x="35"/>
        <item x="53"/>
        <item x="14"/>
        <item x="54"/>
        <item x="34"/>
        <item x="18"/>
        <item x="48"/>
        <item x="30"/>
        <item x="28"/>
        <item x="32"/>
        <item x="16"/>
        <item x="6"/>
        <item x="23"/>
        <item x="15"/>
        <item x="20"/>
        <item x="0"/>
        <item x="13"/>
        <item x="39"/>
        <item x="25"/>
        <item x="41"/>
        <item x="22"/>
        <item x="47"/>
        <item x="46"/>
        <item x="17"/>
        <item x="33"/>
        <item x="9"/>
        <item x="36"/>
        <item x="5"/>
        <item x="31"/>
        <item x="24"/>
        <item t="default"/>
      </items>
    </pivotField>
    <pivotField compact="0" outline="0" showAll="0">
      <items count="5">
        <item x="0"/>
        <item x="3"/>
        <item x="1"/>
        <item x="2"/>
        <item t="default"/>
      </items>
    </pivotField>
    <pivotField axis="axisRow" compact="0" outline="0" showAll="0">
      <items count="3">
        <item x="1"/>
        <item x="0"/>
        <item t="default"/>
      </items>
    </pivotField>
    <pivotField compact="0" outline="0" showAll="0"/>
    <pivotField compact="0" outline="0" showAll="0"/>
    <pivotField compact="0" outline="0" showAll="0"/>
    <pivotField compact="0" numFmtId="165" outline="0" showAll="0"/>
    <pivotField compact="0" outline="0" showAll="0"/>
    <pivotField compact="0" outline="0" showAll="0"/>
    <pivotField compact="0" outline="0" showAll="0"/>
    <pivotField compact="0" outline="0" showAll="0"/>
    <pivotField compact="0" outline="0" showAll="0"/>
    <pivotField compact="0" numFmtId="165" outline="0" showAll="0"/>
    <pivotField compact="0" outline="0" showAll="0"/>
    <pivotField compact="0" outline="0" showAll="0"/>
    <pivotField compact="0" numFmtId="165" outline="0" showAll="0"/>
    <pivotField compact="0" outline="0" showAll="0"/>
    <pivotField compact="0" outline="0" showAll="0"/>
    <pivotField compact="0" outline="0" showAll="0"/>
    <pivotField compact="0" outline="0" showAll="0"/>
    <pivotField dataField="1" compact="0" numFmtId="165" outline="0" showAll="0"/>
  </pivotFields>
  <rowFields count="1">
    <field x="9"/>
  </rowFields>
  <rowItems count="3">
    <i>
      <x/>
    </i>
    <i>
      <x v="1"/>
    </i>
    <i t="grand">
      <x/>
    </i>
  </rowItems>
  <colItems count="1">
    <i/>
  </colItems>
  <dataFields count="1">
    <dataField name="Sum of Net Payable" fld="27" baseField="9" baseItem="0" numFmtId="1"/>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0"/>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4C7340-0439-4206-8A8A-3AB174E7E350}" name="MonthSalary" cacheId="0" applyNumberFormats="0" applyBorderFormats="0" applyFontFormats="0" applyPatternFormats="0" applyAlignmentFormats="0" applyWidthHeightFormats="1" dataCaption="Values" updatedVersion="8" minRefreshableVersion="3" itemPrintTitles="1" createdVersion="8" indent="0" compact="0" compactData="0" gridDropZones="1" multipleFieldFilters="0" chartFormat="6">
  <location ref="A3:D25" firstHeaderRow="1" firstDataRow="2" firstDataCol="2"/>
  <pivotFields count="28">
    <pivotField compact="0" numFmtId="164" outline="0" showAll="0" defaultSubtotal="0">
      <extLst>
        <ext xmlns:x14="http://schemas.microsoft.com/office/spreadsheetml/2009/9/main" uri="{2946ED86-A175-432a-8AC1-64E0C546D7DE}">
          <x14:pivotField fillDownLabels="1"/>
        </ext>
      </extLst>
    </pivotField>
    <pivotField axis="axisRow" compact="0" numFmtId="1" outline="0" showAll="0" defaultSubtotal="0">
      <items count="3">
        <item x="0"/>
        <item x="1"/>
        <item x="2"/>
      </items>
      <extLst>
        <ext xmlns:x14="http://schemas.microsoft.com/office/spreadsheetml/2009/9/main" uri="{2946ED86-A175-432a-8AC1-64E0C546D7DE}">
          <x14:pivotField fillDownLabels="1"/>
        </ext>
      </extLst>
    </pivotField>
    <pivotField axis="axisRow" compact="0" numFmtId="1" outline="0" showAll="0" defaultSubtotal="0">
      <items count="12">
        <item x="4"/>
        <item x="5"/>
        <item x="6"/>
        <item x="7"/>
        <item x="8"/>
        <item x="9"/>
        <item x="10"/>
        <item x="11"/>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8">
        <item x="4"/>
        <item x="3"/>
        <item x="2"/>
        <item x="7"/>
        <item x="6"/>
        <item x="1"/>
        <item x="5"/>
        <item x="0"/>
      </items>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items count="56">
        <item x="42"/>
        <item x="1"/>
        <item x="11"/>
        <item x="12"/>
        <item x="49"/>
        <item x="50"/>
        <item x="51"/>
        <item x="52"/>
        <item x="43"/>
        <item x="37"/>
        <item x="19"/>
        <item x="29"/>
        <item x="26"/>
        <item x="8"/>
        <item x="4"/>
        <item x="45"/>
        <item x="2"/>
        <item x="44"/>
        <item x="3"/>
        <item x="27"/>
        <item x="40"/>
        <item x="7"/>
        <item x="38"/>
        <item x="21"/>
        <item x="10"/>
        <item m="1" x="55"/>
        <item x="35"/>
        <item x="53"/>
        <item x="14"/>
        <item x="54"/>
        <item x="34"/>
        <item x="18"/>
        <item x="48"/>
        <item x="30"/>
        <item x="28"/>
        <item x="32"/>
        <item x="16"/>
        <item x="6"/>
        <item x="23"/>
        <item x="15"/>
        <item x="20"/>
        <item x="0"/>
        <item x="13"/>
        <item x="39"/>
        <item x="25"/>
        <item x="41"/>
        <item x="22"/>
        <item x="47"/>
        <item x="46"/>
        <item x="17"/>
        <item x="33"/>
        <item x="9"/>
        <item x="36"/>
        <item x="5"/>
        <item x="31"/>
        <item x="24"/>
      </items>
      <extLst>
        <ext xmlns:x14="http://schemas.microsoft.com/office/spreadsheetml/2009/9/main" uri="{2946ED86-A175-432a-8AC1-64E0C546D7DE}">
          <x14:pivotField fillDownLabels="1"/>
        </ext>
      </extLst>
    </pivotField>
    <pivotField compact="0" outline="0" showAll="0" defaultSubtotal="0">
      <items count="4">
        <item x="0"/>
        <item x="3"/>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numFmtId="165" outline="0" showAll="0" defaultSubtotal="0">
      <extLst>
        <ext xmlns:x14="http://schemas.microsoft.com/office/spreadsheetml/2009/9/main" uri="{2946ED86-A175-432a-8AC1-64E0C546D7DE}">
          <x14:pivotField fillDownLabels="1"/>
        </ext>
      </extLst>
    </pivotField>
  </pivotFields>
  <rowFields count="2">
    <field x="1"/>
    <field x="2"/>
  </rowFields>
  <rowItems count="21">
    <i>
      <x/>
      <x v="8"/>
    </i>
    <i r="1">
      <x v="9"/>
    </i>
    <i r="1">
      <x v="10"/>
    </i>
    <i r="1">
      <x v="11"/>
    </i>
    <i>
      <x v="1"/>
      <x/>
    </i>
    <i r="1">
      <x v="1"/>
    </i>
    <i r="1">
      <x v="2"/>
    </i>
    <i r="1">
      <x v="3"/>
    </i>
    <i r="1">
      <x v="4"/>
    </i>
    <i r="1">
      <x v="5"/>
    </i>
    <i r="1">
      <x v="6"/>
    </i>
    <i r="1">
      <x v="7"/>
    </i>
    <i r="1">
      <x v="8"/>
    </i>
    <i r="1">
      <x v="9"/>
    </i>
    <i r="1">
      <x v="10"/>
    </i>
    <i r="1">
      <x v="11"/>
    </i>
    <i>
      <x v="2"/>
      <x/>
    </i>
    <i r="1">
      <x v="1"/>
    </i>
    <i r="1">
      <x v="2"/>
    </i>
    <i r="1">
      <x v="3"/>
    </i>
    <i t="grand">
      <x/>
    </i>
  </rowItems>
  <colFields count="1">
    <field x="-2"/>
  </colFields>
  <colItems count="2">
    <i>
      <x/>
    </i>
    <i i="1">
      <x v="1"/>
    </i>
  </colItems>
  <dataFields count="2">
    <dataField name="Sum of Net Payable" fld="27" baseField="2" baseItem="8" numFmtId="1"/>
    <dataField name="Sum of Net Payable2" fld="27" showDataAs="percentDiff" baseField="2" baseItem="1048828" numFmtId="9"/>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1FA6F9-CC58-4862-B7AC-3CB912122ADD}" name="DesignationSalary"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
  <location ref="A3:B15" firstHeaderRow="2" firstDataRow="2" firstDataCol="1"/>
  <pivotFields count="28">
    <pivotField compact="0" numFmtId="164" outline="0" showAll="0"/>
    <pivotField compact="0" numFmtId="1" outline="0" showAll="0">
      <items count="4">
        <item h="1" x="0"/>
        <item h="1" x="1"/>
        <item x="2"/>
        <item t="default"/>
      </items>
    </pivotField>
    <pivotField compact="0" numFmtId="1" outline="0" showAll="0">
      <items count="13">
        <item h="1" x="4"/>
        <item h="1" x="5"/>
        <item x="6"/>
        <item h="1" x="7"/>
        <item h="1" x="8"/>
        <item h="1" x="9"/>
        <item h="1" x="10"/>
        <item h="1" x="11"/>
        <item h="1" x="0"/>
        <item h="1" x="1"/>
        <item h="1" x="2"/>
        <item h="1" x="3"/>
        <item t="default"/>
      </items>
    </pivotField>
    <pivotField compact="0" outline="0" showAll="0"/>
    <pivotField compact="0" outline="0" showAll="0"/>
    <pivotField compact="0" outline="0" showAll="0"/>
    <pivotField compact="0" numFmtId="164" outline="0" showAll="0"/>
    <pivotField axis="axisRow" compact="0" outline="0" showAll="0" measureFilter="1" sortType="ascending">
      <items count="57">
        <item x="42"/>
        <item x="1"/>
        <item x="11"/>
        <item x="12"/>
        <item x="49"/>
        <item x="50"/>
        <item x="51"/>
        <item x="52"/>
        <item x="43"/>
        <item x="37"/>
        <item x="19"/>
        <item x="29"/>
        <item x="26"/>
        <item x="8"/>
        <item x="4"/>
        <item x="45"/>
        <item x="2"/>
        <item x="44"/>
        <item x="3"/>
        <item x="27"/>
        <item x="40"/>
        <item x="7"/>
        <item x="38"/>
        <item x="21"/>
        <item x="10"/>
        <item m="1" x="55"/>
        <item x="35"/>
        <item x="53"/>
        <item x="14"/>
        <item x="54"/>
        <item x="34"/>
        <item x="18"/>
        <item x="48"/>
        <item x="30"/>
        <item x="28"/>
        <item x="32"/>
        <item x="16"/>
        <item x="6"/>
        <item x="23"/>
        <item x="15"/>
        <item x="20"/>
        <item x="0"/>
        <item x="13"/>
        <item x="39"/>
        <item x="25"/>
        <item x="41"/>
        <item x="22"/>
        <item x="47"/>
        <item x="46"/>
        <item x="17"/>
        <item x="33"/>
        <item x="9"/>
        <item x="36"/>
        <item x="5"/>
        <item x="31"/>
        <item x="24"/>
        <item t="default"/>
      </items>
      <autoSortScope>
        <pivotArea dataOnly="0" outline="0" fieldPosition="0">
          <references count="1">
            <reference field="4294967294" count="1" selected="0">
              <x v="0"/>
            </reference>
          </references>
        </pivotArea>
      </autoSortScope>
    </pivotField>
    <pivotField compact="0" outline="0" showAll="0">
      <items count="5">
        <item x="0"/>
        <item x="3"/>
        <item x="1"/>
        <item x="2"/>
        <item t="default"/>
      </items>
    </pivotField>
    <pivotField compact="0" outline="0" showAll="0"/>
    <pivotField compact="0" outline="0" showAll="0"/>
    <pivotField compact="0" outline="0" showAll="0"/>
    <pivotField compact="0" outline="0" showAll="0"/>
    <pivotField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165" outline="0" showAll="0"/>
  </pivotFields>
  <rowFields count="1">
    <field x="7"/>
  </rowFields>
  <rowItems count="11">
    <i>
      <x v="30"/>
    </i>
    <i>
      <x v="9"/>
    </i>
    <i>
      <x/>
    </i>
    <i>
      <x v="1"/>
    </i>
    <i>
      <x v="18"/>
    </i>
    <i>
      <x v="26"/>
    </i>
    <i>
      <x v="28"/>
    </i>
    <i>
      <x v="24"/>
    </i>
    <i>
      <x v="37"/>
    </i>
    <i>
      <x v="39"/>
    </i>
    <i t="grand">
      <x/>
    </i>
  </rowItems>
  <colItems count="1">
    <i/>
  </colItems>
  <dataFields count="1">
    <dataField name="Sum of Net Payable" fld="27" baseField="7" baseItem="25" numFmtId="1"/>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8068EE-AAC6-4E92-8F27-81F52DE5F130}" name="Department"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3:B11" firstHeaderRow="2" firstDataRow="2" firstDataCol="1"/>
  <pivotFields count="28">
    <pivotField compact="0" numFmtId="164" outline="0" showAll="0"/>
    <pivotField compact="0" numFmtId="1" outline="0" showAll="0">
      <items count="4">
        <item h="1" x="0"/>
        <item h="1" x="1"/>
        <item x="2"/>
        <item t="default"/>
      </items>
    </pivotField>
    <pivotField compact="0" numFmtId="1" outline="0" showAll="0">
      <items count="13">
        <item h="1" x="4"/>
        <item h="1" x="5"/>
        <item x="6"/>
        <item h="1" x="7"/>
        <item h="1" x="8"/>
        <item h="1" x="9"/>
        <item h="1" x="10"/>
        <item h="1" x="11"/>
        <item h="1" x="0"/>
        <item h="1" x="1"/>
        <item h="1" x="2"/>
        <item h="1" x="3"/>
        <item t="default"/>
      </items>
    </pivotField>
    <pivotField compact="0" outline="0" showAll="0"/>
    <pivotField compact="0" outline="0" showAll="0"/>
    <pivotField axis="axisRow" compact="0" outline="0" showAll="0" sortType="ascending">
      <items count="9">
        <item x="4"/>
        <item x="3"/>
        <item x="2"/>
        <item x="7"/>
        <item x="6"/>
        <item x="1"/>
        <item x="5"/>
        <item x="0"/>
        <item t="default"/>
      </items>
      <autoSortScope>
        <pivotArea dataOnly="0" outline="0" fieldPosition="0">
          <references count="1">
            <reference field="4294967294" count="1" selected="0">
              <x v="0"/>
            </reference>
          </references>
        </pivotArea>
      </autoSortScope>
    </pivotField>
    <pivotField compact="0" numFmtId="164" outline="0" showAll="0"/>
    <pivotField compact="0" outline="0" showAll="0">
      <items count="57">
        <item x="42"/>
        <item x="1"/>
        <item x="11"/>
        <item x="12"/>
        <item x="49"/>
        <item x="50"/>
        <item x="51"/>
        <item x="52"/>
        <item x="43"/>
        <item x="37"/>
        <item x="19"/>
        <item x="29"/>
        <item x="26"/>
        <item x="8"/>
        <item x="4"/>
        <item x="45"/>
        <item x="2"/>
        <item x="44"/>
        <item x="3"/>
        <item x="27"/>
        <item x="40"/>
        <item x="7"/>
        <item x="38"/>
        <item x="21"/>
        <item x="10"/>
        <item m="1" x="55"/>
        <item x="35"/>
        <item x="53"/>
        <item x="14"/>
        <item x="54"/>
        <item x="34"/>
        <item x="18"/>
        <item x="48"/>
        <item x="30"/>
        <item x="28"/>
        <item x="32"/>
        <item x="16"/>
        <item x="6"/>
        <item x="23"/>
        <item x="15"/>
        <item x="20"/>
        <item x="0"/>
        <item x="13"/>
        <item x="39"/>
        <item x="25"/>
        <item x="41"/>
        <item x="22"/>
        <item x="47"/>
        <item x="46"/>
        <item x="17"/>
        <item x="33"/>
        <item x="9"/>
        <item x="36"/>
        <item x="5"/>
        <item x="31"/>
        <item x="24"/>
        <item t="default"/>
      </items>
    </pivotField>
    <pivotField compact="0" outline="0" showAll="0">
      <items count="5">
        <item x="0"/>
        <item x="3"/>
        <item x="1"/>
        <item x="2"/>
        <item t="default"/>
      </items>
    </pivotField>
    <pivotField compact="0" outline="0" showAll="0"/>
    <pivotField compact="0" outline="0" showAll="0"/>
    <pivotField compact="0" outline="0" showAll="0"/>
    <pivotField compact="0" outline="0" showAll="0"/>
    <pivotField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165" outline="0" showAll="0"/>
  </pivotFields>
  <rowFields count="1">
    <field x="5"/>
  </rowFields>
  <rowItems count="7">
    <i>
      <x v="3"/>
    </i>
    <i>
      <x v="2"/>
    </i>
    <i>
      <x v="4"/>
    </i>
    <i>
      <x v="1"/>
    </i>
    <i>
      <x v="5"/>
    </i>
    <i>
      <x v="6"/>
    </i>
    <i t="grand">
      <x/>
    </i>
  </rowItems>
  <colItems count="1">
    <i/>
  </colItems>
  <dataFields count="1">
    <dataField name="Sum of Net Payable" fld="27" baseField="5" baseItem="0" numFmtId="1"/>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E5E820B-72DB-4DB3-9EB5-3B2170F24013}" name="EmpBySalaryBracket"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3:B12" firstHeaderRow="2" firstDataRow="2" firstDataCol="1"/>
  <pivotFields count="28">
    <pivotField compact="0" numFmtId="164" outline="0" showAll="0"/>
    <pivotField compact="0" numFmtId="1" outline="0" showAll="0">
      <items count="4">
        <item h="1" x="0"/>
        <item h="1" x="1"/>
        <item x="2"/>
        <item t="default"/>
      </items>
    </pivotField>
    <pivotField compact="0" numFmtId="1" outline="0" showAll="0">
      <items count="13">
        <item h="1" x="4"/>
        <item h="1" x="5"/>
        <item x="6"/>
        <item h="1" x="7"/>
        <item h="1" x="8"/>
        <item h="1" x="9"/>
        <item h="1" x="10"/>
        <item h="1" x="11"/>
        <item h="1" x="0"/>
        <item h="1" x="1"/>
        <item h="1" x="2"/>
        <item h="1" x="3"/>
        <item t="default"/>
      </items>
    </pivotField>
    <pivotField dataField="1" compact="0" outline="0" showAll="0"/>
    <pivotField compact="0" outline="0" showAll="0"/>
    <pivotField compact="0" outline="0" showAll="0"/>
    <pivotField compact="0" numFmtId="164" outline="0" showAll="0"/>
    <pivotField compact="0" outline="0" showAll="0">
      <items count="57">
        <item x="42"/>
        <item x="1"/>
        <item x="11"/>
        <item x="12"/>
        <item x="49"/>
        <item x="50"/>
        <item x="51"/>
        <item x="52"/>
        <item x="43"/>
        <item x="37"/>
        <item x="19"/>
        <item x="29"/>
        <item x="26"/>
        <item x="8"/>
        <item x="4"/>
        <item x="45"/>
        <item x="2"/>
        <item x="44"/>
        <item x="3"/>
        <item x="27"/>
        <item x="40"/>
        <item x="7"/>
        <item x="38"/>
        <item x="21"/>
        <item x="10"/>
        <item m="1" x="55"/>
        <item x="35"/>
        <item x="53"/>
        <item x="14"/>
        <item x="54"/>
        <item x="34"/>
        <item x="18"/>
        <item x="48"/>
        <item x="30"/>
        <item x="28"/>
        <item x="32"/>
        <item x="16"/>
        <item x="6"/>
        <item x="23"/>
        <item x="15"/>
        <item x="20"/>
        <item x="0"/>
        <item x="13"/>
        <item x="39"/>
        <item x="25"/>
        <item x="41"/>
        <item x="22"/>
        <item x="47"/>
        <item x="46"/>
        <item x="17"/>
        <item x="33"/>
        <item x="9"/>
        <item x="36"/>
        <item x="5"/>
        <item x="31"/>
        <item x="24"/>
        <item t="default"/>
      </items>
    </pivotField>
    <pivotField compact="0" outline="0" showAll="0">
      <items count="5">
        <item x="0"/>
        <item x="3"/>
        <item x="1"/>
        <item x="2"/>
        <item t="default"/>
      </items>
    </pivotField>
    <pivotField compact="0" outline="0" showAll="0"/>
    <pivotField compact="0" outline="0" showAll="0"/>
    <pivotField compact="0" outline="0" showAll="0"/>
    <pivotField compact="0" outline="0" showAll="0"/>
    <pivotField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numFmtId="165" outline="0" showAll="0" sortType="ascending">
      <items count="16">
        <item x="0"/>
        <item x="1"/>
        <item x="2"/>
        <item x="3"/>
        <item x="4"/>
        <item x="5"/>
        <item x="6"/>
        <item x="7"/>
        <item x="8"/>
        <item x="9"/>
        <item x="10"/>
        <item x="11"/>
        <item x="12"/>
        <item x="13"/>
        <item x="14"/>
        <item t="default"/>
      </items>
      <autoSortScope>
        <pivotArea dataOnly="0" outline="0" fieldPosition="0">
          <references count="1">
            <reference field="4294967294" count="1" selected="0">
              <x v="0"/>
            </reference>
          </references>
        </pivotArea>
      </autoSortScope>
    </pivotField>
  </pivotFields>
  <rowFields count="1">
    <field x="27"/>
  </rowFields>
  <rowItems count="8">
    <i>
      <x v="6"/>
    </i>
    <i>
      <x v="10"/>
    </i>
    <i>
      <x v="7"/>
    </i>
    <i>
      <x v="5"/>
    </i>
    <i>
      <x v="3"/>
    </i>
    <i>
      <x v="2"/>
    </i>
    <i>
      <x v="1"/>
    </i>
    <i t="grand">
      <x/>
    </i>
  </rowItems>
  <colItems count="1">
    <i/>
  </colItems>
  <dataFields count="1">
    <dataField name="Count of Emp Code" fld="3" subtotal="count" baseField="27" baseItem="0" numFmtId="1"/>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AE7903D-804E-4C8A-B9BD-0140318221D3}" sourceName="Year">
  <pivotTables>
    <pivotTable tabId="10" name="Department"/>
    <pivotTable tabId="8" name="DesignationSalary"/>
    <pivotTable tabId="11" name="EmpBySalaryBracket"/>
    <pivotTable tabId="4" name="PivotTable4"/>
    <pivotTable tabId="13" name="PivotTable1"/>
    <pivotTable tabId="13" name="PivotTable2"/>
    <pivotTable tabId="13" name="PivotTable3"/>
  </pivotTables>
  <data>
    <tabular pivotCacheId="919057514">
      <items count="3">
        <i x="1"/>
        <i x="2" s="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CF448391-8ED8-4218-A1F1-D22556D2977C}" sourceName="Month2">
  <pivotTables>
    <pivotTable tabId="10" name="Department"/>
    <pivotTable tabId="8" name="DesignationSalary"/>
    <pivotTable tabId="11" name="EmpBySalaryBracket"/>
    <pivotTable tabId="4" name="PivotTable4"/>
    <pivotTable tabId="13" name="PivotTable1"/>
    <pivotTable tabId="13" name="PivotTable2"/>
    <pivotTable tabId="13" name="PivotTable3"/>
  </pivotTables>
  <data>
    <tabular pivotCacheId="919057514">
      <items count="12">
        <i x="4"/>
        <i x="5"/>
        <i x="6" s="1"/>
        <i x="7"/>
        <i x="8" nd="1"/>
        <i x="9" nd="1"/>
        <i x="10" nd="1"/>
        <i x="11" nd="1"/>
        <i x="0" nd="1"/>
        <i x="1" nd="1"/>
        <i x="2"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2C87609-6FBB-42E9-B91B-C268D288754D}" sourceName="Department">
  <pivotTables>
    <pivotTable tabId="5" name="MonthSalary"/>
  </pivotTables>
  <data>
    <tabular pivotCacheId="919057514">
      <items count="8">
        <i x="4" s="1"/>
        <i x="3" s="1"/>
        <i x="2" s="1"/>
        <i x="7" s="1"/>
        <i x="6" s="1"/>
        <i x="1" s="1"/>
        <i x="5"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ation" xr10:uid="{28A2C34E-27D5-445A-A7A2-32EB12879BCB}" sourceName="Designation">
  <pivotTables>
    <pivotTable tabId="5" name="MonthSalary"/>
    <pivotTable tabId="10" name="Department"/>
    <pivotTable tabId="11" name="EmpBySalaryBracket"/>
    <pivotTable tabId="4" name="PivotTable4"/>
    <pivotTable tabId="13" name="PivotTable1"/>
    <pivotTable tabId="13" name="PivotTable2"/>
    <pivotTable tabId="13" name="PivotTable3"/>
  </pivotTables>
  <data>
    <tabular pivotCacheId="919057514">
      <items count="56">
        <i x="42" s="1"/>
        <i x="1" s="1"/>
        <i x="11" s="1"/>
        <i x="12" s="1"/>
        <i x="49" s="1"/>
        <i x="50" s="1"/>
        <i x="51" s="1"/>
        <i x="52" s="1"/>
        <i x="43" s="1"/>
        <i x="37" s="1"/>
        <i x="19" s="1"/>
        <i x="29" s="1"/>
        <i x="26" s="1"/>
        <i x="8" s="1"/>
        <i x="4" s="1"/>
        <i x="45" s="1"/>
        <i x="2" s="1"/>
        <i x="44" s="1"/>
        <i x="3" s="1"/>
        <i x="27" s="1"/>
        <i x="40" s="1"/>
        <i x="7" s="1"/>
        <i x="38" s="1"/>
        <i x="21" s="1"/>
        <i x="10" s="1"/>
        <i x="35" s="1"/>
        <i x="53" s="1"/>
        <i x="14" s="1"/>
        <i x="54" s="1"/>
        <i x="34" s="1"/>
        <i x="18" s="1"/>
        <i x="48" s="1"/>
        <i x="30" s="1"/>
        <i x="28" s="1"/>
        <i x="32" s="1"/>
        <i x="16" s="1"/>
        <i x="6" s="1"/>
        <i x="23" s="1"/>
        <i x="15" s="1"/>
        <i x="20" s="1"/>
        <i x="0" s="1"/>
        <i x="13" s="1"/>
        <i x="39" s="1"/>
        <i x="25" s="1"/>
        <i x="41" s="1"/>
        <i x="22" s="1"/>
        <i x="47" s="1"/>
        <i x="46" s="1"/>
        <i x="17" s="1"/>
        <i x="33" s="1"/>
        <i x="9" s="1"/>
        <i x="36" s="1"/>
        <i x="5" s="1"/>
        <i x="31" s="1"/>
        <i x="24" s="1"/>
        <i x="5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40C4D6B5-ED27-4891-A50D-84E5668228FE}" sourceName="Grade">
  <pivotTables>
    <pivotTable tabId="5" name="MonthSalary"/>
    <pivotTable tabId="10" name="Department"/>
    <pivotTable tabId="8" name="DesignationSalary"/>
    <pivotTable tabId="11" name="EmpBySalaryBracket"/>
    <pivotTable tabId="4" name="PivotTable4"/>
    <pivotTable tabId="13" name="PivotTable1"/>
    <pivotTable tabId="13" name="PivotTable2"/>
    <pivotTable tabId="13" name="PivotTable3"/>
  </pivotTables>
  <data>
    <tabular pivotCacheId="919057514">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7CA3B8D-D500-42CB-AB86-875AA7D55345}" cache="Slicer_Year" caption="Year" columnCount="3" showCaption="0" style="SlicerStyleDark6" rowHeight="234950"/>
  <slicer name="Month2" xr10:uid="{97CBBB6D-D28A-489D-850B-ACF7C35F1D6E}" cache="Slicer_Month2" caption="Month2" columnCount="4" showCaption="0" style="SlicerStyleDark6" rowHeight="234950"/>
  <slicer name="Department" xr10:uid="{038933A3-2809-4F91-9667-D4DCBBA28CF9}" cache="Slicer_Department" caption="Department" showCaption="0" style="SlicerStyleDark6" rowHeight="234950"/>
  <slicer name="Designation" xr10:uid="{F78F0A54-532B-4FCC-A411-DB074A2F91AB}" cache="Slicer_Designation" caption="Designation" showCaption="0" style="SlicerStyleDark6" rowHeight="234950"/>
  <slicer name="Grade" xr10:uid="{B3343F10-59ED-4779-9C99-D059A1D48A41}" cache="Slicer_Grade" caption="Grade" columnCount="4" showCaption="0"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7400B1-EC62-4603-A60D-603F4BEA2402}" name="HRData" displayName="HRData" ref="A1:AB743" totalsRowShown="0" headerRowDxfId="23" dataDxfId="22" headerRowCellStyle="Comma" dataCellStyle="Comma">
  <tableColumns count="28">
    <tableColumn id="1" xr3:uid="{0A426EA2-4F9D-4147-A9BE-ADBF6A26A8D0}" name="Month" dataDxfId="21"/>
    <tableColumn id="28" xr3:uid="{BD3D0CEA-A3AB-41D7-BC05-0B1087568827}" name="Year" dataDxfId="20">
      <calculatedColumnFormula>YEAR(HRData[[#This Row],[Month]])</calculatedColumnFormula>
    </tableColumn>
    <tableColumn id="27" xr3:uid="{81B59481-E7AB-4764-B686-19E4BD2312F1}" name="Month2" dataDxfId="19">
      <calculatedColumnFormula>MONTH(HRData[[#This Row],[Month]])</calculatedColumnFormula>
    </tableColumn>
    <tableColumn id="2" xr3:uid="{2D5C190F-2DEF-4DE3-8E06-31D9A8BFD101}" name="Emp Code"/>
    <tableColumn id="3" xr3:uid="{5FFCC87C-D899-4959-B156-604AA7E8F85B}" name="Name"/>
    <tableColumn id="4" xr3:uid="{2223E200-FC45-44EB-887A-8CA6AD50BCF4}" name="Department"/>
    <tableColumn id="5" xr3:uid="{DDC4CDBA-9798-4AD0-880E-C7023E880A7A}" name="Date of Joining" dataDxfId="18"/>
    <tableColumn id="6" xr3:uid="{5C379F43-7026-4FE3-B016-56C4208CAAEF}" name="Designation"/>
    <tableColumn id="7" xr3:uid="{B52ABAF7-634D-4A01-9F33-1D619C68A13A}" name="Grade"/>
    <tableColumn id="8" xr3:uid="{8EDBC1EA-6A66-4A2F-822C-37218E93F41D}" name="Gender"/>
    <tableColumn id="9" xr3:uid="{F5416EFA-7E89-4420-BE67-8E9C25DA4D09}" name="B. Salary" dataDxfId="17" dataCellStyle="Comma"/>
    <tableColumn id="10" xr3:uid="{16A7A41D-A39F-4AE9-B3E6-45C69FF9DADD}" name="H. Rent" dataDxfId="16" dataCellStyle="Comma"/>
    <tableColumn id="11" xr3:uid="{E6FFFB94-83EC-4218-8133-4EAD354BE343}" name="Utilities" dataDxfId="15" dataCellStyle="Comma"/>
    <tableColumn id="12" xr3:uid="{B6184750-0DB1-435D-A31D-341866B65CFF}" name="Gross Salary" dataDxfId="14" dataCellStyle="Comma"/>
    <tableColumn id="13" xr3:uid="{1828F206-A28E-4534-ACEF-D82800A5D20E}" name="Fuel Allowance " dataDxfId="13" dataCellStyle="Comma"/>
    <tableColumn id="14" xr3:uid="{B038AB4E-3432-4511-BF70-31247FB2FA9A}" name="Car Rental/_x000a_Others" dataDxfId="12" dataCellStyle="Comma"/>
    <tableColumn id="15" xr3:uid="{BF3DB5E3-5120-4F23-9E5B-9F55CCD2F19B}" name="Mobile" dataDxfId="11" dataCellStyle="Comma"/>
    <tableColumn id="16" xr3:uid="{34F42A56-7ABF-4D19-902C-02478CDAACB7}" name="Special " dataDxfId="10" dataCellStyle="Comma"/>
    <tableColumn id="17" xr3:uid="{0276C70C-9B3B-4799-B0F3-DD1FDB6499E3}" name="Relocation Allowance" dataDxfId="9" dataCellStyle="Comma"/>
    <tableColumn id="18" xr3:uid="{6808CE4D-7539-4B34-9CED-FC53BE1B2042}" name="Net Salary " dataDxfId="8" dataCellStyle="Comma"/>
    <tableColumn id="19" xr3:uid="{4F4F6F2D-911C-4F93-88BE-4AB42C63DF39}" name="OPD" dataDxfId="7" dataCellStyle="Comma"/>
    <tableColumn id="20" xr3:uid="{F5EDB989-3F0F-4CE0-8C65-691D20A97B31}" name="Arrears" dataDxfId="6" dataCellStyle="Comma"/>
    <tableColumn id="21" xr3:uid="{7BB18668-37E3-4922-A53F-F0EDB11DFEF1}" name="payable " dataDxfId="5" dataCellStyle="Comma"/>
    <tableColumn id="22" xr3:uid="{8F1F2053-7B25-40D6-B3E5-C36ADE695F59}" name="Monthly Deduction" dataDxfId="4" dataCellStyle="Comma"/>
    <tableColumn id="23" xr3:uid="{D439BFB0-AE24-4750-BE27-B561AA055E55}" name="Care Fund" dataDxfId="3" dataCellStyle="Comma"/>
    <tableColumn id="24" xr3:uid="{B8FDD99F-3A38-4AEC-9E95-F334835C1150}" name="Deduction against Recovery" dataDxfId="2" dataCellStyle="Comma"/>
    <tableColumn id="25" xr3:uid="{A5C3755F-81E5-4179-9557-F2D3C66F8D08}" name="Loan deduction" dataDxfId="1" dataCellStyle="Comma"/>
    <tableColumn id="26" xr3:uid="{ACB14B45-9598-4FC9-B54C-BF6F280BEA0D}" name="Net Payable"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5DF25-B674-4DA3-A0B0-9A1583BBD676}">
  <dimension ref="G5:N6"/>
  <sheetViews>
    <sheetView showGridLines="0" zoomScale="110" zoomScaleNormal="110" workbookViewId="0">
      <selection activeCell="I16" sqref="I16"/>
    </sheetView>
  </sheetViews>
  <sheetFormatPr defaultRowHeight="14.4" x14ac:dyDescent="0.3"/>
  <sheetData>
    <row r="5" spans="7:14" ht="36.6" x14ac:dyDescent="0.7">
      <c r="G5" s="12" t="s">
        <v>233</v>
      </c>
      <c r="H5" s="12"/>
      <c r="I5" s="12"/>
      <c r="J5" s="12"/>
      <c r="K5" s="12"/>
      <c r="L5" s="12"/>
      <c r="M5" s="12"/>
      <c r="N5" s="12"/>
    </row>
    <row r="6" spans="7:14" ht="36.6" x14ac:dyDescent="0.7">
      <c r="I6" s="7"/>
    </row>
  </sheetData>
  <mergeCells count="1">
    <mergeCell ref="G5:N5"/>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77026-D568-413F-B929-9454B6FB1AD1}">
  <dimension ref="A1:B3"/>
  <sheetViews>
    <sheetView workbookViewId="0">
      <selection activeCell="C10" sqref="C10"/>
    </sheetView>
  </sheetViews>
  <sheetFormatPr defaultRowHeight="14.4" x14ac:dyDescent="0.3"/>
  <sheetData>
    <row r="1" spans="1:2" x14ac:dyDescent="0.3">
      <c r="A1" t="s">
        <v>224</v>
      </c>
      <c r="B1" t="s">
        <v>225</v>
      </c>
    </row>
    <row r="2" spans="1:2" x14ac:dyDescent="0.3">
      <c r="A2" t="s">
        <v>226</v>
      </c>
      <c r="B2" t="s">
        <v>227</v>
      </c>
    </row>
    <row r="3" spans="1:2" x14ac:dyDescent="0.3">
      <c r="A3"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4F5CA-15A6-482B-B17C-CB3453894C15}">
  <dimension ref="A2:AA46"/>
  <sheetViews>
    <sheetView showGridLines="0" showRowColHeaders="0" tabSelected="1" zoomScale="90" zoomScaleNormal="90" workbookViewId="0"/>
  </sheetViews>
  <sheetFormatPr defaultRowHeight="14.4" x14ac:dyDescent="0.3"/>
  <cols>
    <col min="1" max="1" width="6.33203125" customWidth="1"/>
  </cols>
  <sheetData>
    <row r="2" spans="1:27" x14ac:dyDescent="0.3">
      <c r="A2" s="11"/>
      <c r="B2" s="13" t="s">
        <v>245</v>
      </c>
      <c r="C2" s="13"/>
      <c r="D2" s="13"/>
      <c r="E2" s="13"/>
      <c r="F2" s="13"/>
      <c r="G2" s="13"/>
      <c r="H2" s="13"/>
      <c r="I2" s="13"/>
      <c r="J2" s="13"/>
      <c r="K2" s="13"/>
      <c r="L2" s="8"/>
      <c r="M2" s="8"/>
      <c r="N2" s="8"/>
      <c r="O2" s="8"/>
      <c r="P2" s="8"/>
      <c r="Q2" s="8"/>
      <c r="R2" s="8"/>
      <c r="S2" s="8"/>
      <c r="T2" s="8"/>
      <c r="U2" s="8"/>
      <c r="V2" s="8"/>
      <c r="W2" s="8"/>
      <c r="X2" s="8"/>
      <c r="Y2" s="8"/>
      <c r="Z2" s="8"/>
      <c r="AA2" s="11"/>
    </row>
    <row r="3" spans="1:27" x14ac:dyDescent="0.3">
      <c r="A3" s="11"/>
      <c r="B3" s="13"/>
      <c r="C3" s="13"/>
      <c r="D3" s="13"/>
      <c r="E3" s="13"/>
      <c r="F3" s="13"/>
      <c r="G3" s="13"/>
      <c r="H3" s="13"/>
      <c r="I3" s="13"/>
      <c r="J3" s="13"/>
      <c r="K3" s="13"/>
      <c r="L3" s="8"/>
      <c r="M3" s="8"/>
      <c r="N3" s="8"/>
      <c r="O3" s="8"/>
      <c r="P3" s="8"/>
      <c r="Q3" s="8"/>
      <c r="R3" s="8"/>
      <c r="S3" s="8"/>
      <c r="T3" s="8"/>
      <c r="U3" s="8"/>
      <c r="V3" s="8"/>
      <c r="W3" s="8"/>
      <c r="X3" s="8"/>
      <c r="Y3" s="8"/>
      <c r="Z3" s="8"/>
      <c r="AA3" s="11"/>
    </row>
    <row r="4" spans="1:27" x14ac:dyDescent="0.3">
      <c r="A4" s="11"/>
      <c r="B4" s="13"/>
      <c r="C4" s="13"/>
      <c r="D4" s="13"/>
      <c r="E4" s="13"/>
      <c r="F4" s="13"/>
      <c r="G4" s="13"/>
      <c r="H4" s="13"/>
      <c r="I4" s="13"/>
      <c r="J4" s="13"/>
      <c r="K4" s="13"/>
      <c r="L4" s="8"/>
      <c r="M4" s="8"/>
      <c r="N4" s="8"/>
      <c r="O4" s="8"/>
      <c r="P4" s="8"/>
      <c r="Q4" s="8"/>
      <c r="R4" s="8"/>
      <c r="S4" s="8"/>
      <c r="T4" s="8"/>
      <c r="U4" s="8"/>
      <c r="V4" s="8"/>
      <c r="W4" s="8"/>
      <c r="X4" s="8"/>
      <c r="Y4" s="8"/>
      <c r="Z4" s="8"/>
      <c r="AA4" s="11"/>
    </row>
    <row r="5" spans="1:27" x14ac:dyDescent="0.3">
      <c r="A5" s="11"/>
      <c r="B5" s="9"/>
      <c r="C5" s="9"/>
      <c r="D5" s="9"/>
      <c r="E5" s="9"/>
      <c r="F5" s="9"/>
      <c r="G5" s="9"/>
      <c r="H5" s="9"/>
      <c r="I5" s="9"/>
      <c r="J5" s="9"/>
      <c r="K5" s="9"/>
      <c r="L5" s="9"/>
      <c r="M5" s="9"/>
      <c r="N5" s="9"/>
      <c r="O5" s="9"/>
      <c r="P5" s="9"/>
      <c r="Q5" s="9"/>
      <c r="R5" s="9"/>
      <c r="S5" s="9"/>
      <c r="T5" s="9"/>
      <c r="U5" s="9"/>
      <c r="V5" s="9"/>
      <c r="W5" s="9"/>
      <c r="X5" s="9"/>
      <c r="Y5" s="9"/>
      <c r="Z5" s="9"/>
      <c r="AA5" s="11"/>
    </row>
    <row r="6" spans="1:27" x14ac:dyDescent="0.3">
      <c r="A6" s="11"/>
      <c r="B6" s="10"/>
      <c r="C6" s="10"/>
      <c r="D6" s="10"/>
      <c r="E6" s="10"/>
      <c r="F6" s="10"/>
      <c r="G6" s="10"/>
      <c r="H6" s="10"/>
      <c r="I6" s="10"/>
      <c r="J6" s="10"/>
      <c r="K6" s="10"/>
      <c r="L6" s="10"/>
      <c r="M6" s="10"/>
      <c r="N6" s="10"/>
      <c r="O6" s="10"/>
      <c r="P6" s="10"/>
      <c r="Q6" s="10"/>
      <c r="R6" s="10"/>
      <c r="S6" s="10"/>
      <c r="T6" s="10"/>
      <c r="U6" s="10"/>
      <c r="V6" s="10"/>
      <c r="W6" s="10"/>
      <c r="X6" s="10"/>
      <c r="Y6" s="10"/>
      <c r="Z6" s="10"/>
      <c r="AA6" s="11"/>
    </row>
    <row r="7" spans="1:27" x14ac:dyDescent="0.3">
      <c r="A7" s="11"/>
      <c r="B7" s="10"/>
      <c r="C7" s="10"/>
      <c r="D7" s="10"/>
      <c r="E7" s="10"/>
      <c r="F7" s="10"/>
      <c r="G7" s="10"/>
      <c r="H7" s="10"/>
      <c r="I7" s="10"/>
      <c r="J7" s="10"/>
      <c r="K7" s="10"/>
      <c r="L7" s="10"/>
      <c r="M7" s="10"/>
      <c r="N7" s="10"/>
      <c r="O7" s="10"/>
      <c r="P7" s="10"/>
      <c r="Q7" s="10"/>
      <c r="R7" s="10"/>
      <c r="S7" s="10"/>
      <c r="T7" s="10"/>
      <c r="U7" s="10"/>
      <c r="V7" s="10"/>
      <c r="W7" s="10"/>
      <c r="X7" s="10"/>
      <c r="Y7" s="10"/>
      <c r="Z7" s="10"/>
      <c r="AA7" s="11"/>
    </row>
    <row r="8" spans="1:27" x14ac:dyDescent="0.3">
      <c r="A8" s="11"/>
      <c r="B8" s="10"/>
      <c r="C8" s="10"/>
      <c r="D8" s="10"/>
      <c r="E8" s="10"/>
      <c r="F8" s="10"/>
      <c r="G8" s="10"/>
      <c r="H8" s="10"/>
      <c r="I8" s="10"/>
      <c r="J8" s="10"/>
      <c r="K8" s="10"/>
      <c r="L8" s="10"/>
      <c r="M8" s="10"/>
      <c r="N8" s="10"/>
      <c r="O8" s="10"/>
      <c r="P8" s="10"/>
      <c r="Q8" s="10"/>
      <c r="R8" s="10"/>
      <c r="S8" s="10"/>
      <c r="T8" s="10"/>
      <c r="U8" s="10"/>
      <c r="V8" s="10"/>
      <c r="W8" s="10"/>
      <c r="X8" s="10"/>
      <c r="Y8" s="10"/>
      <c r="Z8" s="10"/>
      <c r="AA8" s="11"/>
    </row>
    <row r="9" spans="1:27" x14ac:dyDescent="0.3">
      <c r="A9" s="11"/>
      <c r="B9" s="10"/>
      <c r="C9" s="10"/>
      <c r="D9" s="10"/>
      <c r="E9" s="10"/>
      <c r="F9" s="10"/>
      <c r="G9" s="10"/>
      <c r="H9" s="10"/>
      <c r="I9" s="10"/>
      <c r="J9" s="10"/>
      <c r="K9" s="10"/>
      <c r="L9" s="10"/>
      <c r="M9" s="10"/>
      <c r="N9" s="10"/>
      <c r="O9" s="10"/>
      <c r="P9" s="10"/>
      <c r="Q9" s="10"/>
      <c r="R9" s="10"/>
      <c r="S9" s="10"/>
      <c r="T9" s="10"/>
      <c r="U9" s="10"/>
      <c r="V9" s="10"/>
      <c r="W9" s="10"/>
      <c r="X9" s="10"/>
      <c r="Y9" s="10"/>
      <c r="Z9" s="10"/>
      <c r="AA9" s="11"/>
    </row>
    <row r="10" spans="1:27" x14ac:dyDescent="0.3">
      <c r="A10" s="11"/>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1"/>
    </row>
    <row r="11" spans="1:27" x14ac:dyDescent="0.3">
      <c r="A11" s="11"/>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1"/>
    </row>
    <row r="12" spans="1:27" x14ac:dyDescent="0.3">
      <c r="A12" s="11"/>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1"/>
    </row>
    <row r="13" spans="1:27" x14ac:dyDescent="0.3">
      <c r="A13" s="11"/>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1"/>
    </row>
    <row r="14" spans="1:27" x14ac:dyDescent="0.3">
      <c r="A14" s="11"/>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1"/>
    </row>
    <row r="15" spans="1:27" x14ac:dyDescent="0.3">
      <c r="A15" s="11"/>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1"/>
    </row>
    <row r="16" spans="1:27" x14ac:dyDescent="0.3">
      <c r="A16" s="11"/>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1"/>
    </row>
    <row r="17" spans="1:27" x14ac:dyDescent="0.3">
      <c r="A17" s="11"/>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1"/>
    </row>
    <row r="18" spans="1:27" x14ac:dyDescent="0.3">
      <c r="A18" s="11"/>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1"/>
    </row>
    <row r="19" spans="1:27" x14ac:dyDescent="0.3">
      <c r="A19" s="11"/>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1"/>
    </row>
    <row r="20" spans="1:27" x14ac:dyDescent="0.3">
      <c r="A20" s="11"/>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1"/>
    </row>
    <row r="21" spans="1:27" x14ac:dyDescent="0.3">
      <c r="A21" s="11"/>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1"/>
    </row>
    <row r="22" spans="1:27" x14ac:dyDescent="0.3">
      <c r="A22" s="11"/>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1"/>
    </row>
    <row r="23" spans="1:27" x14ac:dyDescent="0.3">
      <c r="A23" s="11"/>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1"/>
    </row>
    <row r="24" spans="1:27" x14ac:dyDescent="0.3">
      <c r="A24" s="11"/>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1"/>
    </row>
    <row r="25" spans="1:27" x14ac:dyDescent="0.3">
      <c r="A25" s="11"/>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1"/>
    </row>
    <row r="26" spans="1:27" x14ac:dyDescent="0.3">
      <c r="A26" s="11"/>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1"/>
    </row>
    <row r="27" spans="1:27" x14ac:dyDescent="0.3">
      <c r="A27" s="11"/>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1"/>
    </row>
    <row r="28" spans="1:27" x14ac:dyDescent="0.3">
      <c r="A28" s="11"/>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1"/>
    </row>
    <row r="29" spans="1:27" x14ac:dyDescent="0.3">
      <c r="A29" s="11"/>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1"/>
    </row>
    <row r="30" spans="1:27" x14ac:dyDescent="0.3">
      <c r="A30" s="11"/>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1"/>
    </row>
    <row r="31" spans="1:27" x14ac:dyDescent="0.3">
      <c r="A31" s="11"/>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1"/>
    </row>
    <row r="32" spans="1:27" x14ac:dyDescent="0.3">
      <c r="A32" s="11"/>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1"/>
    </row>
    <row r="33" spans="1:27" x14ac:dyDescent="0.3">
      <c r="A33" s="11"/>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1"/>
    </row>
    <row r="34" spans="1:27" x14ac:dyDescent="0.3">
      <c r="A34" s="11"/>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1"/>
    </row>
    <row r="35" spans="1:27" x14ac:dyDescent="0.3">
      <c r="A35" s="11"/>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1"/>
    </row>
    <row r="36" spans="1:27" x14ac:dyDescent="0.3">
      <c r="A36" s="11"/>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1"/>
    </row>
    <row r="37" spans="1:27" x14ac:dyDescent="0.3">
      <c r="A37" s="11"/>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1"/>
    </row>
    <row r="38" spans="1:27" x14ac:dyDescent="0.3">
      <c r="A38" s="11"/>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1"/>
    </row>
    <row r="39" spans="1:27" x14ac:dyDescent="0.3">
      <c r="A39" s="11"/>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1"/>
    </row>
    <row r="40" spans="1:27" x14ac:dyDescent="0.3">
      <c r="A40" s="11"/>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1"/>
    </row>
    <row r="41" spans="1:27" x14ac:dyDescent="0.3">
      <c r="A41" s="11"/>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1"/>
    </row>
    <row r="42" spans="1:27" x14ac:dyDescent="0.3">
      <c r="A42" s="11"/>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1"/>
    </row>
    <row r="43" spans="1:27" x14ac:dyDescent="0.3">
      <c r="A43" s="11"/>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1"/>
    </row>
    <row r="44" spans="1:27" x14ac:dyDescent="0.3">
      <c r="A44" s="11"/>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1"/>
    </row>
    <row r="45" spans="1:27" x14ac:dyDescent="0.3">
      <c r="A45" s="11"/>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1"/>
    </row>
    <row r="46" spans="1:27" x14ac:dyDescent="0.3">
      <c r="A46" s="11"/>
      <c r="AA46" s="11"/>
    </row>
  </sheetData>
  <mergeCells count="1">
    <mergeCell ref="B2: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B8456-A4AA-4DB8-85E8-AB2608D99A9A}">
  <dimension ref="B2:D10"/>
  <sheetViews>
    <sheetView workbookViewId="0">
      <selection activeCell="C10" sqref="C10"/>
    </sheetView>
  </sheetViews>
  <sheetFormatPr defaultRowHeight="14.4" x14ac:dyDescent="0.3"/>
  <cols>
    <col min="2" max="2" width="17.6640625" bestFit="1" customWidth="1"/>
    <col min="3" max="3" width="9" bestFit="1" customWidth="1"/>
    <col min="4" max="4" width="19.109375" bestFit="1" customWidth="1"/>
  </cols>
  <sheetData>
    <row r="2" spans="2:4" x14ac:dyDescent="0.3">
      <c r="B2" s="3" t="s">
        <v>242</v>
      </c>
      <c r="C2" t="s">
        <v>223</v>
      </c>
    </row>
    <row r="3" spans="2:4" x14ac:dyDescent="0.3">
      <c r="B3" t="s">
        <v>223</v>
      </c>
      <c r="C3" s="4">
        <v>5583968.3870967729</v>
      </c>
    </row>
    <row r="4" spans="2:4" x14ac:dyDescent="0.3">
      <c r="D4" t="s">
        <v>244</v>
      </c>
    </row>
    <row r="5" spans="2:4" x14ac:dyDescent="0.3">
      <c r="D5" s="4">
        <f>C7-C3</f>
        <v>3071182.6129032271</v>
      </c>
    </row>
    <row r="6" spans="2:4" x14ac:dyDescent="0.3">
      <c r="B6" s="3" t="s">
        <v>243</v>
      </c>
      <c r="C6" t="s">
        <v>223</v>
      </c>
    </row>
    <row r="7" spans="2:4" x14ac:dyDescent="0.3">
      <c r="B7" t="s">
        <v>223</v>
      </c>
      <c r="C7">
        <v>8655151</v>
      </c>
    </row>
    <row r="9" spans="2:4" x14ac:dyDescent="0.3">
      <c r="B9" s="3" t="s">
        <v>222</v>
      </c>
      <c r="C9" t="s">
        <v>223</v>
      </c>
    </row>
    <row r="10" spans="2:4" x14ac:dyDescent="0.3">
      <c r="B10" t="s">
        <v>223</v>
      </c>
      <c r="C10" s="4">
        <v>10527556.132857142</v>
      </c>
    </row>
  </sheetData>
  <pageMargins left="0.7" right="0.7" top="0.75" bottom="0.75" header="0.3" footer="0.3"/>
  <pageSetup paperSize="9" orientation="portrait" verticalDpi="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F838D-9506-409D-9E3C-8FF1B91E2694}">
  <dimension ref="A2:H7"/>
  <sheetViews>
    <sheetView workbookViewId="0">
      <selection activeCell="C10" sqref="C10"/>
    </sheetView>
  </sheetViews>
  <sheetFormatPr defaultRowHeight="14.4" x14ac:dyDescent="0.3"/>
  <cols>
    <col min="1" max="1" width="17.6640625" bestFit="1" customWidth="1"/>
    <col min="2" max="2" width="9" bestFit="1" customWidth="1"/>
  </cols>
  <sheetData>
    <row r="2" spans="1:8" x14ac:dyDescent="0.3">
      <c r="G2" t="s">
        <v>224</v>
      </c>
      <c r="H2" t="s">
        <v>225</v>
      </c>
    </row>
    <row r="3" spans="1:8" x14ac:dyDescent="0.3">
      <c r="A3" s="3" t="s">
        <v>222</v>
      </c>
      <c r="G3" t="s">
        <v>226</v>
      </c>
      <c r="H3" t="s">
        <v>227</v>
      </c>
    </row>
    <row r="4" spans="1:8" x14ac:dyDescent="0.3">
      <c r="A4" s="3" t="s">
        <v>218</v>
      </c>
      <c r="B4" t="s">
        <v>223</v>
      </c>
      <c r="G4" t="s">
        <v>228</v>
      </c>
    </row>
    <row r="5" spans="1:8" x14ac:dyDescent="0.3">
      <c r="A5" t="s">
        <v>220</v>
      </c>
      <c r="B5" s="4">
        <v>2956305.8171428572</v>
      </c>
    </row>
    <row r="6" spans="1:8" x14ac:dyDescent="0.3">
      <c r="A6" t="s">
        <v>219</v>
      </c>
      <c r="B6" s="4">
        <v>7571250.3157142857</v>
      </c>
    </row>
    <row r="7" spans="1:8" x14ac:dyDescent="0.3">
      <c r="A7" t="s">
        <v>221</v>
      </c>
      <c r="B7" s="4">
        <v>10527556.132857144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A980B-89EF-4DC9-9117-0DAF773DE797}">
  <dimension ref="A3:D25"/>
  <sheetViews>
    <sheetView workbookViewId="0">
      <selection activeCell="A7" sqref="A7"/>
    </sheetView>
  </sheetViews>
  <sheetFormatPr defaultRowHeight="14.4" x14ac:dyDescent="0.3"/>
  <cols>
    <col min="1" max="1" width="10.6640625" bestFit="1" customWidth="1"/>
    <col min="2" max="2" width="10" bestFit="1" customWidth="1"/>
    <col min="3" max="3" width="12" bestFit="1" customWidth="1"/>
  </cols>
  <sheetData>
    <row r="3" spans="1:4" x14ac:dyDescent="0.3">
      <c r="C3" s="3" t="s">
        <v>229</v>
      </c>
    </row>
    <row r="4" spans="1:4" x14ac:dyDescent="0.3">
      <c r="A4" s="3" t="s">
        <v>231</v>
      </c>
      <c r="B4" s="3" t="s">
        <v>232</v>
      </c>
      <c r="C4" t="s">
        <v>222</v>
      </c>
      <c r="D4" t="s">
        <v>230</v>
      </c>
    </row>
    <row r="5" spans="1:4" x14ac:dyDescent="0.3">
      <c r="A5" s="4">
        <v>2021</v>
      </c>
      <c r="B5" s="4">
        <v>9</v>
      </c>
      <c r="C5" s="4">
        <v>3782178.1325806454</v>
      </c>
      <c r="D5" s="6"/>
    </row>
    <row r="6" spans="1:4" x14ac:dyDescent="0.3">
      <c r="A6" s="4">
        <v>2021</v>
      </c>
      <c r="B6" s="4">
        <v>10</v>
      </c>
      <c r="C6" s="4">
        <v>4360253.1099999994</v>
      </c>
      <c r="D6" s="6">
        <v>0.15284181684613662</v>
      </c>
    </row>
    <row r="7" spans="1:4" x14ac:dyDescent="0.3">
      <c r="A7" s="4">
        <v>2021</v>
      </c>
      <c r="B7" s="4">
        <v>11</v>
      </c>
      <c r="C7" s="4">
        <v>5792616.5899999999</v>
      </c>
      <c r="D7" s="6">
        <v>0.32850466334510581</v>
      </c>
    </row>
    <row r="8" spans="1:4" x14ac:dyDescent="0.3">
      <c r="A8" s="4">
        <v>2021</v>
      </c>
      <c r="B8" s="4">
        <v>12</v>
      </c>
      <c r="C8" s="4">
        <v>5120911.2566666668</v>
      </c>
      <c r="D8" s="6">
        <v>-0.11595888022226809</v>
      </c>
    </row>
    <row r="9" spans="1:4" x14ac:dyDescent="0.3">
      <c r="A9" s="4">
        <v>2022</v>
      </c>
      <c r="B9" s="4">
        <v>1</v>
      </c>
      <c r="C9" s="4">
        <v>5532361.5899999999</v>
      </c>
      <c r="D9" s="6"/>
    </row>
    <row r="10" spans="1:4" x14ac:dyDescent="0.3">
      <c r="A10" s="4">
        <v>2022</v>
      </c>
      <c r="B10" s="4">
        <v>2</v>
      </c>
      <c r="C10" s="4">
        <v>6054128.3641935484</v>
      </c>
      <c r="D10" s="6">
        <v>9.4311762835000923E-2</v>
      </c>
    </row>
    <row r="11" spans="1:4" x14ac:dyDescent="0.3">
      <c r="A11" s="4">
        <v>2022</v>
      </c>
      <c r="B11" s="4">
        <v>3</v>
      </c>
      <c r="C11" s="4">
        <v>5363714.09</v>
      </c>
      <c r="D11" s="6">
        <v>-0.11404024372474905</v>
      </c>
    </row>
    <row r="12" spans="1:4" x14ac:dyDescent="0.3">
      <c r="A12" s="4">
        <v>2022</v>
      </c>
      <c r="B12" s="4">
        <v>4</v>
      </c>
      <c r="C12" s="4">
        <v>5272969.09</v>
      </c>
      <c r="D12" s="6">
        <v>-1.6918314152721738E-2</v>
      </c>
    </row>
    <row r="13" spans="1:4" x14ac:dyDescent="0.3">
      <c r="A13" s="4">
        <v>2022</v>
      </c>
      <c r="B13" s="4">
        <v>5</v>
      </c>
      <c r="C13" s="4">
        <v>5558481.4900000002</v>
      </c>
      <c r="D13" s="6">
        <v>5.4146420190754503E-2</v>
      </c>
    </row>
    <row r="14" spans="1:4" x14ac:dyDescent="0.3">
      <c r="A14" s="4">
        <v>2022</v>
      </c>
      <c r="B14" s="4">
        <v>6</v>
      </c>
      <c r="C14" s="4">
        <v>5390275.638387097</v>
      </c>
      <c r="D14" s="6">
        <v>-3.0261115722974762E-2</v>
      </c>
    </row>
    <row r="15" spans="1:4" x14ac:dyDescent="0.3">
      <c r="A15" s="4">
        <v>2022</v>
      </c>
      <c r="B15" s="4">
        <v>7</v>
      </c>
      <c r="C15" s="4">
        <v>5462264.666666667</v>
      </c>
      <c r="D15" s="6">
        <v>1.3355351953969986E-2</v>
      </c>
    </row>
    <row r="16" spans="1:4" x14ac:dyDescent="0.3">
      <c r="A16" s="4">
        <v>2022</v>
      </c>
      <c r="B16" s="4">
        <v>8</v>
      </c>
      <c r="C16" s="4">
        <v>6084265.9677419355</v>
      </c>
      <c r="D16" s="6">
        <v>0.11387242087902036</v>
      </c>
    </row>
    <row r="17" spans="1:4" x14ac:dyDescent="0.3">
      <c r="A17" s="4">
        <v>2022</v>
      </c>
      <c r="B17" s="4">
        <v>9</v>
      </c>
      <c r="C17" s="4">
        <v>8516494.4187096767</v>
      </c>
      <c r="D17" s="6">
        <v>0.39975708883588112</v>
      </c>
    </row>
    <row r="18" spans="1:4" x14ac:dyDescent="0.3">
      <c r="A18" s="4">
        <v>2022</v>
      </c>
      <c r="B18" s="4">
        <v>10</v>
      </c>
      <c r="C18" s="4">
        <v>7578760.0066666659</v>
      </c>
      <c r="D18" s="6">
        <v>-0.11010802871929619</v>
      </c>
    </row>
    <row r="19" spans="1:4" x14ac:dyDescent="0.3">
      <c r="A19" s="4">
        <v>2022</v>
      </c>
      <c r="B19" s="4">
        <v>11</v>
      </c>
      <c r="C19" s="4">
        <v>8658574.4280645158</v>
      </c>
      <c r="D19" s="6">
        <v>0.14247903620750491</v>
      </c>
    </row>
    <row r="20" spans="1:4" x14ac:dyDescent="0.3">
      <c r="A20" s="4">
        <v>2022</v>
      </c>
      <c r="B20" s="4">
        <v>12</v>
      </c>
      <c r="C20" s="4">
        <v>8428461.379999999</v>
      </c>
      <c r="D20" s="6">
        <v>-2.6576320383487759E-2</v>
      </c>
    </row>
    <row r="21" spans="1:4" x14ac:dyDescent="0.3">
      <c r="A21" s="4">
        <v>2023</v>
      </c>
      <c r="B21" s="4">
        <v>1</v>
      </c>
      <c r="C21" s="4">
        <v>8708926.6058064513</v>
      </c>
      <c r="D21" s="6"/>
    </row>
    <row r="22" spans="1:4" x14ac:dyDescent="0.3">
      <c r="A22" s="4">
        <v>2023</v>
      </c>
      <c r="B22" s="4">
        <v>2</v>
      </c>
      <c r="C22" s="4">
        <v>9410633.6800000016</v>
      </c>
      <c r="D22" s="6">
        <v>8.057331356147901E-2</v>
      </c>
    </row>
    <row r="23" spans="1:4" x14ac:dyDescent="0.3">
      <c r="A23" s="4">
        <v>2023</v>
      </c>
      <c r="B23" s="4">
        <v>3</v>
      </c>
      <c r="C23" s="4">
        <v>10527556.132857142</v>
      </c>
      <c r="D23" s="6">
        <v>0.1186872734437518</v>
      </c>
    </row>
    <row r="24" spans="1:4" x14ac:dyDescent="0.3">
      <c r="A24" s="4">
        <v>2023</v>
      </c>
      <c r="B24" s="4">
        <v>4</v>
      </c>
      <c r="C24" s="4">
        <v>6601130.8799999962</v>
      </c>
      <c r="D24" s="6">
        <v>-0.37296645140675472</v>
      </c>
    </row>
    <row r="25" spans="1:4" x14ac:dyDescent="0.3">
      <c r="A25" s="4" t="s">
        <v>221</v>
      </c>
      <c r="C25" s="4">
        <v>132204957.518341</v>
      </c>
      <c r="D25"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9E16-99F2-4390-B5D8-5EFA8A22E198}">
  <dimension ref="A3:B15"/>
  <sheetViews>
    <sheetView workbookViewId="0">
      <selection activeCell="C10" sqref="C10"/>
    </sheetView>
  </sheetViews>
  <sheetFormatPr defaultRowHeight="14.4" x14ac:dyDescent="0.3"/>
  <cols>
    <col min="1" max="1" width="32.33203125" bestFit="1" customWidth="1"/>
    <col min="2" max="2" width="8" bestFit="1" customWidth="1"/>
  </cols>
  <sheetData>
    <row r="3" spans="1:2" x14ac:dyDescent="0.3">
      <c r="A3" s="3" t="s">
        <v>222</v>
      </c>
    </row>
    <row r="4" spans="1:2" x14ac:dyDescent="0.3">
      <c r="A4" s="3" t="s">
        <v>5</v>
      </c>
      <c r="B4" t="s">
        <v>223</v>
      </c>
    </row>
    <row r="5" spans="1:2" x14ac:dyDescent="0.3">
      <c r="A5" t="s">
        <v>59</v>
      </c>
      <c r="B5" s="4">
        <v>326796</v>
      </c>
    </row>
    <row r="6" spans="1:2" x14ac:dyDescent="0.3">
      <c r="A6" t="s">
        <v>62</v>
      </c>
      <c r="B6" s="4">
        <v>366781.5</v>
      </c>
    </row>
    <row r="7" spans="1:2" x14ac:dyDescent="0.3">
      <c r="A7" t="s">
        <v>67</v>
      </c>
      <c r="B7" s="4">
        <v>428500.00000000041</v>
      </c>
    </row>
    <row r="8" spans="1:2" x14ac:dyDescent="0.3">
      <c r="A8" t="s">
        <v>27</v>
      </c>
      <c r="B8" s="4">
        <v>478393.42</v>
      </c>
    </row>
    <row r="9" spans="1:2" x14ac:dyDescent="0.3">
      <c r="A9" t="s">
        <v>28</v>
      </c>
      <c r="B9" s="4">
        <v>492047</v>
      </c>
    </row>
    <row r="10" spans="1:2" x14ac:dyDescent="0.3">
      <c r="A10" t="s">
        <v>60</v>
      </c>
      <c r="B10" s="4">
        <v>511000</v>
      </c>
    </row>
    <row r="11" spans="1:2" x14ac:dyDescent="0.3">
      <c r="A11" t="s">
        <v>217</v>
      </c>
      <c r="B11" s="4">
        <v>600000.00000000012</v>
      </c>
    </row>
    <row r="12" spans="1:2" x14ac:dyDescent="0.3">
      <c r="A12" t="s">
        <v>216</v>
      </c>
      <c r="B12" s="4">
        <v>695268.6957142856</v>
      </c>
    </row>
    <row r="13" spans="1:2" x14ac:dyDescent="0.3">
      <c r="A13" t="s">
        <v>32</v>
      </c>
      <c r="B13" s="4">
        <v>991644.99999999988</v>
      </c>
    </row>
    <row r="14" spans="1:2" x14ac:dyDescent="0.3">
      <c r="A14" t="s">
        <v>39</v>
      </c>
      <c r="B14" s="4">
        <v>1352561.5499999998</v>
      </c>
    </row>
    <row r="15" spans="1:2" x14ac:dyDescent="0.3">
      <c r="A15" t="s">
        <v>221</v>
      </c>
      <c r="B15" s="4">
        <v>6242993.1657142853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C14DF-6C32-4815-898B-6C2A07855C83}">
  <dimension ref="A3:B11"/>
  <sheetViews>
    <sheetView workbookViewId="0">
      <selection activeCell="C10" sqref="C10"/>
    </sheetView>
  </sheetViews>
  <sheetFormatPr defaultRowHeight="14.4" x14ac:dyDescent="0.3"/>
  <cols>
    <col min="1" max="1" width="17.6640625" bestFit="1" customWidth="1"/>
    <col min="2" max="2" width="9" bestFit="1" customWidth="1"/>
  </cols>
  <sheetData>
    <row r="3" spans="1:2" x14ac:dyDescent="0.3">
      <c r="A3" s="3" t="s">
        <v>222</v>
      </c>
    </row>
    <row r="4" spans="1:2" x14ac:dyDescent="0.3">
      <c r="A4" s="3" t="s">
        <v>3</v>
      </c>
      <c r="B4" t="s">
        <v>223</v>
      </c>
    </row>
    <row r="5" spans="1:2" x14ac:dyDescent="0.3">
      <c r="A5" t="s">
        <v>55</v>
      </c>
      <c r="B5" s="4">
        <v>691281.50000000023</v>
      </c>
    </row>
    <row r="6" spans="1:2" x14ac:dyDescent="0.3">
      <c r="A6" t="s">
        <v>211</v>
      </c>
      <c r="B6" s="4">
        <v>1049194.3699999999</v>
      </c>
    </row>
    <row r="7" spans="1:2" x14ac:dyDescent="0.3">
      <c r="A7" t="s">
        <v>210</v>
      </c>
      <c r="B7" s="4">
        <v>1349450.0000000002</v>
      </c>
    </row>
    <row r="8" spans="1:2" x14ac:dyDescent="0.3">
      <c r="A8" t="s">
        <v>30</v>
      </c>
      <c r="B8" s="4">
        <v>2104636.2171428571</v>
      </c>
    </row>
    <row r="9" spans="1:2" x14ac:dyDescent="0.3">
      <c r="A9" t="s">
        <v>26</v>
      </c>
      <c r="B9" s="4">
        <v>2112577.2357142856</v>
      </c>
    </row>
    <row r="10" spans="1:2" x14ac:dyDescent="0.3">
      <c r="A10" t="s">
        <v>50</v>
      </c>
      <c r="B10" s="4">
        <v>3220416.81</v>
      </c>
    </row>
    <row r="11" spans="1:2" x14ac:dyDescent="0.3">
      <c r="A11" t="s">
        <v>221</v>
      </c>
      <c r="B11" s="4">
        <v>10527556.132857142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64147-D79E-43C7-BCF7-C85DF0025619}">
  <dimension ref="A3:B12"/>
  <sheetViews>
    <sheetView workbookViewId="0">
      <selection activeCell="C10" sqref="C10"/>
    </sheetView>
  </sheetViews>
  <sheetFormatPr defaultRowHeight="14.4" x14ac:dyDescent="0.3"/>
  <cols>
    <col min="1" max="1" width="17.5546875" bestFit="1" customWidth="1"/>
    <col min="2" max="2" width="5.33203125" bestFit="1" customWidth="1"/>
  </cols>
  <sheetData>
    <row r="3" spans="1:2" x14ac:dyDescent="0.3">
      <c r="A3" s="3" t="s">
        <v>234</v>
      </c>
    </row>
    <row r="4" spans="1:2" x14ac:dyDescent="0.3">
      <c r="A4" s="3" t="s">
        <v>24</v>
      </c>
      <c r="B4" t="s">
        <v>223</v>
      </c>
    </row>
    <row r="5" spans="1:2" x14ac:dyDescent="0.3">
      <c r="A5" s="5" t="s">
        <v>239</v>
      </c>
      <c r="B5" s="4">
        <v>1</v>
      </c>
    </row>
    <row r="6" spans="1:2" x14ac:dyDescent="0.3">
      <c r="A6" s="5" t="s">
        <v>241</v>
      </c>
      <c r="B6" s="4">
        <v>1</v>
      </c>
    </row>
    <row r="7" spans="1:2" x14ac:dyDescent="0.3">
      <c r="A7" s="5" t="s">
        <v>240</v>
      </c>
      <c r="B7" s="4">
        <v>1</v>
      </c>
    </row>
    <row r="8" spans="1:2" x14ac:dyDescent="0.3">
      <c r="A8" s="5" t="s">
        <v>238</v>
      </c>
      <c r="B8" s="4">
        <v>4</v>
      </c>
    </row>
    <row r="9" spans="1:2" x14ac:dyDescent="0.3">
      <c r="A9" s="5" t="s">
        <v>237</v>
      </c>
      <c r="B9" s="4">
        <v>10</v>
      </c>
    </row>
    <row r="10" spans="1:2" x14ac:dyDescent="0.3">
      <c r="A10" s="5" t="s">
        <v>236</v>
      </c>
      <c r="B10" s="4">
        <v>13</v>
      </c>
    </row>
    <row r="11" spans="1:2" x14ac:dyDescent="0.3">
      <c r="A11" s="5" t="s">
        <v>235</v>
      </c>
      <c r="B11" s="4">
        <v>30</v>
      </c>
    </row>
    <row r="12" spans="1:2" x14ac:dyDescent="0.3">
      <c r="A12" s="5" t="s">
        <v>221</v>
      </c>
      <c r="B12" s="4">
        <v>60</v>
      </c>
    </row>
  </sheetData>
  <pageMargins left="0.7" right="0.7" top="0.75" bottom="0.75" header="0.3" footer="0.3"/>
  <pageSetup paperSize="9" orientation="portrait"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24336-52B3-4BD8-BEF4-79C9D4C77C05}">
  <dimension ref="A1:AB743"/>
  <sheetViews>
    <sheetView topLeftCell="A2" workbookViewId="0">
      <selection sqref="A1:AB743"/>
    </sheetView>
  </sheetViews>
  <sheetFormatPr defaultRowHeight="14.4" x14ac:dyDescent="0.3"/>
  <cols>
    <col min="1" max="1" width="9.88671875" bestFit="1" customWidth="1"/>
    <col min="2" max="2" width="11.44140625" customWidth="1"/>
    <col min="3" max="3" width="10" bestFit="1" customWidth="1"/>
    <col min="4" max="4" width="13" customWidth="1"/>
    <col min="5" max="5" width="15.33203125" customWidth="1"/>
    <col min="6" max="6" width="32.33203125" bestFit="1" customWidth="1"/>
    <col min="7" max="7" width="15.6640625" bestFit="1" customWidth="1"/>
    <col min="8" max="8" width="9" customWidth="1"/>
    <col min="9" max="9" width="11.44140625" style="2" customWidth="1"/>
    <col min="10" max="10" width="10.33203125" style="2" customWidth="1"/>
    <col min="11" max="11" width="10.44140625" style="2" customWidth="1"/>
    <col min="12" max="12" width="14.33203125" style="2" customWidth="1"/>
    <col min="13" max="13" width="17.33203125" style="2" customWidth="1"/>
    <col min="14" max="14" width="18" style="2" bestFit="1" customWidth="1"/>
    <col min="15" max="15" width="10.109375" style="2" customWidth="1"/>
    <col min="16" max="16" width="10.5546875" style="2" customWidth="1"/>
    <col min="17" max="17" width="22.33203125" style="2" customWidth="1"/>
    <col min="18" max="18" width="13.33203125" style="2" customWidth="1"/>
    <col min="19" max="19" width="7.88671875" style="2" customWidth="1"/>
    <col min="20" max="20" width="10.33203125" style="2" customWidth="1"/>
    <col min="21" max="21" width="11.33203125" style="2" customWidth="1"/>
    <col min="22" max="22" width="20.5546875" style="2" customWidth="1"/>
    <col min="23" max="23" width="12.6640625" style="2" customWidth="1"/>
    <col min="24" max="24" width="27.5546875" style="2" customWidth="1"/>
    <col min="25" max="25" width="17.33203125" style="2" customWidth="1"/>
    <col min="26" max="26" width="14.33203125" style="2" customWidth="1"/>
  </cols>
  <sheetData>
    <row r="1" spans="1:28" x14ac:dyDescent="0.3">
      <c r="A1" t="s">
        <v>0</v>
      </c>
      <c r="B1" t="s">
        <v>231</v>
      </c>
      <c r="C1" t="s">
        <v>232</v>
      </c>
      <c r="D1" t="s">
        <v>1</v>
      </c>
      <c r="E1" t="s">
        <v>2</v>
      </c>
      <c r="F1" t="s">
        <v>3</v>
      </c>
      <c r="G1" t="s">
        <v>4</v>
      </c>
      <c r="H1" t="s">
        <v>5</v>
      </c>
      <c r="I1" t="s">
        <v>6</v>
      </c>
      <c r="J1" t="s">
        <v>218</v>
      </c>
      <c r="K1" s="2" t="s">
        <v>7</v>
      </c>
      <c r="L1" s="2" t="s">
        <v>8</v>
      </c>
      <c r="M1" s="2" t="s">
        <v>9</v>
      </c>
      <c r="N1" s="2" t="s">
        <v>10</v>
      </c>
      <c r="O1" s="2" t="s">
        <v>11</v>
      </c>
      <c r="P1" s="2" t="s">
        <v>12</v>
      </c>
      <c r="Q1" s="2" t="s">
        <v>13</v>
      </c>
      <c r="R1" s="2" t="s">
        <v>14</v>
      </c>
      <c r="S1" s="2" t="s">
        <v>15</v>
      </c>
      <c r="T1" s="2" t="s">
        <v>16</v>
      </c>
      <c r="U1" s="2" t="s">
        <v>17</v>
      </c>
      <c r="V1" s="2" t="s">
        <v>18</v>
      </c>
      <c r="W1" s="2" t="s">
        <v>19</v>
      </c>
      <c r="X1" s="2" t="s">
        <v>20</v>
      </c>
      <c r="Y1" s="2" t="s">
        <v>21</v>
      </c>
      <c r="Z1" s="2" t="s">
        <v>22</v>
      </c>
      <c r="AA1" s="2" t="s">
        <v>23</v>
      </c>
      <c r="AB1" s="2" t="s">
        <v>24</v>
      </c>
    </row>
    <row r="2" spans="1:28" x14ac:dyDescent="0.3">
      <c r="A2" s="1">
        <v>44440</v>
      </c>
      <c r="B2" s="4">
        <f>YEAR(HRData[[#This Row],[Month]])</f>
        <v>2021</v>
      </c>
      <c r="C2" s="4">
        <f>MONTH(HRData[[#This Row],[Month]])</f>
        <v>9</v>
      </c>
      <c r="D2" t="s">
        <v>162</v>
      </c>
      <c r="E2" t="s">
        <v>80</v>
      </c>
      <c r="F2" t="s">
        <v>25</v>
      </c>
      <c r="G2" s="1">
        <v>44440</v>
      </c>
      <c r="H2" t="s">
        <v>212</v>
      </c>
      <c r="I2" t="s">
        <v>205</v>
      </c>
      <c r="J2" t="s">
        <v>219</v>
      </c>
      <c r="K2" s="2">
        <v>193173.54838709676</v>
      </c>
      <c r="L2" s="2">
        <v>86928.096774193546</v>
      </c>
      <c r="M2" s="2">
        <v>19317.354838709678</v>
      </c>
      <c r="N2" s="2">
        <v>299419</v>
      </c>
      <c r="Q2" s="2">
        <v>5000</v>
      </c>
      <c r="S2" s="2">
        <v>30000</v>
      </c>
      <c r="T2" s="2">
        <v>334419</v>
      </c>
      <c r="U2" s="2">
        <v>4000</v>
      </c>
      <c r="W2" s="2">
        <v>338419</v>
      </c>
      <c r="Y2" s="2">
        <v>2994.19</v>
      </c>
      <c r="AA2" s="2"/>
      <c r="AB2" s="2">
        <v>335424.81</v>
      </c>
    </row>
    <row r="3" spans="1:28" x14ac:dyDescent="0.3">
      <c r="A3" s="1">
        <v>44440</v>
      </c>
      <c r="B3" s="4">
        <f>YEAR(HRData[[#This Row],[Month]])</f>
        <v>2021</v>
      </c>
      <c r="C3" s="4">
        <f>MONTH(HRData[[#This Row],[Month]])</f>
        <v>9</v>
      </c>
      <c r="D3" t="s">
        <v>163</v>
      </c>
      <c r="E3" t="s">
        <v>81</v>
      </c>
      <c r="F3" t="s">
        <v>26</v>
      </c>
      <c r="G3" s="1">
        <v>44440</v>
      </c>
      <c r="H3" t="s">
        <v>27</v>
      </c>
      <c r="I3" t="s">
        <v>206</v>
      </c>
      <c r="J3" t="s">
        <v>219</v>
      </c>
      <c r="K3" s="2">
        <v>46129.032258064515</v>
      </c>
      <c r="L3" s="2">
        <v>20758.064516129034</v>
      </c>
      <c r="M3" s="2">
        <v>4612.9032258064517</v>
      </c>
      <c r="N3" s="2">
        <v>71500</v>
      </c>
      <c r="O3" s="2">
        <v>6000</v>
      </c>
      <c r="Q3" s="2">
        <v>2000</v>
      </c>
      <c r="T3" s="2">
        <v>79500</v>
      </c>
      <c r="U3" s="2">
        <v>2000</v>
      </c>
      <c r="W3" s="2">
        <v>81500</v>
      </c>
      <c r="Y3" s="2">
        <v>715</v>
      </c>
      <c r="AA3" s="2"/>
      <c r="AB3" s="2">
        <v>80785</v>
      </c>
    </row>
    <row r="4" spans="1:28" x14ac:dyDescent="0.3">
      <c r="A4" s="1">
        <v>44440</v>
      </c>
      <c r="B4" s="4">
        <f>YEAR(HRData[[#This Row],[Month]])</f>
        <v>2021</v>
      </c>
      <c r="C4" s="4">
        <f>MONTH(HRData[[#This Row],[Month]])</f>
        <v>9</v>
      </c>
      <c r="D4" t="s">
        <v>164</v>
      </c>
      <c r="E4" t="s">
        <v>82</v>
      </c>
      <c r="F4" t="s">
        <v>26</v>
      </c>
      <c r="G4" s="1">
        <v>44440</v>
      </c>
      <c r="H4" t="s">
        <v>209</v>
      </c>
      <c r="I4" t="s">
        <v>206</v>
      </c>
      <c r="J4" t="s">
        <v>219</v>
      </c>
      <c r="K4" s="2">
        <v>31829.032258064515</v>
      </c>
      <c r="L4" s="2">
        <v>14323.064516129032</v>
      </c>
      <c r="M4" s="2">
        <v>3182.9032258064517</v>
      </c>
      <c r="N4" s="2">
        <v>49335</v>
      </c>
      <c r="O4" s="2">
        <v>6000</v>
      </c>
      <c r="Q4" s="2">
        <v>3000</v>
      </c>
      <c r="R4" s="2">
        <v>5000</v>
      </c>
      <c r="T4" s="2">
        <v>63335</v>
      </c>
      <c r="U4" s="2">
        <v>2000</v>
      </c>
      <c r="W4" s="2">
        <v>65335</v>
      </c>
      <c r="Y4" s="2">
        <v>493</v>
      </c>
      <c r="AA4" s="2"/>
      <c r="AB4" s="2">
        <v>64842</v>
      </c>
    </row>
    <row r="5" spans="1:28" x14ac:dyDescent="0.3">
      <c r="A5" s="1">
        <v>44440</v>
      </c>
      <c r="B5" s="4">
        <f>YEAR(HRData[[#This Row],[Month]])</f>
        <v>2021</v>
      </c>
      <c r="C5" s="4">
        <f>MONTH(HRData[[#This Row],[Month]])</f>
        <v>9</v>
      </c>
      <c r="D5" t="s">
        <v>165</v>
      </c>
      <c r="E5" t="s">
        <v>83</v>
      </c>
      <c r="F5" t="s">
        <v>26</v>
      </c>
      <c r="G5" s="1">
        <v>44440</v>
      </c>
      <c r="H5" t="s">
        <v>28</v>
      </c>
      <c r="I5" t="s">
        <v>206</v>
      </c>
      <c r="J5" t="s">
        <v>219</v>
      </c>
      <c r="K5" s="2">
        <v>25806.451612903224</v>
      </c>
      <c r="L5" s="2">
        <v>11612.903225806451</v>
      </c>
      <c r="M5" s="2">
        <v>2580.6451612903224</v>
      </c>
      <c r="N5" s="2">
        <v>40000</v>
      </c>
      <c r="Q5" s="2">
        <v>2000</v>
      </c>
      <c r="T5" s="2">
        <v>42000</v>
      </c>
      <c r="W5" s="2">
        <v>42000</v>
      </c>
      <c r="Y5" s="2">
        <v>400</v>
      </c>
      <c r="AA5" s="2"/>
      <c r="AB5" s="2">
        <v>41600</v>
      </c>
    </row>
    <row r="6" spans="1:28" x14ac:dyDescent="0.3">
      <c r="A6" s="1">
        <v>44440</v>
      </c>
      <c r="B6" s="4">
        <f>YEAR(HRData[[#This Row],[Month]])</f>
        <v>2021</v>
      </c>
      <c r="C6" s="4">
        <f>MONTH(HRData[[#This Row],[Month]])</f>
        <v>9</v>
      </c>
      <c r="D6" t="s">
        <v>166</v>
      </c>
      <c r="E6" t="s">
        <v>84</v>
      </c>
      <c r="F6" t="s">
        <v>211</v>
      </c>
      <c r="G6" s="1">
        <v>44440</v>
      </c>
      <c r="H6" t="s">
        <v>29</v>
      </c>
      <c r="I6" t="s">
        <v>206</v>
      </c>
      <c r="J6" t="s">
        <v>219</v>
      </c>
      <c r="K6" s="2">
        <v>39032.258064516129</v>
      </c>
      <c r="L6" s="2">
        <v>17564.516129032258</v>
      </c>
      <c r="M6" s="2">
        <v>3903.2258064516132</v>
      </c>
      <c r="N6" s="2">
        <v>60500</v>
      </c>
      <c r="O6" s="2">
        <v>6000</v>
      </c>
      <c r="Q6" s="2">
        <v>2000</v>
      </c>
      <c r="T6" s="2">
        <v>68500</v>
      </c>
      <c r="U6" s="2">
        <v>2000</v>
      </c>
      <c r="W6" s="2">
        <v>70500</v>
      </c>
      <c r="Y6" s="2">
        <v>605</v>
      </c>
      <c r="AA6" s="2"/>
      <c r="AB6" s="2">
        <v>69895</v>
      </c>
    </row>
    <row r="7" spans="1:28" x14ac:dyDescent="0.3">
      <c r="A7" s="1">
        <v>44440</v>
      </c>
      <c r="B7" s="4">
        <f>YEAR(HRData[[#This Row],[Month]])</f>
        <v>2021</v>
      </c>
      <c r="C7" s="4">
        <f>MONTH(HRData[[#This Row],[Month]])</f>
        <v>9</v>
      </c>
      <c r="D7" t="s">
        <v>167</v>
      </c>
      <c r="E7" t="s">
        <v>85</v>
      </c>
      <c r="F7" t="s">
        <v>30</v>
      </c>
      <c r="G7" s="1">
        <v>44440</v>
      </c>
      <c r="H7" t="s">
        <v>31</v>
      </c>
      <c r="I7" t="s">
        <v>207</v>
      </c>
      <c r="J7" t="s">
        <v>220</v>
      </c>
      <c r="K7" s="2">
        <v>10645.16129032258</v>
      </c>
      <c r="L7" s="2">
        <v>4790.322580645161</v>
      </c>
      <c r="M7" s="2">
        <v>1064.516129032258</v>
      </c>
      <c r="N7" s="2">
        <v>16500</v>
      </c>
      <c r="T7" s="2">
        <v>16500</v>
      </c>
      <c r="W7" s="2">
        <v>16500</v>
      </c>
      <c r="AA7" s="2"/>
      <c r="AB7" s="2">
        <v>16500</v>
      </c>
    </row>
    <row r="8" spans="1:28" x14ac:dyDescent="0.3">
      <c r="A8" s="1">
        <v>44440</v>
      </c>
      <c r="B8" s="4">
        <f>YEAR(HRData[[#This Row],[Month]])</f>
        <v>2021</v>
      </c>
      <c r="C8" s="4">
        <f>MONTH(HRData[[#This Row],[Month]])</f>
        <v>9</v>
      </c>
      <c r="D8" t="s">
        <v>168</v>
      </c>
      <c r="E8" t="s">
        <v>86</v>
      </c>
      <c r="F8" t="s">
        <v>25</v>
      </c>
      <c r="G8" s="1">
        <v>44440</v>
      </c>
      <c r="H8" t="s">
        <v>212</v>
      </c>
      <c r="I8" t="s">
        <v>205</v>
      </c>
      <c r="J8" t="s">
        <v>219</v>
      </c>
      <c r="K8" s="2">
        <v>214857.4193548387</v>
      </c>
      <c r="L8" s="2">
        <v>96685.838709677409</v>
      </c>
      <c r="M8" s="2">
        <v>21485.741935483871</v>
      </c>
      <c r="N8" s="2">
        <v>333029</v>
      </c>
      <c r="Q8" s="2">
        <v>5000</v>
      </c>
      <c r="S8" s="2">
        <v>30000</v>
      </c>
      <c r="T8" s="2">
        <v>368029</v>
      </c>
      <c r="U8" s="2">
        <v>4000</v>
      </c>
      <c r="W8" s="2">
        <v>372029</v>
      </c>
      <c r="Y8" s="2">
        <v>3330</v>
      </c>
      <c r="AA8" s="2"/>
      <c r="AB8" s="2">
        <v>368699</v>
      </c>
    </row>
    <row r="9" spans="1:28" x14ac:dyDescent="0.3">
      <c r="A9" s="1">
        <v>44440</v>
      </c>
      <c r="B9" s="4">
        <f>YEAR(HRData[[#This Row],[Month]])</f>
        <v>2021</v>
      </c>
      <c r="C9" s="4">
        <f>MONTH(HRData[[#This Row],[Month]])</f>
        <v>9</v>
      </c>
      <c r="D9" t="s">
        <v>169</v>
      </c>
      <c r="E9" t="s">
        <v>87</v>
      </c>
      <c r="F9" t="s">
        <v>25</v>
      </c>
      <c r="G9" s="1">
        <v>44440</v>
      </c>
      <c r="H9" t="s">
        <v>32</v>
      </c>
      <c r="I9" t="s">
        <v>205</v>
      </c>
      <c r="J9" t="s">
        <v>219</v>
      </c>
      <c r="K9" s="2">
        <v>496774.19354838709</v>
      </c>
      <c r="L9" s="2">
        <v>223548.38709677418</v>
      </c>
      <c r="M9" s="2">
        <v>49677.419354838712</v>
      </c>
      <c r="N9" s="2">
        <v>769999.99999999988</v>
      </c>
      <c r="Q9" s="2">
        <v>6000</v>
      </c>
      <c r="R9" s="2">
        <v>18000</v>
      </c>
      <c r="T9" s="2">
        <v>793999.99999999988</v>
      </c>
      <c r="U9" s="2">
        <v>4000</v>
      </c>
      <c r="W9" s="2">
        <v>797999.99999999988</v>
      </c>
      <c r="X9" s="2">
        <v>23871</v>
      </c>
      <c r="Y9" s="2">
        <v>7700</v>
      </c>
      <c r="AA9" s="2"/>
      <c r="AB9" s="2">
        <v>766428.99999999988</v>
      </c>
    </row>
    <row r="10" spans="1:28" x14ac:dyDescent="0.3">
      <c r="A10" s="1">
        <v>44440</v>
      </c>
      <c r="B10" s="4">
        <f>YEAR(HRData[[#This Row],[Month]])</f>
        <v>2021</v>
      </c>
      <c r="C10" s="4">
        <f>MONTH(HRData[[#This Row],[Month]])</f>
        <v>9</v>
      </c>
      <c r="D10" t="s">
        <v>170</v>
      </c>
      <c r="E10" t="s">
        <v>88</v>
      </c>
      <c r="F10" t="s">
        <v>30</v>
      </c>
      <c r="G10" s="1">
        <v>44440</v>
      </c>
      <c r="H10" t="s">
        <v>33</v>
      </c>
      <c r="I10" t="s">
        <v>208</v>
      </c>
      <c r="J10" t="s">
        <v>219</v>
      </c>
      <c r="K10" s="2">
        <v>48387.096774193546</v>
      </c>
      <c r="L10" s="2">
        <v>21774.193548387095</v>
      </c>
      <c r="M10" s="2">
        <v>4838.7096774193551</v>
      </c>
      <c r="N10" s="2">
        <v>74999.999999999985</v>
      </c>
      <c r="O10" s="2">
        <v>12000</v>
      </c>
      <c r="Q10" s="2">
        <v>3000</v>
      </c>
      <c r="T10" s="2">
        <v>89999.999999999985</v>
      </c>
      <c r="W10" s="2">
        <v>89999.999999999985</v>
      </c>
      <c r="Y10" s="2">
        <v>750</v>
      </c>
      <c r="AA10" s="2"/>
      <c r="AB10" s="2">
        <v>89249.999999999985</v>
      </c>
    </row>
    <row r="11" spans="1:28" x14ac:dyDescent="0.3">
      <c r="A11" s="1">
        <v>44440</v>
      </c>
      <c r="B11" s="4">
        <f>YEAR(HRData[[#This Row],[Month]])</f>
        <v>2021</v>
      </c>
      <c r="C11" s="4">
        <f>MONTH(HRData[[#This Row],[Month]])</f>
        <v>9</v>
      </c>
      <c r="D11" t="s">
        <v>171</v>
      </c>
      <c r="E11" t="s">
        <v>89</v>
      </c>
      <c r="F11" t="s">
        <v>26</v>
      </c>
      <c r="G11" s="1">
        <v>44440</v>
      </c>
      <c r="H11" t="s">
        <v>28</v>
      </c>
      <c r="I11" t="s">
        <v>206</v>
      </c>
      <c r="J11" t="s">
        <v>219</v>
      </c>
      <c r="K11" s="2">
        <v>25548.387096774193</v>
      </c>
      <c r="L11" s="2">
        <v>11496.774193548386</v>
      </c>
      <c r="M11" s="2">
        <v>2554.8387096774195</v>
      </c>
      <c r="N11" s="2">
        <v>39599.999999999993</v>
      </c>
      <c r="O11" s="2">
        <v>3000</v>
      </c>
      <c r="Q11" s="2">
        <v>1500</v>
      </c>
      <c r="T11" s="2">
        <v>44099.999999999993</v>
      </c>
      <c r="U11" s="2">
        <v>2000</v>
      </c>
      <c r="W11" s="2">
        <v>46099.999999999993</v>
      </c>
      <c r="Y11" s="2">
        <v>396</v>
      </c>
      <c r="AA11" s="2">
        <v>4000</v>
      </c>
      <c r="AB11" s="2">
        <v>41703.999999999993</v>
      </c>
    </row>
    <row r="12" spans="1:28" x14ac:dyDescent="0.3">
      <c r="A12" s="1">
        <v>44440</v>
      </c>
      <c r="B12" s="4">
        <f>YEAR(HRData[[#This Row],[Month]])</f>
        <v>2021</v>
      </c>
      <c r="C12" s="4">
        <f>MONTH(HRData[[#This Row],[Month]])</f>
        <v>9</v>
      </c>
      <c r="D12" t="s">
        <v>172</v>
      </c>
      <c r="E12" t="s">
        <v>90</v>
      </c>
      <c r="F12" t="s">
        <v>26</v>
      </c>
      <c r="G12" s="1">
        <v>44440</v>
      </c>
      <c r="H12" t="s">
        <v>34</v>
      </c>
      <c r="I12" t="s">
        <v>208</v>
      </c>
      <c r="J12" t="s">
        <v>220</v>
      </c>
      <c r="K12" s="2">
        <v>86517.419354838712</v>
      </c>
      <c r="L12" s="2">
        <v>38932.838709677424</v>
      </c>
      <c r="M12" s="2">
        <v>8651.7419354838712</v>
      </c>
      <c r="N12" s="2">
        <v>134102</v>
      </c>
      <c r="O12" s="2">
        <v>18000</v>
      </c>
      <c r="P12" s="2">
        <v>18500</v>
      </c>
      <c r="Q12" s="2">
        <v>4000</v>
      </c>
      <c r="R12" s="2">
        <v>15000</v>
      </c>
      <c r="T12" s="2">
        <v>189602</v>
      </c>
      <c r="U12" s="2">
        <v>3000</v>
      </c>
      <c r="W12" s="2">
        <v>192602</v>
      </c>
      <c r="Y12" s="2">
        <v>1341</v>
      </c>
      <c r="AA12" s="2"/>
      <c r="AB12" s="2">
        <v>191261</v>
      </c>
    </row>
    <row r="13" spans="1:28" x14ac:dyDescent="0.3">
      <c r="A13" s="1">
        <v>44440</v>
      </c>
      <c r="B13" s="4">
        <f>YEAR(HRData[[#This Row],[Month]])</f>
        <v>2021</v>
      </c>
      <c r="C13" s="4">
        <f>MONTH(HRData[[#This Row],[Month]])</f>
        <v>9</v>
      </c>
      <c r="D13" t="s">
        <v>173</v>
      </c>
      <c r="E13" t="s">
        <v>91</v>
      </c>
      <c r="F13" t="s">
        <v>30</v>
      </c>
      <c r="G13" s="1">
        <v>44440</v>
      </c>
      <c r="H13" t="s">
        <v>215</v>
      </c>
      <c r="I13" t="s">
        <v>208</v>
      </c>
      <c r="J13" t="s">
        <v>219</v>
      </c>
      <c r="K13" s="2">
        <v>96774.193548387091</v>
      </c>
      <c r="L13" s="2">
        <v>43548.38709677419</v>
      </c>
      <c r="M13" s="2">
        <v>9677.4193548387102</v>
      </c>
      <c r="N13" s="2">
        <v>149999.99999999997</v>
      </c>
      <c r="O13" s="2">
        <v>18000</v>
      </c>
      <c r="P13" s="2">
        <v>18500</v>
      </c>
      <c r="Q13" s="2">
        <v>4000</v>
      </c>
      <c r="T13" s="2">
        <v>190499.99999999997</v>
      </c>
      <c r="W13" s="2">
        <v>190499.99999999997</v>
      </c>
      <c r="Y13" s="2">
        <v>1500</v>
      </c>
      <c r="AA13" s="2"/>
      <c r="AB13" s="2">
        <v>188999.99999999997</v>
      </c>
    </row>
    <row r="14" spans="1:28" x14ac:dyDescent="0.3">
      <c r="A14" s="1">
        <v>44440</v>
      </c>
      <c r="B14" s="4">
        <f>YEAR(HRData[[#This Row],[Month]])</f>
        <v>2021</v>
      </c>
      <c r="C14" s="4">
        <f>MONTH(HRData[[#This Row],[Month]])</f>
        <v>9</v>
      </c>
      <c r="D14" t="s">
        <v>174</v>
      </c>
      <c r="E14" t="s">
        <v>91</v>
      </c>
      <c r="F14" t="s">
        <v>26</v>
      </c>
      <c r="G14" s="1">
        <v>44440</v>
      </c>
      <c r="H14" t="s">
        <v>216</v>
      </c>
      <c r="I14" t="s">
        <v>205</v>
      </c>
      <c r="J14" t="s">
        <v>219</v>
      </c>
      <c r="K14" s="2">
        <v>162514.19354838709</v>
      </c>
      <c r="L14" s="2">
        <v>73131.387096774197</v>
      </c>
      <c r="M14" s="2">
        <v>16251.41935483871</v>
      </c>
      <c r="N14" s="2">
        <v>251896.99999999997</v>
      </c>
      <c r="O14" s="2">
        <v>24000</v>
      </c>
      <c r="P14" s="2">
        <v>28000</v>
      </c>
      <c r="Q14" s="2">
        <v>5000</v>
      </c>
      <c r="T14" s="2">
        <v>308897</v>
      </c>
      <c r="U14" s="2">
        <v>4000</v>
      </c>
      <c r="V14" s="2">
        <v>8397</v>
      </c>
      <c r="W14" s="2">
        <v>321294</v>
      </c>
      <c r="Y14" s="2">
        <v>2519</v>
      </c>
      <c r="AA14" s="2"/>
      <c r="AB14" s="2">
        <v>318775</v>
      </c>
    </row>
    <row r="15" spans="1:28" x14ac:dyDescent="0.3">
      <c r="A15" s="1">
        <v>44440</v>
      </c>
      <c r="B15" s="4">
        <f>YEAR(HRData[[#This Row],[Month]])</f>
        <v>2021</v>
      </c>
      <c r="C15" s="4">
        <f>MONTH(HRData[[#This Row],[Month]])</f>
        <v>9</v>
      </c>
      <c r="D15" t="s">
        <v>175</v>
      </c>
      <c r="E15" t="s">
        <v>91</v>
      </c>
      <c r="F15" t="s">
        <v>211</v>
      </c>
      <c r="G15" s="1">
        <v>44440</v>
      </c>
      <c r="H15" t="s">
        <v>35</v>
      </c>
      <c r="I15" t="s">
        <v>208</v>
      </c>
      <c r="J15" t="s">
        <v>219</v>
      </c>
      <c r="K15" s="2">
        <v>77419.354838709682</v>
      </c>
      <c r="L15" s="2">
        <v>34838.709677419356</v>
      </c>
      <c r="M15" s="2">
        <v>7741.9354838709687</v>
      </c>
      <c r="N15" s="2">
        <v>120000</v>
      </c>
      <c r="O15" s="2">
        <v>18000</v>
      </c>
      <c r="P15" s="2">
        <v>18500</v>
      </c>
      <c r="Q15" s="2">
        <v>4000</v>
      </c>
      <c r="T15" s="2">
        <v>160500</v>
      </c>
      <c r="W15" s="2">
        <v>160500</v>
      </c>
      <c r="X15" s="2">
        <v>15484</v>
      </c>
      <c r="Y15" s="2">
        <v>1200</v>
      </c>
      <c r="AA15" s="2"/>
      <c r="AB15" s="2">
        <v>143816</v>
      </c>
    </row>
    <row r="16" spans="1:28" x14ac:dyDescent="0.3">
      <c r="A16" s="1">
        <v>44440</v>
      </c>
      <c r="B16" s="4">
        <f>YEAR(HRData[[#This Row],[Month]])</f>
        <v>2021</v>
      </c>
      <c r="C16" s="4">
        <f>MONTH(HRData[[#This Row],[Month]])</f>
        <v>9</v>
      </c>
      <c r="D16" t="s">
        <v>176</v>
      </c>
      <c r="E16" t="s">
        <v>91</v>
      </c>
      <c r="F16" t="s">
        <v>211</v>
      </c>
      <c r="G16" s="1">
        <v>44440</v>
      </c>
      <c r="H16" t="s">
        <v>36</v>
      </c>
      <c r="I16" t="s">
        <v>208</v>
      </c>
      <c r="J16" t="s">
        <v>219</v>
      </c>
      <c r="K16" s="2">
        <v>49677.419354838705</v>
      </c>
      <c r="L16" s="2">
        <v>22354.838709677417</v>
      </c>
      <c r="M16" s="2">
        <v>4967.7419354838712</v>
      </c>
      <c r="N16" s="2">
        <v>77000</v>
      </c>
      <c r="O16" s="2">
        <v>9000</v>
      </c>
      <c r="Q16" s="2">
        <v>3000</v>
      </c>
      <c r="T16" s="2">
        <v>89000</v>
      </c>
      <c r="U16" s="2">
        <v>3000</v>
      </c>
      <c r="W16" s="2">
        <v>92000</v>
      </c>
      <c r="Y16" s="2">
        <v>770</v>
      </c>
      <c r="AA16" s="2"/>
      <c r="AB16" s="2">
        <v>91230</v>
      </c>
    </row>
    <row r="17" spans="1:28" x14ac:dyDescent="0.3">
      <c r="A17" s="1">
        <v>44440</v>
      </c>
      <c r="B17" s="4">
        <f>YEAR(HRData[[#This Row],[Month]])</f>
        <v>2021</v>
      </c>
      <c r="C17" s="4">
        <f>MONTH(HRData[[#This Row],[Month]])</f>
        <v>9</v>
      </c>
      <c r="D17" t="s">
        <v>177</v>
      </c>
      <c r="E17" t="s">
        <v>91</v>
      </c>
      <c r="F17" t="s">
        <v>211</v>
      </c>
      <c r="G17" s="1">
        <v>44440</v>
      </c>
      <c r="H17" t="s">
        <v>27</v>
      </c>
      <c r="I17" t="s">
        <v>206</v>
      </c>
      <c r="J17" t="s">
        <v>219</v>
      </c>
      <c r="K17" s="2">
        <v>38709.677419354841</v>
      </c>
      <c r="L17" s="2">
        <v>17419.354838709678</v>
      </c>
      <c r="M17" s="2">
        <v>3870.9677419354844</v>
      </c>
      <c r="N17" s="2">
        <v>60000</v>
      </c>
      <c r="O17" s="2">
        <v>6000</v>
      </c>
      <c r="Q17" s="2">
        <v>2000</v>
      </c>
      <c r="T17" s="2">
        <v>68000</v>
      </c>
      <c r="W17" s="2">
        <v>37290.322580645159</v>
      </c>
      <c r="Y17" s="2">
        <v>600</v>
      </c>
      <c r="AA17" s="2"/>
      <c r="AB17" s="2">
        <v>36690.322580645159</v>
      </c>
    </row>
    <row r="18" spans="1:28" x14ac:dyDescent="0.3">
      <c r="A18" s="1">
        <v>44440</v>
      </c>
      <c r="B18" s="4">
        <f>YEAR(HRData[[#This Row],[Month]])</f>
        <v>2021</v>
      </c>
      <c r="C18" s="4">
        <f>MONTH(HRData[[#This Row],[Month]])</f>
        <v>9</v>
      </c>
      <c r="D18" t="s">
        <v>178</v>
      </c>
      <c r="E18" t="s">
        <v>92</v>
      </c>
      <c r="F18" t="s">
        <v>25</v>
      </c>
      <c r="G18" s="1">
        <v>44440</v>
      </c>
      <c r="H18" t="s">
        <v>209</v>
      </c>
      <c r="I18" t="s">
        <v>206</v>
      </c>
      <c r="J18" t="s">
        <v>219</v>
      </c>
      <c r="K18" s="2">
        <v>29516.129032258064</v>
      </c>
      <c r="L18" s="2">
        <v>13282.258064516129</v>
      </c>
      <c r="M18" s="2">
        <v>2951.6129032258068</v>
      </c>
      <c r="N18" s="2">
        <v>45750</v>
      </c>
      <c r="O18" s="2">
        <v>6000</v>
      </c>
      <c r="Q18" s="2">
        <v>2000</v>
      </c>
      <c r="T18" s="2">
        <v>53750</v>
      </c>
      <c r="U18" s="2">
        <v>2000</v>
      </c>
      <c r="W18" s="2">
        <v>55750</v>
      </c>
      <c r="Y18" s="2">
        <v>458</v>
      </c>
      <c r="AA18" s="2"/>
      <c r="AB18" s="2">
        <v>55292</v>
      </c>
    </row>
    <row r="19" spans="1:28" x14ac:dyDescent="0.3">
      <c r="A19" s="1">
        <v>44440</v>
      </c>
      <c r="B19" s="4">
        <f>YEAR(HRData[[#This Row],[Month]])</f>
        <v>2021</v>
      </c>
      <c r="C19" s="4">
        <f>MONTH(HRData[[#This Row],[Month]])</f>
        <v>9</v>
      </c>
      <c r="D19" t="s">
        <v>179</v>
      </c>
      <c r="E19" t="s">
        <v>93</v>
      </c>
      <c r="F19" t="s">
        <v>25</v>
      </c>
      <c r="G19" s="1">
        <v>44440</v>
      </c>
      <c r="H19" t="s">
        <v>37</v>
      </c>
      <c r="I19" t="s">
        <v>205</v>
      </c>
      <c r="J19" t="s">
        <v>219</v>
      </c>
      <c r="K19" s="2">
        <v>227419.35483870967</v>
      </c>
      <c r="L19" s="2">
        <v>102338.70967741935</v>
      </c>
      <c r="M19" s="2">
        <v>22741.93548387097</v>
      </c>
      <c r="N19" s="2">
        <v>352500</v>
      </c>
      <c r="Q19" s="2">
        <v>5000</v>
      </c>
      <c r="T19" s="2">
        <v>357500</v>
      </c>
      <c r="U19" s="2">
        <v>4000</v>
      </c>
      <c r="W19" s="2">
        <v>361500</v>
      </c>
      <c r="Y19" s="2">
        <v>3525</v>
      </c>
      <c r="AA19" s="2">
        <v>50000</v>
      </c>
      <c r="AB19" s="2">
        <v>307975</v>
      </c>
    </row>
    <row r="20" spans="1:28" x14ac:dyDescent="0.3">
      <c r="A20" s="1">
        <v>44440</v>
      </c>
      <c r="B20" s="4">
        <f>YEAR(HRData[[#This Row],[Month]])</f>
        <v>2021</v>
      </c>
      <c r="C20" s="4">
        <f>MONTH(HRData[[#This Row],[Month]])</f>
        <v>9</v>
      </c>
      <c r="D20" t="s">
        <v>180</v>
      </c>
      <c r="E20" t="s">
        <v>94</v>
      </c>
      <c r="F20" t="s">
        <v>38</v>
      </c>
      <c r="G20" s="1">
        <v>44440</v>
      </c>
      <c r="H20" t="s">
        <v>35</v>
      </c>
      <c r="I20" t="s">
        <v>208</v>
      </c>
      <c r="J20" t="s">
        <v>219</v>
      </c>
      <c r="K20" s="2">
        <v>77419.354838709682</v>
      </c>
      <c r="L20" s="2">
        <v>34838.709677419356</v>
      </c>
      <c r="M20" s="2">
        <v>7741.9354838709687</v>
      </c>
      <c r="N20" s="2">
        <v>120000</v>
      </c>
      <c r="O20" s="2">
        <v>18000</v>
      </c>
      <c r="P20" s="2">
        <v>18500</v>
      </c>
      <c r="Q20" s="2">
        <v>4000</v>
      </c>
      <c r="T20" s="2">
        <v>160500</v>
      </c>
      <c r="W20" s="2">
        <v>160500</v>
      </c>
      <c r="Y20" s="2">
        <v>1200</v>
      </c>
      <c r="AA20" s="2"/>
      <c r="AB20" s="2">
        <v>159300</v>
      </c>
    </row>
    <row r="21" spans="1:28" x14ac:dyDescent="0.3">
      <c r="A21" s="1">
        <v>44440</v>
      </c>
      <c r="B21" s="4">
        <f>YEAR(HRData[[#This Row],[Month]])</f>
        <v>2021</v>
      </c>
      <c r="C21" s="4">
        <f>MONTH(HRData[[#This Row],[Month]])</f>
        <v>9</v>
      </c>
      <c r="D21" t="s">
        <v>181</v>
      </c>
      <c r="E21" t="s">
        <v>95</v>
      </c>
      <c r="F21" t="s">
        <v>26</v>
      </c>
      <c r="G21" s="1">
        <v>44440</v>
      </c>
      <c r="H21" t="s">
        <v>28</v>
      </c>
      <c r="I21" t="s">
        <v>206</v>
      </c>
      <c r="J21" t="s">
        <v>219</v>
      </c>
      <c r="K21" s="2">
        <v>54838.709677419356</v>
      </c>
      <c r="L21" s="2">
        <v>24677.419354838712</v>
      </c>
      <c r="M21" s="2">
        <v>5483.8709677419356</v>
      </c>
      <c r="N21" s="2">
        <v>85000</v>
      </c>
      <c r="O21" s="2">
        <v>6000</v>
      </c>
      <c r="Q21" s="2">
        <v>2000</v>
      </c>
      <c r="T21" s="2">
        <v>93000</v>
      </c>
      <c r="U21" s="2">
        <v>2000</v>
      </c>
      <c r="W21" s="2">
        <v>95000</v>
      </c>
      <c r="Y21" s="2">
        <v>850</v>
      </c>
      <c r="AA21" s="2"/>
      <c r="AB21" s="2">
        <v>94150</v>
      </c>
    </row>
    <row r="22" spans="1:28" x14ac:dyDescent="0.3">
      <c r="A22" s="1">
        <v>44440</v>
      </c>
      <c r="B22" s="4">
        <f>YEAR(HRData[[#This Row],[Month]])</f>
        <v>2021</v>
      </c>
      <c r="C22" s="4">
        <f>MONTH(HRData[[#This Row],[Month]])</f>
        <v>9</v>
      </c>
      <c r="D22" t="s">
        <v>182</v>
      </c>
      <c r="E22" t="s">
        <v>96</v>
      </c>
      <c r="F22" t="s">
        <v>30</v>
      </c>
      <c r="G22" s="1">
        <v>44440</v>
      </c>
      <c r="H22" t="s">
        <v>217</v>
      </c>
      <c r="I22" t="s">
        <v>205</v>
      </c>
      <c r="J22" t="s">
        <v>220</v>
      </c>
      <c r="K22" s="2">
        <v>145161.29032258064</v>
      </c>
      <c r="L22" s="2">
        <v>65322.580645161288</v>
      </c>
      <c r="M22" s="2">
        <v>14516.129032258064</v>
      </c>
      <c r="N22" s="2">
        <v>225000</v>
      </c>
      <c r="O22" s="2">
        <v>21000</v>
      </c>
      <c r="P22" s="2">
        <v>28000</v>
      </c>
      <c r="Q22" s="2">
        <v>5000</v>
      </c>
      <c r="T22" s="2">
        <v>279000</v>
      </c>
      <c r="W22" s="2">
        <v>279000</v>
      </c>
      <c r="Y22" s="2">
        <v>2250</v>
      </c>
      <c r="AA22" s="2"/>
      <c r="AB22" s="2">
        <v>276750</v>
      </c>
    </row>
    <row r="23" spans="1:28" x14ac:dyDescent="0.3">
      <c r="A23" s="1">
        <v>44440</v>
      </c>
      <c r="B23" s="4">
        <f>YEAR(HRData[[#This Row],[Month]])</f>
        <v>2021</v>
      </c>
      <c r="C23" s="4">
        <f>MONTH(HRData[[#This Row],[Month]])</f>
        <v>9</v>
      </c>
      <c r="D23" t="s">
        <v>183</v>
      </c>
      <c r="E23" t="s">
        <v>97</v>
      </c>
      <c r="F23" t="s">
        <v>26</v>
      </c>
      <c r="G23" s="1">
        <v>44440</v>
      </c>
      <c r="H23" t="s">
        <v>209</v>
      </c>
      <c r="I23" t="s">
        <v>206</v>
      </c>
      <c r="J23" t="s">
        <v>220</v>
      </c>
      <c r="K23" s="2">
        <v>25806.451612903224</v>
      </c>
      <c r="L23" s="2">
        <v>11612.903225806451</v>
      </c>
      <c r="M23" s="2">
        <v>2580.6451612903224</v>
      </c>
      <c r="N23" s="2">
        <v>40000</v>
      </c>
      <c r="O23" s="2">
        <v>3000</v>
      </c>
      <c r="Q23" s="2">
        <v>1500</v>
      </c>
      <c r="T23" s="2">
        <v>44500</v>
      </c>
      <c r="W23" s="2">
        <v>44500</v>
      </c>
      <c r="X23" s="2">
        <v>1290</v>
      </c>
      <c r="Y23" s="2">
        <v>400</v>
      </c>
      <c r="AA23" s="2"/>
      <c r="AB23" s="2">
        <v>42810</v>
      </c>
    </row>
    <row r="24" spans="1:28" x14ac:dyDescent="0.3">
      <c r="A24" s="1">
        <v>44470</v>
      </c>
      <c r="B24" s="4">
        <f>YEAR(HRData[[#This Row],[Month]])</f>
        <v>2021</v>
      </c>
      <c r="C24" s="4">
        <f>MONTH(HRData[[#This Row],[Month]])</f>
        <v>10</v>
      </c>
      <c r="D24" t="s">
        <v>162</v>
      </c>
      <c r="E24" t="s">
        <v>80</v>
      </c>
      <c r="F24" t="s">
        <v>25</v>
      </c>
      <c r="G24" s="1">
        <v>44470</v>
      </c>
      <c r="H24" t="s">
        <v>39</v>
      </c>
      <c r="I24" t="s">
        <v>205</v>
      </c>
      <c r="J24" t="s">
        <v>219</v>
      </c>
      <c r="K24" s="2">
        <v>193173.54838709676</v>
      </c>
      <c r="L24" s="2">
        <v>86928.096774193546</v>
      </c>
      <c r="M24" s="2">
        <v>19317.354838709678</v>
      </c>
      <c r="N24" s="2">
        <v>299419</v>
      </c>
      <c r="Q24" s="2">
        <v>5000</v>
      </c>
      <c r="S24" s="2">
        <v>30000</v>
      </c>
      <c r="T24" s="2">
        <v>334419</v>
      </c>
      <c r="U24" s="2">
        <v>4000</v>
      </c>
      <c r="W24" s="2">
        <v>338419</v>
      </c>
      <c r="Y24" s="2">
        <v>2994.19</v>
      </c>
      <c r="AA24" s="2"/>
      <c r="AB24" s="2">
        <v>335424.81</v>
      </c>
    </row>
    <row r="25" spans="1:28" x14ac:dyDescent="0.3">
      <c r="A25" s="1">
        <v>44470</v>
      </c>
      <c r="B25" s="4">
        <f>YEAR(HRData[[#This Row],[Month]])</f>
        <v>2021</v>
      </c>
      <c r="C25" s="4">
        <f>MONTH(HRData[[#This Row],[Month]])</f>
        <v>10</v>
      </c>
      <c r="D25" t="s">
        <v>163</v>
      </c>
      <c r="E25" t="s">
        <v>81</v>
      </c>
      <c r="F25" t="s">
        <v>26</v>
      </c>
      <c r="G25" s="1">
        <v>44470</v>
      </c>
      <c r="H25" t="s">
        <v>27</v>
      </c>
      <c r="I25" t="s">
        <v>206</v>
      </c>
      <c r="J25" t="s">
        <v>219</v>
      </c>
      <c r="K25" s="2">
        <v>46129.032258064515</v>
      </c>
      <c r="L25" s="2">
        <v>20758.064516129034</v>
      </c>
      <c r="M25" s="2">
        <v>4612.9032258064517</v>
      </c>
      <c r="N25" s="2">
        <v>71500</v>
      </c>
      <c r="O25" s="2">
        <v>10500</v>
      </c>
      <c r="Q25" s="2">
        <v>2000</v>
      </c>
      <c r="T25" s="2">
        <v>84000</v>
      </c>
      <c r="U25" s="2">
        <v>2000</v>
      </c>
      <c r="W25" s="2">
        <v>86000</v>
      </c>
      <c r="Y25" s="2">
        <v>715</v>
      </c>
      <c r="AA25" s="2"/>
      <c r="AB25" s="2">
        <v>85285</v>
      </c>
    </row>
    <row r="26" spans="1:28" x14ac:dyDescent="0.3">
      <c r="A26" s="1">
        <v>44470</v>
      </c>
      <c r="B26" s="4">
        <f>YEAR(HRData[[#This Row],[Month]])</f>
        <v>2021</v>
      </c>
      <c r="C26" s="4">
        <f>MONTH(HRData[[#This Row],[Month]])</f>
        <v>10</v>
      </c>
      <c r="D26" t="s">
        <v>164</v>
      </c>
      <c r="E26" t="s">
        <v>82</v>
      </c>
      <c r="F26" t="s">
        <v>26</v>
      </c>
      <c r="G26" s="1">
        <v>44470</v>
      </c>
      <c r="H26" t="s">
        <v>213</v>
      </c>
      <c r="I26" t="s">
        <v>206</v>
      </c>
      <c r="J26" t="s">
        <v>219</v>
      </c>
      <c r="K26" s="2">
        <v>35012.258064516129</v>
      </c>
      <c r="L26" s="2">
        <v>15755.516129032258</v>
      </c>
      <c r="M26" s="2">
        <v>3501.2258064516132</v>
      </c>
      <c r="N26" s="2">
        <v>54269</v>
      </c>
      <c r="O26" s="2">
        <v>10500</v>
      </c>
      <c r="Q26" s="2">
        <v>3000</v>
      </c>
      <c r="R26" s="2">
        <v>5000</v>
      </c>
      <c r="T26" s="2">
        <v>72769</v>
      </c>
      <c r="U26" s="2">
        <v>2000</v>
      </c>
      <c r="W26" s="2">
        <v>74769</v>
      </c>
      <c r="Y26" s="2">
        <v>543</v>
      </c>
      <c r="AA26" s="2"/>
      <c r="AB26" s="2">
        <v>74226</v>
      </c>
    </row>
    <row r="27" spans="1:28" x14ac:dyDescent="0.3">
      <c r="A27" s="1">
        <v>44470</v>
      </c>
      <c r="B27" s="4">
        <f>YEAR(HRData[[#This Row],[Month]])</f>
        <v>2021</v>
      </c>
      <c r="C27" s="4">
        <f>MONTH(HRData[[#This Row],[Month]])</f>
        <v>10</v>
      </c>
      <c r="D27" t="s">
        <v>165</v>
      </c>
      <c r="E27" t="s">
        <v>83</v>
      </c>
      <c r="F27" t="s">
        <v>26</v>
      </c>
      <c r="G27" s="1">
        <v>44470</v>
      </c>
      <c r="H27" t="s">
        <v>28</v>
      </c>
      <c r="I27" t="s">
        <v>206</v>
      </c>
      <c r="J27" t="s">
        <v>219</v>
      </c>
      <c r="K27" s="2">
        <v>25806.451612903224</v>
      </c>
      <c r="L27" s="2">
        <v>11612.903225806451</v>
      </c>
      <c r="M27" s="2">
        <v>2580.6451612903224</v>
      </c>
      <c r="N27" s="2">
        <v>40000</v>
      </c>
      <c r="O27" s="2">
        <v>10500</v>
      </c>
      <c r="Q27" s="2">
        <v>2000</v>
      </c>
      <c r="T27" s="2">
        <v>52500</v>
      </c>
      <c r="V27" s="2">
        <v>33350</v>
      </c>
      <c r="W27" s="2">
        <v>85850</v>
      </c>
      <c r="Y27" s="2">
        <v>400</v>
      </c>
      <c r="AA27" s="2"/>
      <c r="AB27" s="2">
        <v>85450</v>
      </c>
    </row>
    <row r="28" spans="1:28" x14ac:dyDescent="0.3">
      <c r="A28" s="1">
        <v>44470</v>
      </c>
      <c r="B28" s="4">
        <f>YEAR(HRData[[#This Row],[Month]])</f>
        <v>2021</v>
      </c>
      <c r="C28" s="4">
        <f>MONTH(HRData[[#This Row],[Month]])</f>
        <v>10</v>
      </c>
      <c r="D28" t="s">
        <v>166</v>
      </c>
      <c r="E28" t="s">
        <v>84</v>
      </c>
      <c r="F28" t="s">
        <v>211</v>
      </c>
      <c r="G28" s="1">
        <v>44470</v>
      </c>
      <c r="H28" t="s">
        <v>27</v>
      </c>
      <c r="I28" t="s">
        <v>206</v>
      </c>
      <c r="J28" t="s">
        <v>219</v>
      </c>
      <c r="K28" s="2">
        <v>42935.483870967742</v>
      </c>
      <c r="L28" s="2">
        <v>19320.967741935485</v>
      </c>
      <c r="M28" s="2">
        <v>4293.5483870967746</v>
      </c>
      <c r="N28" s="2">
        <v>66550</v>
      </c>
      <c r="O28" s="2">
        <v>10500</v>
      </c>
      <c r="Q28" s="2">
        <v>2000</v>
      </c>
      <c r="T28" s="2">
        <v>79050</v>
      </c>
      <c r="U28" s="2">
        <v>2000</v>
      </c>
      <c r="W28" s="2">
        <v>81050</v>
      </c>
      <c r="Y28" s="2">
        <v>665.5</v>
      </c>
      <c r="AA28" s="2"/>
      <c r="AB28" s="2">
        <v>80384.5</v>
      </c>
    </row>
    <row r="29" spans="1:28" x14ac:dyDescent="0.3">
      <c r="A29" s="1">
        <v>44470</v>
      </c>
      <c r="B29" s="4">
        <f>YEAR(HRData[[#This Row],[Month]])</f>
        <v>2021</v>
      </c>
      <c r="C29" s="4">
        <f>MONTH(HRData[[#This Row],[Month]])</f>
        <v>10</v>
      </c>
      <c r="D29" t="s">
        <v>167</v>
      </c>
      <c r="E29" t="s">
        <v>85</v>
      </c>
      <c r="F29" t="s">
        <v>30</v>
      </c>
      <c r="G29" s="1">
        <v>44470</v>
      </c>
      <c r="H29" t="s">
        <v>31</v>
      </c>
      <c r="I29" t="s">
        <v>207</v>
      </c>
      <c r="J29" t="s">
        <v>220</v>
      </c>
      <c r="K29" s="2">
        <v>10645.16129032258</v>
      </c>
      <c r="L29" s="2">
        <v>4790.322580645161</v>
      </c>
      <c r="M29" s="2">
        <v>1064.516129032258</v>
      </c>
      <c r="N29" s="2">
        <v>16500</v>
      </c>
      <c r="T29" s="2">
        <v>16500</v>
      </c>
      <c r="W29" s="2">
        <v>16500</v>
      </c>
      <c r="AA29" s="2"/>
      <c r="AB29" s="2">
        <v>16500</v>
      </c>
    </row>
    <row r="30" spans="1:28" x14ac:dyDescent="0.3">
      <c r="A30" s="1">
        <v>44470</v>
      </c>
      <c r="B30" s="4">
        <f>YEAR(HRData[[#This Row],[Month]])</f>
        <v>2021</v>
      </c>
      <c r="C30" s="4">
        <f>MONTH(HRData[[#This Row],[Month]])</f>
        <v>10</v>
      </c>
      <c r="D30" t="s">
        <v>168</v>
      </c>
      <c r="E30" t="s">
        <v>86</v>
      </c>
      <c r="F30" t="s">
        <v>25</v>
      </c>
      <c r="G30" s="1">
        <v>44470</v>
      </c>
      <c r="H30" t="s">
        <v>39</v>
      </c>
      <c r="I30" t="s">
        <v>205</v>
      </c>
      <c r="J30" t="s">
        <v>219</v>
      </c>
      <c r="K30" s="2">
        <v>214857.4193548387</v>
      </c>
      <c r="L30" s="2">
        <v>96685.838709677409</v>
      </c>
      <c r="M30" s="2">
        <v>21485.741935483871</v>
      </c>
      <c r="N30" s="2">
        <v>333029</v>
      </c>
      <c r="Q30" s="2">
        <v>5000</v>
      </c>
      <c r="S30" s="2">
        <v>30000</v>
      </c>
      <c r="T30" s="2">
        <v>368029</v>
      </c>
      <c r="U30" s="2">
        <v>4000</v>
      </c>
      <c r="W30" s="2">
        <v>372029</v>
      </c>
      <c r="Y30" s="2">
        <v>3330</v>
      </c>
      <c r="AA30" s="2"/>
      <c r="AB30" s="2">
        <v>368699</v>
      </c>
    </row>
    <row r="31" spans="1:28" x14ac:dyDescent="0.3">
      <c r="A31" s="1">
        <v>44470</v>
      </c>
      <c r="B31" s="4">
        <f>YEAR(HRData[[#This Row],[Month]])</f>
        <v>2021</v>
      </c>
      <c r="C31" s="4">
        <f>MONTH(HRData[[#This Row],[Month]])</f>
        <v>10</v>
      </c>
      <c r="D31" t="s">
        <v>169</v>
      </c>
      <c r="E31" t="s">
        <v>87</v>
      </c>
      <c r="F31" t="s">
        <v>25</v>
      </c>
      <c r="G31" s="1">
        <v>44470</v>
      </c>
      <c r="H31" t="s">
        <v>32</v>
      </c>
      <c r="I31" t="s">
        <v>205</v>
      </c>
      <c r="J31" t="s">
        <v>219</v>
      </c>
      <c r="K31" s="2">
        <v>496774.19354838709</v>
      </c>
      <c r="L31" s="2">
        <v>223548.38709677418</v>
      </c>
      <c r="M31" s="2">
        <v>49677.419354838712</v>
      </c>
      <c r="N31" s="2">
        <v>769999.99999999988</v>
      </c>
      <c r="Q31" s="2">
        <v>6000</v>
      </c>
      <c r="R31" s="2">
        <v>18000</v>
      </c>
      <c r="T31" s="2">
        <v>793999.99999999988</v>
      </c>
      <c r="U31" s="2">
        <v>4000</v>
      </c>
      <c r="W31" s="2">
        <v>797999.99999999988</v>
      </c>
      <c r="Y31" s="2">
        <v>7700</v>
      </c>
      <c r="AA31" s="2"/>
      <c r="AB31" s="2">
        <v>790299.99999999988</v>
      </c>
    </row>
    <row r="32" spans="1:28" x14ac:dyDescent="0.3">
      <c r="A32" s="1">
        <v>44470</v>
      </c>
      <c r="B32" s="4">
        <f>YEAR(HRData[[#This Row],[Month]])</f>
        <v>2021</v>
      </c>
      <c r="C32" s="4">
        <f>MONTH(HRData[[#This Row],[Month]])</f>
        <v>10</v>
      </c>
      <c r="D32" t="s">
        <v>170</v>
      </c>
      <c r="E32" t="s">
        <v>88</v>
      </c>
      <c r="F32" t="s">
        <v>30</v>
      </c>
      <c r="G32" s="1">
        <v>44470</v>
      </c>
      <c r="H32" t="s">
        <v>33</v>
      </c>
      <c r="I32" t="s">
        <v>208</v>
      </c>
      <c r="J32" t="s">
        <v>219</v>
      </c>
      <c r="K32" s="2">
        <v>53225.806451612902</v>
      </c>
      <c r="L32" s="2">
        <v>23951.612903225807</v>
      </c>
      <c r="M32" s="2">
        <v>5322.5806451612907</v>
      </c>
      <c r="N32" s="2">
        <v>82500</v>
      </c>
      <c r="O32" s="2">
        <v>21000</v>
      </c>
      <c r="Q32" s="2">
        <v>3000</v>
      </c>
      <c r="T32" s="2">
        <v>106500</v>
      </c>
      <c r="U32" s="2">
        <v>3000</v>
      </c>
      <c r="V32" s="2">
        <v>9677</v>
      </c>
      <c r="W32" s="2">
        <v>119177</v>
      </c>
      <c r="X32" s="2">
        <v>3150</v>
      </c>
      <c r="Y32" s="2">
        <v>825</v>
      </c>
      <c r="AA32" s="2"/>
      <c r="AB32" s="2">
        <v>115202</v>
      </c>
    </row>
    <row r="33" spans="1:28" x14ac:dyDescent="0.3">
      <c r="A33" s="1">
        <v>44470</v>
      </c>
      <c r="B33" s="4">
        <f>YEAR(HRData[[#This Row],[Month]])</f>
        <v>2021</v>
      </c>
      <c r="C33" s="4">
        <f>MONTH(HRData[[#This Row],[Month]])</f>
        <v>10</v>
      </c>
      <c r="D33" t="s">
        <v>171</v>
      </c>
      <c r="E33" t="s">
        <v>89</v>
      </c>
      <c r="F33" t="s">
        <v>26</v>
      </c>
      <c r="G33" s="1">
        <v>44470</v>
      </c>
      <c r="H33" t="s">
        <v>214</v>
      </c>
      <c r="I33" t="s">
        <v>206</v>
      </c>
      <c r="J33" t="s">
        <v>219</v>
      </c>
      <c r="K33" s="2">
        <v>30658.06451612903</v>
      </c>
      <c r="L33" s="2">
        <v>13796.129032258064</v>
      </c>
      <c r="M33" s="2">
        <v>3065.8064516129034</v>
      </c>
      <c r="N33" s="2">
        <v>47519.999999999993</v>
      </c>
      <c r="O33" s="2">
        <v>7000</v>
      </c>
      <c r="Q33" s="2">
        <v>1500</v>
      </c>
      <c r="T33" s="2">
        <v>56019.999999999993</v>
      </c>
      <c r="U33" s="2">
        <v>2000</v>
      </c>
      <c r="W33" s="2">
        <v>58019.999999999993</v>
      </c>
      <c r="Y33" s="2">
        <v>475.2</v>
      </c>
      <c r="AA33" s="2">
        <v>4000</v>
      </c>
      <c r="AB33" s="2">
        <v>53544.799999999996</v>
      </c>
    </row>
    <row r="34" spans="1:28" x14ac:dyDescent="0.3">
      <c r="A34" s="1">
        <v>44470</v>
      </c>
      <c r="B34" s="4">
        <f>YEAR(HRData[[#This Row],[Month]])</f>
        <v>2021</v>
      </c>
      <c r="C34" s="4">
        <f>MONTH(HRData[[#This Row],[Month]])</f>
        <v>10</v>
      </c>
      <c r="D34" t="s">
        <v>172</v>
      </c>
      <c r="E34" t="s">
        <v>90</v>
      </c>
      <c r="F34" t="s">
        <v>26</v>
      </c>
      <c r="G34" s="1">
        <v>44470</v>
      </c>
      <c r="H34" t="s">
        <v>34</v>
      </c>
      <c r="I34" t="s">
        <v>208</v>
      </c>
      <c r="J34" t="s">
        <v>220</v>
      </c>
      <c r="K34" s="2">
        <v>95169.032258064515</v>
      </c>
      <c r="L34" s="2">
        <v>42826.06451612903</v>
      </c>
      <c r="M34" s="2">
        <v>9516.9032258064526</v>
      </c>
      <c r="N34" s="2">
        <v>147512</v>
      </c>
      <c r="O34" s="2">
        <v>28000</v>
      </c>
      <c r="P34" s="2">
        <v>30000</v>
      </c>
      <c r="Q34" s="2">
        <v>4000</v>
      </c>
      <c r="R34" s="2">
        <v>15000</v>
      </c>
      <c r="T34" s="2">
        <v>224512</v>
      </c>
      <c r="U34" s="2">
        <v>3000</v>
      </c>
      <c r="W34" s="2">
        <v>227512</v>
      </c>
      <c r="Y34" s="2">
        <v>1475</v>
      </c>
      <c r="AA34" s="2"/>
      <c r="AB34" s="2">
        <v>226037</v>
      </c>
    </row>
    <row r="35" spans="1:28" x14ac:dyDescent="0.3">
      <c r="A35" s="1">
        <v>44470</v>
      </c>
      <c r="B35" s="4">
        <f>YEAR(HRData[[#This Row],[Month]])</f>
        <v>2021</v>
      </c>
      <c r="C35" s="4">
        <f>MONTH(HRData[[#This Row],[Month]])</f>
        <v>10</v>
      </c>
      <c r="D35" t="s">
        <v>184</v>
      </c>
      <c r="E35" t="s">
        <v>98</v>
      </c>
      <c r="F35" t="s">
        <v>25</v>
      </c>
      <c r="G35" s="1">
        <v>44470</v>
      </c>
      <c r="H35" t="s">
        <v>40</v>
      </c>
      <c r="I35" t="s">
        <v>206</v>
      </c>
      <c r="J35" t="s">
        <v>220</v>
      </c>
      <c r="K35" s="2">
        <v>95806.451612903227</v>
      </c>
      <c r="L35" s="2">
        <v>43112.903225806454</v>
      </c>
      <c r="M35" s="2">
        <v>9580.6451612903238</v>
      </c>
      <c r="N35" s="2">
        <v>148500.00000000003</v>
      </c>
      <c r="Q35" s="2">
        <v>1500</v>
      </c>
      <c r="T35" s="2">
        <v>150000.00000000003</v>
      </c>
      <c r="U35" s="2">
        <v>2000</v>
      </c>
      <c r="W35" s="2">
        <v>152000.00000000003</v>
      </c>
      <c r="Y35" s="2">
        <v>1485</v>
      </c>
      <c r="AA35" s="2"/>
      <c r="AB35" s="2">
        <v>150515.00000000003</v>
      </c>
    </row>
    <row r="36" spans="1:28" x14ac:dyDescent="0.3">
      <c r="A36" s="1">
        <v>44470</v>
      </c>
      <c r="B36" s="4">
        <f>YEAR(HRData[[#This Row],[Month]])</f>
        <v>2021</v>
      </c>
      <c r="C36" s="4">
        <f>MONTH(HRData[[#This Row],[Month]])</f>
        <v>10</v>
      </c>
      <c r="D36" t="s">
        <v>173</v>
      </c>
      <c r="E36" t="s">
        <v>91</v>
      </c>
      <c r="F36" t="s">
        <v>30</v>
      </c>
      <c r="G36" s="1">
        <v>44470</v>
      </c>
      <c r="H36" t="s">
        <v>215</v>
      </c>
      <c r="I36" t="s">
        <v>208</v>
      </c>
      <c r="J36" t="s">
        <v>219</v>
      </c>
      <c r="K36" s="2">
        <v>96774.193548387091</v>
      </c>
      <c r="L36" s="2">
        <v>43548.38709677419</v>
      </c>
      <c r="M36" s="2">
        <v>9677.4193548387102</v>
      </c>
      <c r="N36" s="2">
        <v>149999.99999999997</v>
      </c>
      <c r="O36" s="2">
        <v>28000</v>
      </c>
      <c r="P36" s="2">
        <v>30000</v>
      </c>
      <c r="Q36" s="2">
        <v>4000</v>
      </c>
      <c r="T36" s="2">
        <v>211999.99999999997</v>
      </c>
      <c r="W36" s="2">
        <v>211999.99999999997</v>
      </c>
      <c r="Y36" s="2">
        <v>1500</v>
      </c>
      <c r="AA36" s="2"/>
      <c r="AB36" s="2">
        <v>210499.99999999997</v>
      </c>
    </row>
    <row r="37" spans="1:28" x14ac:dyDescent="0.3">
      <c r="A37" s="1">
        <v>44470</v>
      </c>
      <c r="B37" s="4">
        <f>YEAR(HRData[[#This Row],[Month]])</f>
        <v>2021</v>
      </c>
      <c r="C37" s="4">
        <f>MONTH(HRData[[#This Row],[Month]])</f>
        <v>10</v>
      </c>
      <c r="D37" t="s">
        <v>174</v>
      </c>
      <c r="E37" t="s">
        <v>91</v>
      </c>
      <c r="F37" t="s">
        <v>26</v>
      </c>
      <c r="G37" s="1">
        <v>44470</v>
      </c>
      <c r="H37" t="s">
        <v>216</v>
      </c>
      <c r="I37" t="s">
        <v>205</v>
      </c>
      <c r="J37" t="s">
        <v>219</v>
      </c>
      <c r="K37" s="2">
        <v>195016.77419354799</v>
      </c>
      <c r="L37" s="2">
        <v>87757.548387096773</v>
      </c>
      <c r="M37" s="2">
        <v>19501.677419354841</v>
      </c>
      <c r="N37" s="2">
        <v>302275.99999999959</v>
      </c>
      <c r="O37" s="2">
        <v>35000</v>
      </c>
      <c r="P37" s="2">
        <v>62000</v>
      </c>
      <c r="Q37" s="2">
        <v>5000</v>
      </c>
      <c r="T37" s="2">
        <v>404275.99999999959</v>
      </c>
      <c r="U37" s="2">
        <v>4000</v>
      </c>
      <c r="W37" s="2">
        <v>408275.99999999959</v>
      </c>
      <c r="Y37" s="2">
        <v>3023</v>
      </c>
      <c r="AA37" s="2"/>
      <c r="AB37" s="2">
        <v>405252.99999999959</v>
      </c>
    </row>
    <row r="38" spans="1:28" x14ac:dyDescent="0.3">
      <c r="A38" s="1">
        <v>44470</v>
      </c>
      <c r="B38" s="4">
        <f>YEAR(HRData[[#This Row],[Month]])</f>
        <v>2021</v>
      </c>
      <c r="C38" s="4">
        <f>MONTH(HRData[[#This Row],[Month]])</f>
        <v>10</v>
      </c>
      <c r="D38" t="s">
        <v>175</v>
      </c>
      <c r="E38" t="s">
        <v>91</v>
      </c>
      <c r="F38" t="s">
        <v>211</v>
      </c>
      <c r="G38" s="1">
        <v>44470</v>
      </c>
      <c r="H38" t="s">
        <v>35</v>
      </c>
      <c r="I38" t="s">
        <v>208</v>
      </c>
      <c r="J38" t="s">
        <v>219</v>
      </c>
      <c r="K38" s="2">
        <v>77419.354838709682</v>
      </c>
      <c r="L38" s="2">
        <v>34838.709677419356</v>
      </c>
      <c r="M38" s="2">
        <v>7741.9354838709687</v>
      </c>
      <c r="N38" s="2">
        <v>120000</v>
      </c>
      <c r="O38" s="2">
        <v>28000</v>
      </c>
      <c r="P38" s="2">
        <v>30000</v>
      </c>
      <c r="Q38" s="2">
        <v>4000</v>
      </c>
      <c r="T38" s="2">
        <v>182000</v>
      </c>
      <c r="W38" s="2">
        <v>182000</v>
      </c>
      <c r="Y38" s="2">
        <v>1200</v>
      </c>
      <c r="AA38" s="2"/>
      <c r="AB38" s="2">
        <v>180800</v>
      </c>
    </row>
    <row r="39" spans="1:28" x14ac:dyDescent="0.3">
      <c r="A39" s="1">
        <v>44470</v>
      </c>
      <c r="B39" s="4">
        <f>YEAR(HRData[[#This Row],[Month]])</f>
        <v>2021</v>
      </c>
      <c r="C39" s="4">
        <f>MONTH(HRData[[#This Row],[Month]])</f>
        <v>10</v>
      </c>
      <c r="D39" t="s">
        <v>176</v>
      </c>
      <c r="E39" t="s">
        <v>91</v>
      </c>
      <c r="F39" t="s">
        <v>211</v>
      </c>
      <c r="G39" s="1">
        <v>44470</v>
      </c>
      <c r="H39" t="s">
        <v>41</v>
      </c>
      <c r="I39" t="s">
        <v>208</v>
      </c>
      <c r="J39" t="s">
        <v>219</v>
      </c>
      <c r="K39" s="2">
        <v>54645.161290322576</v>
      </c>
      <c r="L39" s="2">
        <v>24590.322580645159</v>
      </c>
      <c r="M39" s="2">
        <v>5464.5161290322576</v>
      </c>
      <c r="N39" s="2">
        <v>84699.999999999985</v>
      </c>
      <c r="O39" s="2">
        <v>21000</v>
      </c>
      <c r="Q39" s="2">
        <v>3000</v>
      </c>
      <c r="T39" s="2">
        <v>108699.99999999999</v>
      </c>
      <c r="U39" s="2">
        <v>3000</v>
      </c>
      <c r="W39" s="2">
        <v>111699.99999999999</v>
      </c>
      <c r="Y39" s="2">
        <v>847</v>
      </c>
      <c r="AA39" s="2"/>
      <c r="AB39" s="2">
        <v>110852.99999999999</v>
      </c>
    </row>
    <row r="40" spans="1:28" x14ac:dyDescent="0.3">
      <c r="A40" s="1">
        <v>44470</v>
      </c>
      <c r="B40" s="4">
        <f>YEAR(HRData[[#This Row],[Month]])</f>
        <v>2021</v>
      </c>
      <c r="C40" s="4">
        <f>MONTH(HRData[[#This Row],[Month]])</f>
        <v>10</v>
      </c>
      <c r="D40" t="s">
        <v>177</v>
      </c>
      <c r="E40" t="s">
        <v>91</v>
      </c>
      <c r="F40" t="s">
        <v>211</v>
      </c>
      <c r="G40" s="1">
        <v>44470</v>
      </c>
      <c r="H40" t="s">
        <v>27</v>
      </c>
      <c r="I40" t="s">
        <v>206</v>
      </c>
      <c r="J40" t="s">
        <v>219</v>
      </c>
      <c r="K40" s="2">
        <v>38709.677419354841</v>
      </c>
      <c r="L40" s="2">
        <v>17419.354838709678</v>
      </c>
      <c r="M40" s="2">
        <v>3870.9677419354844</v>
      </c>
      <c r="N40" s="2">
        <v>60000</v>
      </c>
      <c r="O40" s="2">
        <v>10500</v>
      </c>
      <c r="Q40" s="2">
        <v>2000</v>
      </c>
      <c r="T40" s="2">
        <v>72500</v>
      </c>
      <c r="W40" s="2">
        <v>72500</v>
      </c>
      <c r="Y40" s="2">
        <v>600</v>
      </c>
      <c r="AA40" s="2"/>
      <c r="AB40" s="2">
        <v>71900</v>
      </c>
    </row>
    <row r="41" spans="1:28" x14ac:dyDescent="0.3">
      <c r="A41" s="1">
        <v>44470</v>
      </c>
      <c r="B41" s="4">
        <f>YEAR(HRData[[#This Row],[Month]])</f>
        <v>2021</v>
      </c>
      <c r="C41" s="4">
        <f>MONTH(HRData[[#This Row],[Month]])</f>
        <v>10</v>
      </c>
      <c r="D41" t="s">
        <v>178</v>
      </c>
      <c r="E41" t="s">
        <v>92</v>
      </c>
      <c r="F41" t="s">
        <v>25</v>
      </c>
      <c r="G41" s="1">
        <v>44470</v>
      </c>
      <c r="H41" t="s">
        <v>209</v>
      </c>
      <c r="I41" t="s">
        <v>206</v>
      </c>
      <c r="J41" t="s">
        <v>219</v>
      </c>
      <c r="K41" s="2">
        <v>32467.741935483871</v>
      </c>
      <c r="L41" s="2">
        <v>14610.483870967742</v>
      </c>
      <c r="M41" s="2">
        <v>3246.7741935483873</v>
      </c>
      <c r="N41" s="2">
        <v>50325</v>
      </c>
      <c r="O41" s="2">
        <v>10500</v>
      </c>
      <c r="Q41" s="2">
        <v>2000</v>
      </c>
      <c r="T41" s="2">
        <v>62825</v>
      </c>
      <c r="U41" s="2">
        <v>2000</v>
      </c>
      <c r="W41" s="2">
        <v>64824.999999999993</v>
      </c>
      <c r="X41" s="2">
        <v>1678</v>
      </c>
      <c r="Y41" s="2">
        <v>503</v>
      </c>
      <c r="AA41" s="2">
        <v>5000</v>
      </c>
      <c r="AB41" s="2">
        <v>57643.999999999993</v>
      </c>
    </row>
    <row r="42" spans="1:28" x14ac:dyDescent="0.3">
      <c r="A42" s="1">
        <v>44470</v>
      </c>
      <c r="B42" s="4">
        <f>YEAR(HRData[[#This Row],[Month]])</f>
        <v>2021</v>
      </c>
      <c r="C42" s="4">
        <f>MONTH(HRData[[#This Row],[Month]])</f>
        <v>10</v>
      </c>
      <c r="D42" t="s">
        <v>179</v>
      </c>
      <c r="E42" t="s">
        <v>93</v>
      </c>
      <c r="F42" t="s">
        <v>25</v>
      </c>
      <c r="G42" s="1">
        <v>44470</v>
      </c>
      <c r="H42" t="s">
        <v>39</v>
      </c>
      <c r="I42" t="s">
        <v>205</v>
      </c>
      <c r="J42" t="s">
        <v>219</v>
      </c>
      <c r="K42" s="2">
        <v>227419.35483870967</v>
      </c>
      <c r="L42" s="2">
        <v>102338.70967741935</v>
      </c>
      <c r="M42" s="2">
        <v>22741.93548387097</v>
      </c>
      <c r="N42" s="2">
        <v>352500</v>
      </c>
      <c r="Q42" s="2">
        <v>5000</v>
      </c>
      <c r="T42" s="2">
        <v>357500</v>
      </c>
      <c r="U42" s="2">
        <v>4000</v>
      </c>
      <c r="W42" s="2">
        <v>361500</v>
      </c>
      <c r="Y42" s="2">
        <v>3525</v>
      </c>
      <c r="AA42" s="2">
        <v>50000</v>
      </c>
      <c r="AB42" s="2">
        <v>307975</v>
      </c>
    </row>
    <row r="43" spans="1:28" x14ac:dyDescent="0.3">
      <c r="A43" s="1">
        <v>44470</v>
      </c>
      <c r="B43" s="4">
        <f>YEAR(HRData[[#This Row],[Month]])</f>
        <v>2021</v>
      </c>
      <c r="C43" s="4">
        <f>MONTH(HRData[[#This Row],[Month]])</f>
        <v>10</v>
      </c>
      <c r="D43" t="s">
        <v>180</v>
      </c>
      <c r="E43" t="s">
        <v>94</v>
      </c>
      <c r="F43" t="s">
        <v>38</v>
      </c>
      <c r="G43" s="1">
        <v>44470</v>
      </c>
      <c r="H43" t="s">
        <v>35</v>
      </c>
      <c r="I43" t="s">
        <v>208</v>
      </c>
      <c r="J43" t="s">
        <v>219</v>
      </c>
      <c r="K43" s="2">
        <v>77419.354838709682</v>
      </c>
      <c r="L43" s="2">
        <v>34838.709677419356</v>
      </c>
      <c r="M43" s="2">
        <v>7741.9354838709687</v>
      </c>
      <c r="N43" s="2">
        <v>120000</v>
      </c>
      <c r="O43" s="2">
        <v>28000</v>
      </c>
      <c r="P43" s="2">
        <v>30000</v>
      </c>
      <c r="Q43" s="2">
        <v>4000</v>
      </c>
      <c r="T43" s="2">
        <v>182000</v>
      </c>
      <c r="W43" s="2">
        <v>182000</v>
      </c>
      <c r="Y43" s="2">
        <v>1200</v>
      </c>
      <c r="AA43" s="2"/>
      <c r="AB43" s="2">
        <v>180800</v>
      </c>
    </row>
    <row r="44" spans="1:28" x14ac:dyDescent="0.3">
      <c r="A44" s="1">
        <v>44470</v>
      </c>
      <c r="B44" s="4">
        <f>YEAR(HRData[[#This Row],[Month]])</f>
        <v>2021</v>
      </c>
      <c r="C44" s="4">
        <f>MONTH(HRData[[#This Row],[Month]])</f>
        <v>10</v>
      </c>
      <c r="D44" t="s">
        <v>181</v>
      </c>
      <c r="E44" t="s">
        <v>95</v>
      </c>
      <c r="F44" t="s">
        <v>26</v>
      </c>
      <c r="G44" s="1">
        <v>44470</v>
      </c>
      <c r="H44" t="s">
        <v>28</v>
      </c>
      <c r="I44" t="s">
        <v>206</v>
      </c>
      <c r="J44" t="s">
        <v>219</v>
      </c>
      <c r="K44" s="2">
        <v>54838.709677419356</v>
      </c>
      <c r="L44" s="2">
        <v>24677.419354838712</v>
      </c>
      <c r="M44" s="2">
        <v>5483.8709677419356</v>
      </c>
      <c r="N44" s="2">
        <v>85000</v>
      </c>
      <c r="O44" s="2">
        <v>10500</v>
      </c>
      <c r="Q44" s="2">
        <v>2000</v>
      </c>
      <c r="T44" s="2">
        <v>97500</v>
      </c>
      <c r="U44" s="2">
        <v>2000</v>
      </c>
      <c r="W44" s="2">
        <v>99500</v>
      </c>
      <c r="Y44" s="2">
        <v>850</v>
      </c>
      <c r="AA44" s="2"/>
      <c r="AB44" s="2">
        <v>98650</v>
      </c>
    </row>
    <row r="45" spans="1:28" x14ac:dyDescent="0.3">
      <c r="A45" s="1">
        <v>44470</v>
      </c>
      <c r="B45" s="4">
        <f>YEAR(HRData[[#This Row],[Month]])</f>
        <v>2021</v>
      </c>
      <c r="C45" s="4">
        <f>MONTH(HRData[[#This Row],[Month]])</f>
        <v>10</v>
      </c>
      <c r="D45" t="s">
        <v>182</v>
      </c>
      <c r="E45" t="s">
        <v>96</v>
      </c>
      <c r="F45" t="s">
        <v>30</v>
      </c>
      <c r="G45" s="1">
        <v>44470</v>
      </c>
      <c r="H45" t="s">
        <v>217</v>
      </c>
      <c r="I45" t="s">
        <v>205</v>
      </c>
      <c r="J45" t="s">
        <v>220</v>
      </c>
      <c r="K45" s="2">
        <v>145161.29032258064</v>
      </c>
      <c r="L45" s="2">
        <v>65322.580645161288</v>
      </c>
      <c r="M45" s="2">
        <v>14516.129032258064</v>
      </c>
      <c r="N45" s="2">
        <v>225000</v>
      </c>
      <c r="O45" s="2">
        <v>31500</v>
      </c>
      <c r="P45" s="2">
        <v>41000</v>
      </c>
      <c r="Q45" s="2">
        <v>5000</v>
      </c>
      <c r="T45" s="2">
        <v>302500</v>
      </c>
      <c r="W45" s="2">
        <v>302500</v>
      </c>
      <c r="Y45" s="2">
        <v>2250</v>
      </c>
      <c r="AA45" s="2"/>
      <c r="AB45" s="2">
        <v>300250</v>
      </c>
    </row>
    <row r="46" spans="1:28" x14ac:dyDescent="0.3">
      <c r="A46" s="1">
        <v>44470</v>
      </c>
      <c r="B46" s="4">
        <f>YEAR(HRData[[#This Row],[Month]])</f>
        <v>2021</v>
      </c>
      <c r="C46" s="4">
        <f>MONTH(HRData[[#This Row],[Month]])</f>
        <v>10</v>
      </c>
      <c r="D46" t="s">
        <v>183</v>
      </c>
      <c r="E46" t="s">
        <v>97</v>
      </c>
      <c r="F46" t="s">
        <v>26</v>
      </c>
      <c r="G46" s="1">
        <v>44470</v>
      </c>
      <c r="H46" t="s">
        <v>209</v>
      </c>
      <c r="I46" t="s">
        <v>206</v>
      </c>
      <c r="J46" t="s">
        <v>220</v>
      </c>
      <c r="K46" s="2">
        <v>28387.096774193549</v>
      </c>
      <c r="L46" s="2">
        <v>12774.193548387097</v>
      </c>
      <c r="M46" s="2">
        <v>2838.7096774193551</v>
      </c>
      <c r="N46" s="2">
        <v>44000</v>
      </c>
      <c r="O46" s="2">
        <v>7000</v>
      </c>
      <c r="Q46" s="2">
        <v>1500</v>
      </c>
      <c r="T46" s="2">
        <v>52500</v>
      </c>
      <c r="U46" s="2">
        <v>2000</v>
      </c>
      <c r="W46" s="2">
        <v>54500</v>
      </c>
      <c r="Y46" s="2">
        <v>440</v>
      </c>
      <c r="AA46" s="2"/>
      <c r="AB46" s="2">
        <v>54060</v>
      </c>
    </row>
    <row r="47" spans="1:28" x14ac:dyDescent="0.3">
      <c r="A47" s="1">
        <v>44501</v>
      </c>
      <c r="B47" s="4">
        <f>YEAR(HRData[[#This Row],[Month]])</f>
        <v>2021</v>
      </c>
      <c r="C47" s="4">
        <f>MONTH(HRData[[#This Row],[Month]])</f>
        <v>11</v>
      </c>
      <c r="D47" t="s">
        <v>162</v>
      </c>
      <c r="E47" t="s">
        <v>80</v>
      </c>
      <c r="F47" t="s">
        <v>25</v>
      </c>
      <c r="G47" s="1">
        <v>44501</v>
      </c>
      <c r="H47" t="s">
        <v>39</v>
      </c>
      <c r="I47" t="s">
        <v>205</v>
      </c>
      <c r="J47" t="s">
        <v>219</v>
      </c>
      <c r="K47" s="2">
        <v>212490.96774193548</v>
      </c>
      <c r="L47" s="2">
        <v>95620.93548387097</v>
      </c>
      <c r="M47" s="2">
        <v>21249.096774193549</v>
      </c>
      <c r="N47" s="2">
        <v>329361</v>
      </c>
      <c r="Q47" s="2">
        <v>5000</v>
      </c>
      <c r="S47" s="2">
        <v>30000</v>
      </c>
      <c r="T47" s="2">
        <v>364361</v>
      </c>
      <c r="U47" s="2">
        <v>4000</v>
      </c>
      <c r="V47" s="2">
        <v>119768</v>
      </c>
      <c r="W47" s="2">
        <v>488129</v>
      </c>
      <c r="Y47" s="2">
        <v>3293.61</v>
      </c>
      <c r="AA47" s="2"/>
      <c r="AB47" s="2">
        <v>484835.39</v>
      </c>
    </row>
    <row r="48" spans="1:28" x14ac:dyDescent="0.3">
      <c r="A48" s="1">
        <v>44501</v>
      </c>
      <c r="B48" s="4">
        <f>YEAR(HRData[[#This Row],[Month]])</f>
        <v>2021</v>
      </c>
      <c r="C48" s="4">
        <f>MONTH(HRData[[#This Row],[Month]])</f>
        <v>11</v>
      </c>
      <c r="D48" t="s">
        <v>163</v>
      </c>
      <c r="E48" t="s">
        <v>81</v>
      </c>
      <c r="F48" t="s">
        <v>26</v>
      </c>
      <c r="G48" s="1">
        <v>44501</v>
      </c>
      <c r="H48" t="s">
        <v>27</v>
      </c>
      <c r="I48" t="s">
        <v>206</v>
      </c>
      <c r="J48" t="s">
        <v>219</v>
      </c>
      <c r="K48" s="2">
        <v>46129.032258064515</v>
      </c>
      <c r="L48" s="2">
        <v>20758.064516129034</v>
      </c>
      <c r="M48" s="2">
        <v>4612.9032258064517</v>
      </c>
      <c r="N48" s="2">
        <v>71500</v>
      </c>
      <c r="O48" s="2">
        <v>11250</v>
      </c>
      <c r="Q48" s="2">
        <v>2000</v>
      </c>
      <c r="T48" s="2">
        <v>84750</v>
      </c>
      <c r="U48" s="2">
        <v>2000</v>
      </c>
      <c r="V48" s="2">
        <v>0</v>
      </c>
      <c r="W48" s="2">
        <v>86750</v>
      </c>
      <c r="Y48" s="2">
        <v>715</v>
      </c>
      <c r="AA48" s="2"/>
      <c r="AB48" s="2">
        <v>86035</v>
      </c>
    </row>
    <row r="49" spans="1:28" x14ac:dyDescent="0.3">
      <c r="A49" s="1">
        <v>44501</v>
      </c>
      <c r="B49" s="4">
        <f>YEAR(HRData[[#This Row],[Month]])</f>
        <v>2021</v>
      </c>
      <c r="C49" s="4">
        <f>MONTH(HRData[[#This Row],[Month]])</f>
        <v>11</v>
      </c>
      <c r="D49" t="s">
        <v>185</v>
      </c>
      <c r="E49" t="s">
        <v>99</v>
      </c>
      <c r="F49" t="s">
        <v>25</v>
      </c>
      <c r="G49" s="1">
        <v>44501</v>
      </c>
      <c r="H49" t="s">
        <v>42</v>
      </c>
      <c r="I49" t="s">
        <v>205</v>
      </c>
      <c r="J49" t="s">
        <v>220</v>
      </c>
      <c r="K49" s="2">
        <v>180645.16129032258</v>
      </c>
      <c r="L49" s="2">
        <v>81290.322580645166</v>
      </c>
      <c r="M49" s="2">
        <v>18064.516129032258</v>
      </c>
      <c r="N49" s="2">
        <v>280000</v>
      </c>
      <c r="Q49" s="2">
        <v>5000</v>
      </c>
      <c r="T49" s="2">
        <v>285000</v>
      </c>
      <c r="V49" s="2">
        <v>3500</v>
      </c>
      <c r="W49" s="2">
        <v>288500</v>
      </c>
      <c r="Y49" s="2">
        <v>2800</v>
      </c>
      <c r="AA49" s="2"/>
      <c r="AB49" s="2">
        <v>285700</v>
      </c>
    </row>
    <row r="50" spans="1:28" x14ac:dyDescent="0.3">
      <c r="A50" s="1">
        <v>44501</v>
      </c>
      <c r="B50" s="4">
        <f>YEAR(HRData[[#This Row],[Month]])</f>
        <v>2021</v>
      </c>
      <c r="C50" s="4">
        <f>MONTH(HRData[[#This Row],[Month]])</f>
        <v>11</v>
      </c>
      <c r="D50" t="s">
        <v>164</v>
      </c>
      <c r="E50" t="s">
        <v>82</v>
      </c>
      <c r="F50" t="s">
        <v>26</v>
      </c>
      <c r="G50" s="1">
        <v>44501</v>
      </c>
      <c r="H50" t="s">
        <v>213</v>
      </c>
      <c r="I50" t="s">
        <v>206</v>
      </c>
      <c r="J50" t="s">
        <v>219</v>
      </c>
      <c r="K50" s="2">
        <v>41378.06451612903</v>
      </c>
      <c r="L50" s="2">
        <v>18620.129032258064</v>
      </c>
      <c r="M50" s="2">
        <v>4137.8064516129034</v>
      </c>
      <c r="N50" s="2">
        <v>64135.999999999993</v>
      </c>
      <c r="O50" s="2">
        <v>11250</v>
      </c>
      <c r="Q50" s="2">
        <v>3000</v>
      </c>
      <c r="R50" s="2">
        <v>5000</v>
      </c>
      <c r="T50" s="2">
        <v>83386</v>
      </c>
      <c r="U50" s="2">
        <v>2000</v>
      </c>
      <c r="V50" s="2">
        <v>54270</v>
      </c>
      <c r="W50" s="2">
        <v>139656</v>
      </c>
      <c r="Y50" s="2">
        <v>641</v>
      </c>
      <c r="AA50" s="2"/>
      <c r="AB50" s="2">
        <v>139015</v>
      </c>
    </row>
    <row r="51" spans="1:28" x14ac:dyDescent="0.3">
      <c r="A51" s="1">
        <v>44501</v>
      </c>
      <c r="B51" s="4">
        <f>YEAR(HRData[[#This Row],[Month]])</f>
        <v>2021</v>
      </c>
      <c r="C51" s="4">
        <f>MONTH(HRData[[#This Row],[Month]])</f>
        <v>11</v>
      </c>
      <c r="D51" t="s">
        <v>165</v>
      </c>
      <c r="E51" t="s">
        <v>83</v>
      </c>
      <c r="F51" t="s">
        <v>26</v>
      </c>
      <c r="G51" s="1">
        <v>44501</v>
      </c>
      <c r="H51" t="s">
        <v>28</v>
      </c>
      <c r="I51" t="s">
        <v>206</v>
      </c>
      <c r="J51" t="s">
        <v>219</v>
      </c>
      <c r="K51" s="2">
        <v>28387.096774193549</v>
      </c>
      <c r="L51" s="2">
        <v>12774.193548387097</v>
      </c>
      <c r="M51" s="2">
        <v>2838.7096774193551</v>
      </c>
      <c r="N51" s="2">
        <v>44000</v>
      </c>
      <c r="O51" s="2">
        <v>11250</v>
      </c>
      <c r="Q51" s="2">
        <v>2000</v>
      </c>
      <c r="T51" s="2">
        <v>57250</v>
      </c>
      <c r="U51" s="2">
        <v>2000</v>
      </c>
      <c r="V51" s="2">
        <v>4200</v>
      </c>
      <c r="W51" s="2">
        <v>63450</v>
      </c>
      <c r="Y51" s="2">
        <v>440</v>
      </c>
      <c r="AA51" s="2"/>
      <c r="AB51" s="2">
        <v>63010</v>
      </c>
    </row>
    <row r="52" spans="1:28" x14ac:dyDescent="0.3">
      <c r="A52" s="1">
        <v>44501</v>
      </c>
      <c r="B52" s="4">
        <f>YEAR(HRData[[#This Row],[Month]])</f>
        <v>2021</v>
      </c>
      <c r="C52" s="4">
        <f>MONTH(HRData[[#This Row],[Month]])</f>
        <v>11</v>
      </c>
      <c r="D52" t="s">
        <v>166</v>
      </c>
      <c r="E52" t="s">
        <v>84</v>
      </c>
      <c r="F52" t="s">
        <v>211</v>
      </c>
      <c r="G52" s="1">
        <v>44501</v>
      </c>
      <c r="H52" t="s">
        <v>27</v>
      </c>
      <c r="I52" t="s">
        <v>206</v>
      </c>
      <c r="J52" t="s">
        <v>219</v>
      </c>
      <c r="K52" s="2">
        <v>42935.483870967742</v>
      </c>
      <c r="L52" s="2">
        <v>19320.967741935485</v>
      </c>
      <c r="M52" s="2">
        <v>4293.5483870967746</v>
      </c>
      <c r="N52" s="2">
        <v>66550</v>
      </c>
      <c r="O52" s="2">
        <v>11250</v>
      </c>
      <c r="Q52" s="2">
        <v>2000</v>
      </c>
      <c r="T52" s="2">
        <v>79800</v>
      </c>
      <c r="U52" s="2">
        <v>2000</v>
      </c>
      <c r="V52" s="2">
        <v>18150</v>
      </c>
      <c r="W52" s="2">
        <v>99950</v>
      </c>
      <c r="Y52" s="2">
        <v>665.5</v>
      </c>
      <c r="AA52" s="2"/>
      <c r="AB52" s="2">
        <v>99284.5</v>
      </c>
    </row>
    <row r="53" spans="1:28" x14ac:dyDescent="0.3">
      <c r="A53" s="1">
        <v>44501</v>
      </c>
      <c r="B53" s="4">
        <f>YEAR(HRData[[#This Row],[Month]])</f>
        <v>2021</v>
      </c>
      <c r="C53" s="4">
        <f>MONTH(HRData[[#This Row],[Month]])</f>
        <v>11</v>
      </c>
      <c r="D53" t="s">
        <v>167</v>
      </c>
      <c r="E53" t="s">
        <v>85</v>
      </c>
      <c r="F53" t="s">
        <v>30</v>
      </c>
      <c r="G53" s="1">
        <v>44501</v>
      </c>
      <c r="H53" t="s">
        <v>31</v>
      </c>
      <c r="I53" t="s">
        <v>207</v>
      </c>
      <c r="J53" t="s">
        <v>220</v>
      </c>
      <c r="K53" s="2">
        <v>10645.16129032258</v>
      </c>
      <c r="L53" s="2">
        <v>4790.322580645161</v>
      </c>
      <c r="M53" s="2">
        <v>1064.516129032258</v>
      </c>
      <c r="N53" s="2">
        <v>16500</v>
      </c>
      <c r="T53" s="2">
        <v>16500</v>
      </c>
      <c r="W53" s="2">
        <v>16500</v>
      </c>
      <c r="X53" s="2">
        <v>532</v>
      </c>
      <c r="AA53" s="2"/>
      <c r="AB53" s="2">
        <v>15968</v>
      </c>
    </row>
    <row r="54" spans="1:28" x14ac:dyDescent="0.3">
      <c r="A54" s="1">
        <v>44501</v>
      </c>
      <c r="B54" s="4">
        <f>YEAR(HRData[[#This Row],[Month]])</f>
        <v>2021</v>
      </c>
      <c r="C54" s="4">
        <f>MONTH(HRData[[#This Row],[Month]])</f>
        <v>11</v>
      </c>
      <c r="D54" t="s">
        <v>168</v>
      </c>
      <c r="E54" t="s">
        <v>86</v>
      </c>
      <c r="F54" t="s">
        <v>25</v>
      </c>
      <c r="G54" s="1">
        <v>44501</v>
      </c>
      <c r="H54" t="s">
        <v>39</v>
      </c>
      <c r="I54" t="s">
        <v>205</v>
      </c>
      <c r="J54" t="s">
        <v>219</v>
      </c>
      <c r="K54" s="2">
        <v>257829.03225806452</v>
      </c>
      <c r="L54" s="2">
        <v>116023.06451612903</v>
      </c>
      <c r="M54" s="2">
        <v>25782.903225806454</v>
      </c>
      <c r="N54" s="2">
        <v>399635</v>
      </c>
      <c r="Q54" s="2">
        <v>5000</v>
      </c>
      <c r="S54" s="2">
        <v>30000</v>
      </c>
      <c r="T54" s="2">
        <v>434635</v>
      </c>
      <c r="U54" s="2">
        <v>4000</v>
      </c>
      <c r="V54" s="2">
        <v>266424</v>
      </c>
      <c r="W54" s="2">
        <v>705059</v>
      </c>
      <c r="Y54" s="2">
        <v>3996</v>
      </c>
      <c r="AA54" s="2"/>
      <c r="AB54" s="2">
        <v>701063</v>
      </c>
    </row>
    <row r="55" spans="1:28" x14ac:dyDescent="0.3">
      <c r="A55" s="1">
        <v>44501</v>
      </c>
      <c r="B55" s="4">
        <f>YEAR(HRData[[#This Row],[Month]])</f>
        <v>2021</v>
      </c>
      <c r="C55" s="4">
        <f>MONTH(HRData[[#This Row],[Month]])</f>
        <v>11</v>
      </c>
      <c r="D55" t="s">
        <v>169</v>
      </c>
      <c r="E55" t="s">
        <v>87</v>
      </c>
      <c r="F55" t="s">
        <v>25</v>
      </c>
      <c r="G55" s="1">
        <v>44501</v>
      </c>
      <c r="H55" t="s">
        <v>32</v>
      </c>
      <c r="I55" t="s">
        <v>205</v>
      </c>
      <c r="J55" t="s">
        <v>219</v>
      </c>
      <c r="K55" s="2">
        <v>496774.19354838709</v>
      </c>
      <c r="L55" s="2">
        <v>223548.38709677418</v>
      </c>
      <c r="M55" s="2">
        <v>49677.419354838712</v>
      </c>
      <c r="N55" s="2">
        <v>769999.99999999988</v>
      </c>
      <c r="Q55" s="2">
        <v>6000</v>
      </c>
      <c r="R55" s="2">
        <v>18000</v>
      </c>
      <c r="T55" s="2">
        <v>793999.99999999988</v>
      </c>
      <c r="U55" s="2">
        <v>4000</v>
      </c>
      <c r="V55" s="2">
        <v>0</v>
      </c>
      <c r="W55" s="2">
        <v>797999.99999999988</v>
      </c>
      <c r="Y55" s="2">
        <v>7700</v>
      </c>
      <c r="AA55" s="2"/>
      <c r="AB55" s="2">
        <v>790299.99999999988</v>
      </c>
    </row>
    <row r="56" spans="1:28" x14ac:dyDescent="0.3">
      <c r="A56" s="1">
        <v>44501</v>
      </c>
      <c r="B56" s="4">
        <f>YEAR(HRData[[#This Row],[Month]])</f>
        <v>2021</v>
      </c>
      <c r="C56" s="4">
        <f>MONTH(HRData[[#This Row],[Month]])</f>
        <v>11</v>
      </c>
      <c r="D56" t="s">
        <v>170</v>
      </c>
      <c r="E56" t="s">
        <v>88</v>
      </c>
      <c r="F56" t="s">
        <v>30</v>
      </c>
      <c r="G56" s="1">
        <v>44501</v>
      </c>
      <c r="H56" t="s">
        <v>33</v>
      </c>
      <c r="I56" t="s">
        <v>208</v>
      </c>
      <c r="J56" t="s">
        <v>219</v>
      </c>
      <c r="K56" s="2">
        <v>53225.806451612902</v>
      </c>
      <c r="L56" s="2">
        <v>23951.612903225807</v>
      </c>
      <c r="M56" s="2">
        <v>5322.5806451612907</v>
      </c>
      <c r="N56" s="2">
        <v>82500</v>
      </c>
      <c r="O56" s="2">
        <v>22500</v>
      </c>
      <c r="Q56" s="2">
        <v>3000</v>
      </c>
      <c r="T56" s="2">
        <v>108000</v>
      </c>
      <c r="U56" s="2">
        <v>3000</v>
      </c>
      <c r="W56" s="2">
        <v>111000</v>
      </c>
      <c r="Y56" s="2">
        <v>825</v>
      </c>
      <c r="AA56" s="2"/>
      <c r="AB56" s="2">
        <v>110175</v>
      </c>
    </row>
    <row r="57" spans="1:28" x14ac:dyDescent="0.3">
      <c r="A57" s="1">
        <v>44501</v>
      </c>
      <c r="B57" s="4">
        <f>YEAR(HRData[[#This Row],[Month]])</f>
        <v>2021</v>
      </c>
      <c r="C57" s="4">
        <f>MONTH(HRData[[#This Row],[Month]])</f>
        <v>11</v>
      </c>
      <c r="D57" t="s">
        <v>171</v>
      </c>
      <c r="E57" t="s">
        <v>89</v>
      </c>
      <c r="F57" t="s">
        <v>26</v>
      </c>
      <c r="G57" s="1">
        <v>44501</v>
      </c>
      <c r="H57" t="s">
        <v>214</v>
      </c>
      <c r="I57" t="s">
        <v>206</v>
      </c>
      <c r="J57" t="s">
        <v>219</v>
      </c>
      <c r="K57" s="2">
        <v>33212.903225806447</v>
      </c>
      <c r="L57" s="2">
        <v>14945.806451612902</v>
      </c>
      <c r="M57" s="2">
        <v>3321.2903225806449</v>
      </c>
      <c r="N57" s="2">
        <v>51479.999999999993</v>
      </c>
      <c r="O57" s="2">
        <v>11250</v>
      </c>
      <c r="Q57" s="2">
        <v>2000</v>
      </c>
      <c r="T57" s="2">
        <v>64729.999999999993</v>
      </c>
      <c r="U57" s="2">
        <v>2000</v>
      </c>
      <c r="V57" s="2">
        <v>54225</v>
      </c>
      <c r="W57" s="2">
        <v>120955</v>
      </c>
      <c r="Y57" s="2">
        <v>514.79999999999995</v>
      </c>
      <c r="AA57" s="2">
        <v>4000</v>
      </c>
      <c r="AB57" s="2">
        <v>116440.2</v>
      </c>
    </row>
    <row r="58" spans="1:28" x14ac:dyDescent="0.3">
      <c r="A58" s="1">
        <v>44501</v>
      </c>
      <c r="B58" s="4">
        <f>YEAR(HRData[[#This Row],[Month]])</f>
        <v>2021</v>
      </c>
      <c r="C58" s="4">
        <f>MONTH(HRData[[#This Row],[Month]])</f>
        <v>11</v>
      </c>
      <c r="D58" t="s">
        <v>172</v>
      </c>
      <c r="E58" t="s">
        <v>90</v>
      </c>
      <c r="F58" t="s">
        <v>26</v>
      </c>
      <c r="G58" s="1">
        <v>44501</v>
      </c>
      <c r="H58" t="s">
        <v>34</v>
      </c>
      <c r="I58" t="s">
        <v>208</v>
      </c>
      <c r="J58" t="s">
        <v>220</v>
      </c>
      <c r="K58" s="2">
        <v>95169.032258064515</v>
      </c>
      <c r="L58" s="2">
        <v>42826.06451612903</v>
      </c>
      <c r="M58" s="2">
        <v>9516.9032258064526</v>
      </c>
      <c r="N58" s="2">
        <v>147512</v>
      </c>
      <c r="O58" s="2">
        <v>30000</v>
      </c>
      <c r="P58" s="2">
        <v>30000</v>
      </c>
      <c r="Q58" s="2">
        <v>4000</v>
      </c>
      <c r="R58" s="2">
        <v>15000</v>
      </c>
      <c r="T58" s="2">
        <v>226512</v>
      </c>
      <c r="U58" s="2">
        <v>3000</v>
      </c>
      <c r="V58" s="2">
        <v>40230</v>
      </c>
      <c r="W58" s="2">
        <v>269742</v>
      </c>
      <c r="Y58" s="2">
        <v>1475</v>
      </c>
      <c r="AA58" s="2"/>
      <c r="AB58" s="2">
        <v>268267</v>
      </c>
    </row>
    <row r="59" spans="1:28" x14ac:dyDescent="0.3">
      <c r="A59" s="1">
        <v>44501</v>
      </c>
      <c r="B59" s="4">
        <f>YEAR(HRData[[#This Row],[Month]])</f>
        <v>2021</v>
      </c>
      <c r="C59" s="4">
        <f>MONTH(HRData[[#This Row],[Month]])</f>
        <v>11</v>
      </c>
      <c r="D59" t="s">
        <v>184</v>
      </c>
      <c r="E59" t="s">
        <v>98</v>
      </c>
      <c r="F59" t="s">
        <v>25</v>
      </c>
      <c r="G59" s="1">
        <v>44501</v>
      </c>
      <c r="H59" t="s">
        <v>40</v>
      </c>
      <c r="I59" t="s">
        <v>206</v>
      </c>
      <c r="J59" t="s">
        <v>220</v>
      </c>
      <c r="K59" s="2">
        <v>95806.451612903227</v>
      </c>
      <c r="L59" s="2">
        <v>43112.903225806454</v>
      </c>
      <c r="M59" s="2">
        <v>9580.6451612903238</v>
      </c>
      <c r="N59" s="2">
        <v>148500.00000000003</v>
      </c>
      <c r="Q59" s="2">
        <v>1500</v>
      </c>
      <c r="T59" s="2">
        <v>150000.00000000003</v>
      </c>
      <c r="U59" s="2">
        <v>2000</v>
      </c>
      <c r="V59" s="2">
        <v>0</v>
      </c>
      <c r="W59" s="2">
        <v>152000.00000000003</v>
      </c>
      <c r="Y59" s="2">
        <v>1485</v>
      </c>
      <c r="AA59" s="2"/>
      <c r="AB59" s="2">
        <v>150515.00000000003</v>
      </c>
    </row>
    <row r="60" spans="1:28" x14ac:dyDescent="0.3">
      <c r="A60" s="1">
        <v>44501</v>
      </c>
      <c r="B60" s="4">
        <f>YEAR(HRData[[#This Row],[Month]])</f>
        <v>2021</v>
      </c>
      <c r="C60" s="4">
        <f>MONTH(HRData[[#This Row],[Month]])</f>
        <v>11</v>
      </c>
      <c r="D60" t="s">
        <v>173</v>
      </c>
      <c r="E60" t="s">
        <v>91</v>
      </c>
      <c r="F60" t="s">
        <v>30</v>
      </c>
      <c r="G60" s="1">
        <v>44501</v>
      </c>
      <c r="H60" t="s">
        <v>215</v>
      </c>
      <c r="I60" t="s">
        <v>208</v>
      </c>
      <c r="J60" t="s">
        <v>219</v>
      </c>
      <c r="K60" s="2">
        <v>96774.193548387091</v>
      </c>
      <c r="L60" s="2">
        <v>43548.38709677419</v>
      </c>
      <c r="M60" s="2">
        <v>9677.4193548387102</v>
      </c>
      <c r="N60" s="2">
        <v>149999.99999999997</v>
      </c>
      <c r="O60" s="2">
        <v>30000</v>
      </c>
      <c r="P60" s="2">
        <v>30000</v>
      </c>
      <c r="Q60" s="2">
        <v>4000</v>
      </c>
      <c r="T60" s="2">
        <v>213999.99999999997</v>
      </c>
      <c r="W60" s="2">
        <v>213999.99999999997</v>
      </c>
      <c r="Y60" s="2">
        <v>1500</v>
      </c>
      <c r="AA60" s="2"/>
      <c r="AB60" s="2">
        <v>212499.99999999997</v>
      </c>
    </row>
    <row r="61" spans="1:28" x14ac:dyDescent="0.3">
      <c r="A61" s="1">
        <v>44501</v>
      </c>
      <c r="B61" s="4">
        <f>YEAR(HRData[[#This Row],[Month]])</f>
        <v>2021</v>
      </c>
      <c r="C61" s="4">
        <f>MONTH(HRData[[#This Row],[Month]])</f>
        <v>11</v>
      </c>
      <c r="D61" t="s">
        <v>174</v>
      </c>
      <c r="E61" t="s">
        <v>91</v>
      </c>
      <c r="F61" t="s">
        <v>26</v>
      </c>
      <c r="G61" s="1">
        <v>44501</v>
      </c>
      <c r="H61" t="s">
        <v>216</v>
      </c>
      <c r="I61" t="s">
        <v>205</v>
      </c>
      <c r="J61" t="s">
        <v>219</v>
      </c>
      <c r="K61" s="2">
        <v>195016.77419354839</v>
      </c>
      <c r="L61" s="2">
        <v>87757.548387096773</v>
      </c>
      <c r="M61" s="2">
        <v>19501.677419354841</v>
      </c>
      <c r="N61" s="2">
        <v>302276</v>
      </c>
      <c r="O61" s="2">
        <v>37500</v>
      </c>
      <c r="P61" s="2">
        <v>62000</v>
      </c>
      <c r="Q61" s="2">
        <v>5000</v>
      </c>
      <c r="T61" s="2">
        <v>406776</v>
      </c>
      <c r="U61" s="2">
        <v>4000</v>
      </c>
      <c r="V61" s="2">
        <v>151137</v>
      </c>
      <c r="W61" s="2">
        <v>561913</v>
      </c>
      <c r="Y61" s="2">
        <v>3023</v>
      </c>
      <c r="AA61" s="2"/>
      <c r="AB61" s="2">
        <v>558890</v>
      </c>
    </row>
    <row r="62" spans="1:28" x14ac:dyDescent="0.3">
      <c r="A62" s="1">
        <v>44501</v>
      </c>
      <c r="B62" s="4">
        <f>YEAR(HRData[[#This Row],[Month]])</f>
        <v>2021</v>
      </c>
      <c r="C62" s="4">
        <f>MONTH(HRData[[#This Row],[Month]])</f>
        <v>11</v>
      </c>
      <c r="D62" t="s">
        <v>175</v>
      </c>
      <c r="E62" t="s">
        <v>91</v>
      </c>
      <c r="F62" t="s">
        <v>211</v>
      </c>
      <c r="G62" s="1">
        <v>44501</v>
      </c>
      <c r="H62" t="s">
        <v>35</v>
      </c>
      <c r="I62" t="s">
        <v>208</v>
      </c>
      <c r="J62" t="s">
        <v>219</v>
      </c>
      <c r="K62" s="2">
        <v>77419.354838709682</v>
      </c>
      <c r="L62" s="2">
        <v>34838.709677419356</v>
      </c>
      <c r="M62" s="2">
        <v>7741.9354838709687</v>
      </c>
      <c r="N62" s="2">
        <v>120000</v>
      </c>
      <c r="O62" s="2">
        <v>30000</v>
      </c>
      <c r="P62" s="2">
        <v>30000</v>
      </c>
      <c r="Q62" s="2">
        <v>4000</v>
      </c>
      <c r="T62" s="2">
        <v>184000</v>
      </c>
      <c r="W62" s="2">
        <v>184000</v>
      </c>
      <c r="Y62" s="2">
        <v>1200</v>
      </c>
      <c r="AA62" s="2"/>
      <c r="AB62" s="2">
        <v>182800</v>
      </c>
    </row>
    <row r="63" spans="1:28" x14ac:dyDescent="0.3">
      <c r="A63" s="1">
        <v>44501</v>
      </c>
      <c r="B63" s="4">
        <f>YEAR(HRData[[#This Row],[Month]])</f>
        <v>2021</v>
      </c>
      <c r="C63" s="4">
        <f>MONTH(HRData[[#This Row],[Month]])</f>
        <v>11</v>
      </c>
      <c r="D63" t="s">
        <v>176</v>
      </c>
      <c r="E63" t="s">
        <v>91</v>
      </c>
      <c r="F63" t="s">
        <v>211</v>
      </c>
      <c r="G63" s="1">
        <v>44501</v>
      </c>
      <c r="H63" t="s">
        <v>41</v>
      </c>
      <c r="I63" t="s">
        <v>208</v>
      </c>
      <c r="J63" t="s">
        <v>219</v>
      </c>
      <c r="K63" s="2">
        <v>64580.645161290318</v>
      </c>
      <c r="L63" s="2">
        <v>29061.290322580644</v>
      </c>
      <c r="M63" s="2">
        <v>6458.0645161290322</v>
      </c>
      <c r="N63" s="2">
        <v>100100</v>
      </c>
      <c r="O63" s="2">
        <v>22500</v>
      </c>
      <c r="Q63" s="2">
        <v>3000</v>
      </c>
      <c r="T63" s="2">
        <v>125600</v>
      </c>
      <c r="U63" s="2">
        <v>3000</v>
      </c>
      <c r="V63" s="2">
        <v>84700</v>
      </c>
      <c r="W63" s="2">
        <v>213300</v>
      </c>
      <c r="Y63" s="2">
        <v>1001</v>
      </c>
      <c r="AA63" s="2"/>
      <c r="AB63" s="2">
        <v>212299</v>
      </c>
    </row>
    <row r="64" spans="1:28" x14ac:dyDescent="0.3">
      <c r="A64" s="1">
        <v>44501</v>
      </c>
      <c r="B64" s="4">
        <f>YEAR(HRData[[#This Row],[Month]])</f>
        <v>2021</v>
      </c>
      <c r="C64" s="4">
        <f>MONTH(HRData[[#This Row],[Month]])</f>
        <v>11</v>
      </c>
      <c r="D64" t="s">
        <v>178</v>
      </c>
      <c r="E64" t="s">
        <v>92</v>
      </c>
      <c r="F64" t="s">
        <v>25</v>
      </c>
      <c r="G64" s="1">
        <v>44501</v>
      </c>
      <c r="H64" t="s">
        <v>209</v>
      </c>
      <c r="I64" t="s">
        <v>206</v>
      </c>
      <c r="J64" t="s">
        <v>219</v>
      </c>
      <c r="K64" s="2">
        <v>32467.741935483871</v>
      </c>
      <c r="L64" s="2">
        <v>14610.483870967742</v>
      </c>
      <c r="M64" s="2">
        <v>3246.7741935483873</v>
      </c>
      <c r="N64" s="2">
        <v>50325</v>
      </c>
      <c r="O64" s="2">
        <v>11250</v>
      </c>
      <c r="Q64" s="2">
        <v>2000</v>
      </c>
      <c r="T64" s="2">
        <v>63575</v>
      </c>
      <c r="U64" s="2">
        <v>2000</v>
      </c>
      <c r="V64" s="2">
        <v>18725</v>
      </c>
      <c r="W64" s="2">
        <v>84300</v>
      </c>
      <c r="Y64" s="2">
        <v>503</v>
      </c>
      <c r="AA64" s="2"/>
      <c r="AB64" s="2">
        <v>83797</v>
      </c>
    </row>
    <row r="65" spans="1:28" x14ac:dyDescent="0.3">
      <c r="A65" s="1">
        <v>44501</v>
      </c>
      <c r="B65" s="4">
        <f>YEAR(HRData[[#This Row],[Month]])</f>
        <v>2021</v>
      </c>
      <c r="C65" s="4">
        <f>MONTH(HRData[[#This Row],[Month]])</f>
        <v>11</v>
      </c>
      <c r="D65" t="s">
        <v>179</v>
      </c>
      <c r="E65" t="s">
        <v>93</v>
      </c>
      <c r="F65" t="s">
        <v>25</v>
      </c>
      <c r="G65" s="1">
        <v>44501</v>
      </c>
      <c r="H65" t="s">
        <v>39</v>
      </c>
      <c r="I65" t="s">
        <v>205</v>
      </c>
      <c r="J65" t="s">
        <v>219</v>
      </c>
      <c r="K65" s="2">
        <v>250161.29032258064</v>
      </c>
      <c r="L65" s="2">
        <v>112572.58064516129</v>
      </c>
      <c r="M65" s="2">
        <v>25016.129032258064</v>
      </c>
      <c r="N65" s="2">
        <v>387750</v>
      </c>
      <c r="Q65" s="2">
        <v>5000</v>
      </c>
      <c r="T65" s="2">
        <v>392750</v>
      </c>
      <c r="U65" s="2">
        <v>4000</v>
      </c>
      <c r="V65" s="2">
        <v>141000</v>
      </c>
      <c r="W65" s="2">
        <v>537750</v>
      </c>
      <c r="Y65" s="2">
        <v>3877.5</v>
      </c>
      <c r="AA65" s="2">
        <v>50000</v>
      </c>
      <c r="AB65" s="2">
        <v>483872.5</v>
      </c>
    </row>
    <row r="66" spans="1:28" x14ac:dyDescent="0.3">
      <c r="A66" s="1">
        <v>44501</v>
      </c>
      <c r="B66" s="4">
        <f>YEAR(HRData[[#This Row],[Month]])</f>
        <v>2021</v>
      </c>
      <c r="C66" s="4">
        <f>MONTH(HRData[[#This Row],[Month]])</f>
        <v>11</v>
      </c>
      <c r="D66" t="s">
        <v>180</v>
      </c>
      <c r="E66" t="s">
        <v>94</v>
      </c>
      <c r="F66" t="s">
        <v>38</v>
      </c>
      <c r="G66" s="1">
        <v>44501</v>
      </c>
      <c r="H66" t="s">
        <v>35</v>
      </c>
      <c r="I66" t="s">
        <v>208</v>
      </c>
      <c r="J66" t="s">
        <v>219</v>
      </c>
      <c r="K66" s="2">
        <v>90322.580645161288</v>
      </c>
      <c r="L66" s="2">
        <v>40645.161290322583</v>
      </c>
      <c r="M66" s="2">
        <v>9032.2580645161288</v>
      </c>
      <c r="N66" s="2">
        <v>140000</v>
      </c>
      <c r="O66" s="2">
        <v>30000</v>
      </c>
      <c r="P66" s="2">
        <v>30000</v>
      </c>
      <c r="Q66" s="2">
        <v>4000</v>
      </c>
      <c r="T66" s="2">
        <v>204000</v>
      </c>
      <c r="V66" s="2">
        <v>20000</v>
      </c>
      <c r="W66" s="2">
        <v>224000</v>
      </c>
      <c r="Y66" s="2">
        <v>1400</v>
      </c>
      <c r="AA66" s="2"/>
      <c r="AB66" s="2">
        <v>222600</v>
      </c>
    </row>
    <row r="67" spans="1:28" x14ac:dyDescent="0.3">
      <c r="A67" s="1">
        <v>44501</v>
      </c>
      <c r="B67" s="4">
        <f>YEAR(HRData[[#This Row],[Month]])</f>
        <v>2021</v>
      </c>
      <c r="C67" s="4">
        <f>MONTH(HRData[[#This Row],[Month]])</f>
        <v>11</v>
      </c>
      <c r="D67" t="s">
        <v>181</v>
      </c>
      <c r="E67" t="s">
        <v>95</v>
      </c>
      <c r="F67" t="s">
        <v>26</v>
      </c>
      <c r="G67" s="1">
        <v>44501</v>
      </c>
      <c r="H67" t="s">
        <v>28</v>
      </c>
      <c r="I67" t="s">
        <v>208</v>
      </c>
      <c r="J67" t="s">
        <v>219</v>
      </c>
      <c r="K67" s="2">
        <v>60322.580645161288</v>
      </c>
      <c r="L67" s="2">
        <v>27145.16129032258</v>
      </c>
      <c r="M67" s="2">
        <v>6032.2580645161288</v>
      </c>
      <c r="N67" s="2">
        <v>93500</v>
      </c>
      <c r="O67" s="2">
        <v>15000</v>
      </c>
      <c r="Q67" s="2">
        <v>3000</v>
      </c>
      <c r="T67" s="2">
        <v>111500</v>
      </c>
      <c r="U67" s="2">
        <v>3000</v>
      </c>
      <c r="V67" s="2">
        <v>54625</v>
      </c>
      <c r="W67" s="2">
        <v>169125</v>
      </c>
      <c r="Y67" s="2">
        <v>935</v>
      </c>
      <c r="AA67" s="2"/>
      <c r="AB67" s="2">
        <v>168190</v>
      </c>
    </row>
    <row r="68" spans="1:28" x14ac:dyDescent="0.3">
      <c r="A68" s="1">
        <v>44501</v>
      </c>
      <c r="B68" s="4">
        <f>YEAR(HRData[[#This Row],[Month]])</f>
        <v>2021</v>
      </c>
      <c r="C68" s="4">
        <f>MONTH(HRData[[#This Row],[Month]])</f>
        <v>11</v>
      </c>
      <c r="D68" t="s">
        <v>182</v>
      </c>
      <c r="E68" t="s">
        <v>96</v>
      </c>
      <c r="F68" t="s">
        <v>30</v>
      </c>
      <c r="G68" s="1">
        <v>44501</v>
      </c>
      <c r="H68" t="s">
        <v>217</v>
      </c>
      <c r="I68" t="s">
        <v>205</v>
      </c>
      <c r="J68" t="s">
        <v>220</v>
      </c>
      <c r="K68" s="2">
        <v>145161.29032258064</v>
      </c>
      <c r="L68" s="2">
        <v>65322.580645161288</v>
      </c>
      <c r="M68" s="2">
        <v>14516.129032258064</v>
      </c>
      <c r="N68" s="2">
        <v>225000</v>
      </c>
      <c r="O68" s="2">
        <v>33750</v>
      </c>
      <c r="P68" s="2">
        <v>41000</v>
      </c>
      <c r="Q68" s="2">
        <v>5000</v>
      </c>
      <c r="T68" s="2">
        <v>304750</v>
      </c>
      <c r="W68" s="2">
        <v>304750</v>
      </c>
      <c r="Y68" s="2">
        <v>2250</v>
      </c>
      <c r="AA68" s="2"/>
      <c r="AB68" s="2">
        <v>302500</v>
      </c>
    </row>
    <row r="69" spans="1:28" x14ac:dyDescent="0.3">
      <c r="A69" s="1">
        <v>44501</v>
      </c>
      <c r="B69" s="4">
        <f>YEAR(HRData[[#This Row],[Month]])</f>
        <v>2021</v>
      </c>
      <c r="C69" s="4">
        <f>MONTH(HRData[[#This Row],[Month]])</f>
        <v>11</v>
      </c>
      <c r="D69" t="s">
        <v>183</v>
      </c>
      <c r="E69" t="s">
        <v>97</v>
      </c>
      <c r="F69" t="s">
        <v>26</v>
      </c>
      <c r="G69" s="1">
        <v>44501</v>
      </c>
      <c r="H69" t="s">
        <v>209</v>
      </c>
      <c r="I69" t="s">
        <v>206</v>
      </c>
      <c r="J69" t="s">
        <v>220</v>
      </c>
      <c r="K69" s="2">
        <v>28387.096774193549</v>
      </c>
      <c r="L69" s="2">
        <v>12774.193548387097</v>
      </c>
      <c r="M69" s="2">
        <v>2838.7096774193551</v>
      </c>
      <c r="N69" s="2">
        <v>44000</v>
      </c>
      <c r="O69" s="2">
        <v>7500</v>
      </c>
      <c r="Q69" s="2">
        <v>1500</v>
      </c>
      <c r="T69" s="2">
        <v>53000</v>
      </c>
      <c r="U69" s="2">
        <v>2000</v>
      </c>
      <c r="W69" s="2">
        <v>55000</v>
      </c>
      <c r="Y69" s="2">
        <v>440</v>
      </c>
      <c r="AA69" s="2"/>
      <c r="AB69" s="2">
        <v>54560</v>
      </c>
    </row>
    <row r="70" spans="1:28" x14ac:dyDescent="0.3">
      <c r="A70" s="1">
        <v>44531</v>
      </c>
      <c r="B70" s="4">
        <f>YEAR(HRData[[#This Row],[Month]])</f>
        <v>2021</v>
      </c>
      <c r="C70" s="4">
        <f>MONTH(HRData[[#This Row],[Month]])</f>
        <v>12</v>
      </c>
      <c r="D70" t="s">
        <v>162</v>
      </c>
      <c r="E70" t="s">
        <v>80</v>
      </c>
      <c r="F70" t="s">
        <v>25</v>
      </c>
      <c r="G70" s="1">
        <v>44531</v>
      </c>
      <c r="H70" t="s">
        <v>39</v>
      </c>
      <c r="I70" t="s">
        <v>205</v>
      </c>
      <c r="J70" t="s">
        <v>219</v>
      </c>
      <c r="K70" s="2">
        <v>212490.96774193548</v>
      </c>
      <c r="L70" s="2">
        <v>95620.93548387097</v>
      </c>
      <c r="M70" s="2">
        <v>21249.096774193549</v>
      </c>
      <c r="N70" s="2">
        <v>329361</v>
      </c>
      <c r="Q70" s="2">
        <v>5000</v>
      </c>
      <c r="S70" s="2">
        <v>30000</v>
      </c>
      <c r="T70" s="2">
        <v>364361</v>
      </c>
      <c r="U70" s="2">
        <v>4000</v>
      </c>
      <c r="W70" s="2">
        <v>368361</v>
      </c>
      <c r="Y70" s="2">
        <v>3293.61</v>
      </c>
      <c r="AA70" s="2"/>
      <c r="AB70" s="2">
        <v>365067.39</v>
      </c>
    </row>
    <row r="71" spans="1:28" x14ac:dyDescent="0.3">
      <c r="A71" s="1">
        <v>44531</v>
      </c>
      <c r="B71" s="4">
        <f>YEAR(HRData[[#This Row],[Month]])</f>
        <v>2021</v>
      </c>
      <c r="C71" s="4">
        <f>MONTH(HRData[[#This Row],[Month]])</f>
        <v>12</v>
      </c>
      <c r="D71" t="s">
        <v>163</v>
      </c>
      <c r="E71" t="s">
        <v>81</v>
      </c>
      <c r="F71" t="s">
        <v>26</v>
      </c>
      <c r="G71" s="1">
        <v>44531</v>
      </c>
      <c r="H71" t="s">
        <v>27</v>
      </c>
      <c r="I71" t="s">
        <v>206</v>
      </c>
      <c r="J71" t="s">
        <v>219</v>
      </c>
      <c r="K71" s="2">
        <v>46129.032258064515</v>
      </c>
      <c r="L71" s="2">
        <v>20758.064516129034</v>
      </c>
      <c r="M71" s="2">
        <v>4612.9032258064517</v>
      </c>
      <c r="N71" s="2">
        <v>71500</v>
      </c>
      <c r="O71" s="2">
        <v>10875</v>
      </c>
      <c r="Q71" s="2">
        <v>2000</v>
      </c>
      <c r="T71" s="2">
        <v>84375</v>
      </c>
      <c r="U71" s="2">
        <v>2000</v>
      </c>
      <c r="W71" s="2">
        <v>86375</v>
      </c>
      <c r="X71" s="2">
        <v>2383</v>
      </c>
      <c r="Y71" s="2">
        <v>715</v>
      </c>
      <c r="AA71" s="2"/>
      <c r="AB71" s="2">
        <v>83277</v>
      </c>
    </row>
    <row r="72" spans="1:28" x14ac:dyDescent="0.3">
      <c r="A72" s="1">
        <v>44531</v>
      </c>
      <c r="B72" s="4">
        <f>YEAR(HRData[[#This Row],[Month]])</f>
        <v>2021</v>
      </c>
      <c r="C72" s="4">
        <f>MONTH(HRData[[#This Row],[Month]])</f>
        <v>12</v>
      </c>
      <c r="D72" t="s">
        <v>185</v>
      </c>
      <c r="E72" t="s">
        <v>99</v>
      </c>
      <c r="F72" t="s">
        <v>25</v>
      </c>
      <c r="G72" s="1">
        <v>44531</v>
      </c>
      <c r="H72" t="s">
        <v>42</v>
      </c>
      <c r="I72" t="s">
        <v>205</v>
      </c>
      <c r="J72" t="s">
        <v>220</v>
      </c>
      <c r="K72" s="2">
        <v>180645.16129032258</v>
      </c>
      <c r="L72" s="2">
        <v>81290.322580645166</v>
      </c>
      <c r="M72" s="2">
        <v>18064.516129032258</v>
      </c>
      <c r="N72" s="2">
        <v>280000</v>
      </c>
      <c r="Q72" s="2">
        <v>5000</v>
      </c>
      <c r="T72" s="2">
        <v>285000</v>
      </c>
      <c r="W72" s="2">
        <v>285000</v>
      </c>
      <c r="Y72" s="2">
        <v>2800</v>
      </c>
      <c r="AA72" s="2"/>
      <c r="AB72" s="2">
        <v>282200</v>
      </c>
    </row>
    <row r="73" spans="1:28" x14ac:dyDescent="0.3">
      <c r="A73" s="1">
        <v>44531</v>
      </c>
      <c r="B73" s="4">
        <f>YEAR(HRData[[#This Row],[Month]])</f>
        <v>2021</v>
      </c>
      <c r="C73" s="4">
        <f>MONTH(HRData[[#This Row],[Month]])</f>
        <v>12</v>
      </c>
      <c r="D73" t="s">
        <v>164</v>
      </c>
      <c r="E73" t="s">
        <v>82</v>
      </c>
      <c r="F73" t="s">
        <v>26</v>
      </c>
      <c r="G73" s="1">
        <v>44531</v>
      </c>
      <c r="H73" t="s">
        <v>213</v>
      </c>
      <c r="I73" t="s">
        <v>206</v>
      </c>
      <c r="J73" t="s">
        <v>219</v>
      </c>
      <c r="K73" s="2">
        <v>41378.06451612903</v>
      </c>
      <c r="L73" s="2">
        <v>18620.129032258064</v>
      </c>
      <c r="M73" s="2">
        <v>4137.8064516129034</v>
      </c>
      <c r="N73" s="2">
        <v>64135.999999999993</v>
      </c>
      <c r="O73" s="2">
        <v>10875</v>
      </c>
      <c r="Q73" s="2">
        <v>3000</v>
      </c>
      <c r="R73" s="2">
        <v>5000</v>
      </c>
      <c r="T73" s="2">
        <v>83011</v>
      </c>
      <c r="U73" s="2">
        <v>2000</v>
      </c>
      <c r="W73" s="2">
        <v>85011</v>
      </c>
      <c r="Y73" s="2">
        <v>641</v>
      </c>
      <c r="AA73" s="2"/>
      <c r="AB73" s="2">
        <v>84370</v>
      </c>
    </row>
    <row r="74" spans="1:28" x14ac:dyDescent="0.3">
      <c r="A74" s="1">
        <v>44531</v>
      </c>
      <c r="B74" s="4">
        <f>YEAR(HRData[[#This Row],[Month]])</f>
        <v>2021</v>
      </c>
      <c r="C74" s="4">
        <f>MONTH(HRData[[#This Row],[Month]])</f>
        <v>12</v>
      </c>
      <c r="D74" t="s">
        <v>165</v>
      </c>
      <c r="E74" t="s">
        <v>83</v>
      </c>
      <c r="F74" t="s">
        <v>26</v>
      </c>
      <c r="G74" s="1">
        <v>44531</v>
      </c>
      <c r="H74" t="s">
        <v>28</v>
      </c>
      <c r="I74" t="s">
        <v>206</v>
      </c>
      <c r="J74" t="s">
        <v>219</v>
      </c>
      <c r="K74" s="2">
        <v>28387.096774193549</v>
      </c>
      <c r="L74" s="2">
        <v>12774.193548387097</v>
      </c>
      <c r="M74" s="2">
        <v>2838.7096774193551</v>
      </c>
      <c r="N74" s="2">
        <v>44000</v>
      </c>
      <c r="O74" s="2">
        <v>10875</v>
      </c>
      <c r="Q74" s="2">
        <v>2000</v>
      </c>
      <c r="T74" s="2">
        <v>56875</v>
      </c>
      <c r="U74" s="2">
        <v>2000</v>
      </c>
      <c r="W74" s="2">
        <v>58875</v>
      </c>
      <c r="Y74" s="2">
        <v>440</v>
      </c>
      <c r="AA74" s="2"/>
      <c r="AB74" s="2">
        <v>58435</v>
      </c>
    </row>
    <row r="75" spans="1:28" x14ac:dyDescent="0.3">
      <c r="A75" s="1">
        <v>44531</v>
      </c>
      <c r="B75" s="4">
        <f>YEAR(HRData[[#This Row],[Month]])</f>
        <v>2021</v>
      </c>
      <c r="C75" s="4">
        <f>MONTH(HRData[[#This Row],[Month]])</f>
        <v>12</v>
      </c>
      <c r="D75" t="s">
        <v>166</v>
      </c>
      <c r="E75" t="s">
        <v>84</v>
      </c>
      <c r="F75" t="s">
        <v>211</v>
      </c>
      <c r="G75" s="1">
        <v>44531</v>
      </c>
      <c r="H75" t="s">
        <v>27</v>
      </c>
      <c r="I75" t="s">
        <v>206</v>
      </c>
      <c r="J75" t="s">
        <v>219</v>
      </c>
      <c r="K75" s="2">
        <v>42935.483870967742</v>
      </c>
      <c r="L75" s="2">
        <v>19320.967741935485</v>
      </c>
      <c r="M75" s="2">
        <v>4293.5483870967746</v>
      </c>
      <c r="N75" s="2">
        <v>66550</v>
      </c>
      <c r="O75" s="2">
        <v>10875</v>
      </c>
      <c r="Q75" s="2">
        <v>2000</v>
      </c>
      <c r="T75" s="2">
        <v>79425</v>
      </c>
      <c r="U75" s="2">
        <v>2000</v>
      </c>
      <c r="W75" s="2">
        <v>81425</v>
      </c>
      <c r="Y75" s="2">
        <v>665.5</v>
      </c>
      <c r="AA75" s="2"/>
      <c r="AB75" s="2">
        <v>80759.5</v>
      </c>
    </row>
    <row r="76" spans="1:28" x14ac:dyDescent="0.3">
      <c r="A76" s="1">
        <v>44531</v>
      </c>
      <c r="B76" s="4">
        <f>YEAR(HRData[[#This Row],[Month]])</f>
        <v>2021</v>
      </c>
      <c r="C76" s="4">
        <f>MONTH(HRData[[#This Row],[Month]])</f>
        <v>12</v>
      </c>
      <c r="D76" t="s">
        <v>168</v>
      </c>
      <c r="E76" t="s">
        <v>86</v>
      </c>
      <c r="F76" t="s">
        <v>25</v>
      </c>
      <c r="G76" s="1">
        <v>44531</v>
      </c>
      <c r="H76" t="s">
        <v>39</v>
      </c>
      <c r="I76" t="s">
        <v>205</v>
      </c>
      <c r="J76" t="s">
        <v>219</v>
      </c>
      <c r="K76" s="2">
        <v>257829.03225806452</v>
      </c>
      <c r="L76" s="2">
        <v>116023.06451612903</v>
      </c>
      <c r="M76" s="2">
        <v>25782.903225806454</v>
      </c>
      <c r="N76" s="2">
        <v>399635</v>
      </c>
      <c r="Q76" s="2">
        <v>5000</v>
      </c>
      <c r="S76" s="2">
        <v>30000</v>
      </c>
      <c r="T76" s="2">
        <v>434635</v>
      </c>
      <c r="U76" s="2">
        <v>4000</v>
      </c>
      <c r="W76" s="2">
        <v>438635</v>
      </c>
      <c r="Y76" s="2">
        <v>3996</v>
      </c>
      <c r="AA76" s="2"/>
      <c r="AB76" s="2">
        <v>434639</v>
      </c>
    </row>
    <row r="77" spans="1:28" x14ac:dyDescent="0.3">
      <c r="A77" s="1">
        <v>44531</v>
      </c>
      <c r="B77" s="4">
        <f>YEAR(HRData[[#This Row],[Month]])</f>
        <v>2021</v>
      </c>
      <c r="C77" s="4">
        <f>MONTH(HRData[[#This Row],[Month]])</f>
        <v>12</v>
      </c>
      <c r="D77" t="s">
        <v>186</v>
      </c>
      <c r="E77" t="s">
        <v>100</v>
      </c>
      <c r="F77" t="s">
        <v>26</v>
      </c>
      <c r="G77" s="1">
        <v>44531</v>
      </c>
      <c r="H77" t="s">
        <v>28</v>
      </c>
      <c r="I77" t="s">
        <v>206</v>
      </c>
      <c r="J77" t="s">
        <v>219</v>
      </c>
      <c r="K77" s="2">
        <v>29032.258064516129</v>
      </c>
      <c r="L77" s="2">
        <v>13064.516129032258</v>
      </c>
      <c r="M77" s="2">
        <v>2903.2258064516132</v>
      </c>
      <c r="N77" s="2">
        <v>45000</v>
      </c>
      <c r="O77" s="2">
        <v>7250</v>
      </c>
      <c r="Q77" s="2">
        <v>1500</v>
      </c>
      <c r="T77" s="2">
        <v>53750</v>
      </c>
      <c r="W77" s="2">
        <v>16125</v>
      </c>
      <c r="Y77" s="2">
        <v>315</v>
      </c>
      <c r="AA77" s="2"/>
      <c r="AB77" s="2">
        <v>15810</v>
      </c>
    </row>
    <row r="78" spans="1:28" x14ac:dyDescent="0.3">
      <c r="A78" s="1">
        <v>44531</v>
      </c>
      <c r="B78" s="4">
        <f>YEAR(HRData[[#This Row],[Month]])</f>
        <v>2021</v>
      </c>
      <c r="C78" s="4">
        <f>MONTH(HRData[[#This Row],[Month]])</f>
        <v>12</v>
      </c>
      <c r="D78" t="s">
        <v>169</v>
      </c>
      <c r="E78" t="s">
        <v>87</v>
      </c>
      <c r="F78" t="s">
        <v>25</v>
      </c>
      <c r="G78" s="1">
        <v>44531</v>
      </c>
      <c r="H78" t="s">
        <v>32</v>
      </c>
      <c r="I78" t="s">
        <v>205</v>
      </c>
      <c r="J78" t="s">
        <v>219</v>
      </c>
      <c r="K78" s="2">
        <v>496774.19354838709</v>
      </c>
      <c r="L78" s="2">
        <v>223548.38709677418</v>
      </c>
      <c r="M78" s="2">
        <v>49677.419354838712</v>
      </c>
      <c r="N78" s="2">
        <v>769999.99999999988</v>
      </c>
      <c r="Q78" s="2">
        <v>6000</v>
      </c>
      <c r="R78" s="2">
        <v>18000</v>
      </c>
      <c r="T78" s="2">
        <v>793999.99999999988</v>
      </c>
      <c r="U78" s="2">
        <v>4000</v>
      </c>
      <c r="W78" s="2">
        <v>797999.99999999988</v>
      </c>
      <c r="Y78" s="2">
        <v>7700</v>
      </c>
      <c r="AA78" s="2"/>
      <c r="AB78" s="2">
        <v>790299.99999999988</v>
      </c>
    </row>
    <row r="79" spans="1:28" x14ac:dyDescent="0.3">
      <c r="A79" s="1">
        <v>44531</v>
      </c>
      <c r="B79" s="4">
        <f>YEAR(HRData[[#This Row],[Month]])</f>
        <v>2021</v>
      </c>
      <c r="C79" s="4">
        <f>MONTH(HRData[[#This Row],[Month]])</f>
        <v>12</v>
      </c>
      <c r="D79" t="s">
        <v>170</v>
      </c>
      <c r="E79" t="s">
        <v>88</v>
      </c>
      <c r="F79" t="s">
        <v>30</v>
      </c>
      <c r="G79" s="1">
        <v>44531</v>
      </c>
      <c r="H79" t="s">
        <v>33</v>
      </c>
      <c r="I79" t="s">
        <v>208</v>
      </c>
      <c r="J79" t="s">
        <v>219</v>
      </c>
      <c r="K79" s="2">
        <v>53225.806451612902</v>
      </c>
      <c r="L79" s="2">
        <v>23951.612903225807</v>
      </c>
      <c r="M79" s="2">
        <v>5322.5806451612907</v>
      </c>
      <c r="N79" s="2">
        <v>82500</v>
      </c>
      <c r="O79" s="2">
        <v>21750</v>
      </c>
      <c r="Q79" s="2">
        <v>3000</v>
      </c>
      <c r="T79" s="2">
        <v>107250</v>
      </c>
      <c r="U79" s="2">
        <v>3000</v>
      </c>
      <c r="W79" s="2">
        <v>110250</v>
      </c>
      <c r="Y79" s="2">
        <v>825</v>
      </c>
      <c r="AA79" s="2">
        <v>10000</v>
      </c>
      <c r="AB79" s="2">
        <v>99425</v>
      </c>
    </row>
    <row r="80" spans="1:28" x14ac:dyDescent="0.3">
      <c r="A80" s="1">
        <v>44531</v>
      </c>
      <c r="B80" s="4">
        <f>YEAR(HRData[[#This Row],[Month]])</f>
        <v>2021</v>
      </c>
      <c r="C80" s="4">
        <f>MONTH(HRData[[#This Row],[Month]])</f>
        <v>12</v>
      </c>
      <c r="D80" t="s">
        <v>171</v>
      </c>
      <c r="E80" t="s">
        <v>89</v>
      </c>
      <c r="F80" t="s">
        <v>26</v>
      </c>
      <c r="G80" s="1">
        <v>44531</v>
      </c>
      <c r="H80" t="s">
        <v>214</v>
      </c>
      <c r="I80" t="s">
        <v>206</v>
      </c>
      <c r="J80" t="s">
        <v>219</v>
      </c>
      <c r="K80" s="2">
        <v>33212.903225806447</v>
      </c>
      <c r="L80" s="2">
        <v>14945.806451612902</v>
      </c>
      <c r="M80" s="2">
        <v>3321.2903225806449</v>
      </c>
      <c r="N80" s="2">
        <v>51479.999999999993</v>
      </c>
      <c r="O80" s="2">
        <v>10875</v>
      </c>
      <c r="Q80" s="2">
        <v>2000</v>
      </c>
      <c r="T80" s="2">
        <v>64354.999999999993</v>
      </c>
      <c r="U80" s="2">
        <v>2000</v>
      </c>
      <c r="W80" s="2">
        <v>66355</v>
      </c>
      <c r="Y80" s="2">
        <v>514.79999999999995</v>
      </c>
      <c r="AA80" s="2">
        <v>4000</v>
      </c>
      <c r="AB80" s="2">
        <v>61840.2</v>
      </c>
    </row>
    <row r="81" spans="1:28" x14ac:dyDescent="0.3">
      <c r="A81" s="1">
        <v>44531</v>
      </c>
      <c r="B81" s="4">
        <f>YEAR(HRData[[#This Row],[Month]])</f>
        <v>2021</v>
      </c>
      <c r="C81" s="4">
        <f>MONTH(HRData[[#This Row],[Month]])</f>
        <v>12</v>
      </c>
      <c r="D81" t="s">
        <v>172</v>
      </c>
      <c r="E81" t="s">
        <v>90</v>
      </c>
      <c r="F81" t="s">
        <v>26</v>
      </c>
      <c r="G81" s="1">
        <v>44531</v>
      </c>
      <c r="H81" t="s">
        <v>34</v>
      </c>
      <c r="I81" t="s">
        <v>208</v>
      </c>
      <c r="J81" t="s">
        <v>220</v>
      </c>
      <c r="K81" s="2">
        <v>95169.032258064515</v>
      </c>
      <c r="L81" s="2">
        <v>42826.06451612903</v>
      </c>
      <c r="M81" s="2">
        <v>9516.9032258064526</v>
      </c>
      <c r="N81" s="2">
        <v>147512</v>
      </c>
      <c r="O81" s="2">
        <v>29000</v>
      </c>
      <c r="P81" s="2">
        <v>30000</v>
      </c>
      <c r="Q81" s="2">
        <v>4000</v>
      </c>
      <c r="R81" s="2">
        <v>15000</v>
      </c>
      <c r="T81" s="2">
        <v>225512</v>
      </c>
      <c r="U81" s="2">
        <v>3000</v>
      </c>
      <c r="W81" s="2">
        <v>228512</v>
      </c>
      <c r="Y81" s="2">
        <v>1475</v>
      </c>
      <c r="AA81" s="2"/>
      <c r="AB81" s="2">
        <v>227037</v>
      </c>
    </row>
    <row r="82" spans="1:28" x14ac:dyDescent="0.3">
      <c r="A82" s="1">
        <v>44531</v>
      </c>
      <c r="B82" s="4">
        <f>YEAR(HRData[[#This Row],[Month]])</f>
        <v>2021</v>
      </c>
      <c r="C82" s="4">
        <f>MONTH(HRData[[#This Row],[Month]])</f>
        <v>12</v>
      </c>
      <c r="D82" t="s">
        <v>184</v>
      </c>
      <c r="E82" t="s">
        <v>98</v>
      </c>
      <c r="F82" t="s">
        <v>25</v>
      </c>
      <c r="G82" s="1">
        <v>44531</v>
      </c>
      <c r="H82" t="s">
        <v>40</v>
      </c>
      <c r="I82" t="s">
        <v>206</v>
      </c>
      <c r="J82" t="s">
        <v>220</v>
      </c>
      <c r="K82" s="2">
        <v>95806.451612903227</v>
      </c>
      <c r="L82" s="2">
        <v>43112.903225806454</v>
      </c>
      <c r="M82" s="2">
        <v>9580.6451612903238</v>
      </c>
      <c r="N82" s="2">
        <v>148500.00000000003</v>
      </c>
      <c r="Q82" s="2">
        <v>1500</v>
      </c>
      <c r="T82" s="2">
        <v>150000.00000000003</v>
      </c>
      <c r="U82" s="2">
        <v>2000</v>
      </c>
      <c r="W82" s="2">
        <v>152000.00000000003</v>
      </c>
      <c r="Y82" s="2">
        <v>1485</v>
      </c>
      <c r="AA82" s="2"/>
      <c r="AB82" s="2">
        <v>150515.00000000003</v>
      </c>
    </row>
    <row r="83" spans="1:28" x14ac:dyDescent="0.3">
      <c r="A83" s="1">
        <v>44531</v>
      </c>
      <c r="B83" s="4">
        <f>YEAR(HRData[[#This Row],[Month]])</f>
        <v>2021</v>
      </c>
      <c r="C83" s="4">
        <f>MONTH(HRData[[#This Row],[Month]])</f>
        <v>12</v>
      </c>
      <c r="D83" t="s">
        <v>173</v>
      </c>
      <c r="E83" t="s">
        <v>91</v>
      </c>
      <c r="F83" t="s">
        <v>30</v>
      </c>
      <c r="G83" s="1">
        <v>44531</v>
      </c>
      <c r="H83" t="s">
        <v>215</v>
      </c>
      <c r="I83" t="s">
        <v>208</v>
      </c>
      <c r="J83" t="s">
        <v>219</v>
      </c>
      <c r="K83" s="2">
        <v>96774.193548387091</v>
      </c>
      <c r="L83" s="2">
        <v>43548.38709677419</v>
      </c>
      <c r="M83" s="2">
        <v>9677.4193548387102</v>
      </c>
      <c r="N83" s="2">
        <v>149999.99999999997</v>
      </c>
      <c r="O83" s="2">
        <v>29000</v>
      </c>
      <c r="P83" s="2">
        <v>30000</v>
      </c>
      <c r="Q83" s="2">
        <v>4000</v>
      </c>
      <c r="T83" s="2">
        <v>212999.99999999997</v>
      </c>
      <c r="W83" s="2">
        <v>212999.99999999997</v>
      </c>
      <c r="Y83" s="2">
        <v>1500</v>
      </c>
      <c r="AA83" s="2"/>
      <c r="AB83" s="2">
        <v>211499.99999999997</v>
      </c>
    </row>
    <row r="84" spans="1:28" x14ac:dyDescent="0.3">
      <c r="A84" s="1">
        <v>44531</v>
      </c>
      <c r="B84" s="4">
        <f>YEAR(HRData[[#This Row],[Month]])</f>
        <v>2021</v>
      </c>
      <c r="C84" s="4">
        <f>MONTH(HRData[[#This Row],[Month]])</f>
        <v>12</v>
      </c>
      <c r="D84" t="s">
        <v>174</v>
      </c>
      <c r="E84" t="s">
        <v>91</v>
      </c>
      <c r="F84" t="s">
        <v>26</v>
      </c>
      <c r="G84" s="1">
        <v>44531</v>
      </c>
      <c r="H84" t="s">
        <v>216</v>
      </c>
      <c r="I84" t="s">
        <v>205</v>
      </c>
      <c r="J84" t="s">
        <v>219</v>
      </c>
      <c r="K84" s="2">
        <v>243403.87096774194</v>
      </c>
      <c r="L84" s="2">
        <v>109531.74193548388</v>
      </c>
      <c r="M84" s="2">
        <v>24340.387096774197</v>
      </c>
      <c r="N84" s="2">
        <v>377276</v>
      </c>
      <c r="O84" s="2">
        <v>36250</v>
      </c>
      <c r="P84" s="2">
        <v>62000</v>
      </c>
      <c r="Q84" s="2">
        <v>5000</v>
      </c>
      <c r="T84" s="2">
        <v>480526</v>
      </c>
      <c r="U84" s="2">
        <v>4000</v>
      </c>
      <c r="V84" s="2">
        <v>75000</v>
      </c>
      <c r="W84" s="2">
        <v>559526</v>
      </c>
      <c r="Y84" s="2">
        <v>3773</v>
      </c>
      <c r="AA84" s="2"/>
      <c r="AB84" s="2">
        <v>555753</v>
      </c>
    </row>
    <row r="85" spans="1:28" x14ac:dyDescent="0.3">
      <c r="A85" s="1">
        <v>44531</v>
      </c>
      <c r="B85" s="4">
        <f>YEAR(HRData[[#This Row],[Month]])</f>
        <v>2021</v>
      </c>
      <c r="C85" s="4">
        <f>MONTH(HRData[[#This Row],[Month]])</f>
        <v>12</v>
      </c>
      <c r="D85" t="s">
        <v>175</v>
      </c>
      <c r="E85" t="s">
        <v>91</v>
      </c>
      <c r="F85" t="s">
        <v>26</v>
      </c>
      <c r="G85" s="1">
        <v>44531</v>
      </c>
      <c r="H85" t="s">
        <v>35</v>
      </c>
      <c r="I85" t="s">
        <v>208</v>
      </c>
      <c r="J85" t="s">
        <v>219</v>
      </c>
      <c r="K85" s="2">
        <v>77419.354838709682</v>
      </c>
      <c r="L85" s="2">
        <v>34838.709677419356</v>
      </c>
      <c r="M85" s="2">
        <v>7741.9354838709687</v>
      </c>
      <c r="N85" s="2">
        <v>120000</v>
      </c>
      <c r="O85" s="2">
        <v>29000</v>
      </c>
      <c r="P85" s="2">
        <v>30000</v>
      </c>
      <c r="Q85" s="2">
        <v>4000</v>
      </c>
      <c r="T85" s="2">
        <v>183000</v>
      </c>
      <c r="W85" s="2">
        <v>183000</v>
      </c>
      <c r="Y85" s="2">
        <v>1200</v>
      </c>
      <c r="AA85" s="2"/>
      <c r="AB85" s="2">
        <v>181800</v>
      </c>
    </row>
    <row r="86" spans="1:28" x14ac:dyDescent="0.3">
      <c r="A86" s="1">
        <v>44531</v>
      </c>
      <c r="B86" s="4">
        <f>YEAR(HRData[[#This Row],[Month]])</f>
        <v>2021</v>
      </c>
      <c r="C86" s="4">
        <f>MONTH(HRData[[#This Row],[Month]])</f>
        <v>12</v>
      </c>
      <c r="D86" t="s">
        <v>187</v>
      </c>
      <c r="E86" t="s">
        <v>91</v>
      </c>
      <c r="F86" t="s">
        <v>211</v>
      </c>
      <c r="G86" s="1">
        <v>44531</v>
      </c>
      <c r="H86" t="s">
        <v>27</v>
      </c>
      <c r="I86" t="s">
        <v>206</v>
      </c>
      <c r="J86" t="s">
        <v>219</v>
      </c>
      <c r="K86" s="2">
        <v>30967.741935483871</v>
      </c>
      <c r="L86" s="2">
        <v>13935.483870967742</v>
      </c>
      <c r="M86" s="2">
        <v>3096.7741935483873</v>
      </c>
      <c r="N86" s="2">
        <v>48000</v>
      </c>
      <c r="O86" s="2">
        <v>10875</v>
      </c>
      <c r="Q86" s="2">
        <v>2000</v>
      </c>
      <c r="T86" s="2">
        <v>60875</v>
      </c>
      <c r="W86" s="2">
        <v>56816.666666666672</v>
      </c>
      <c r="Y86" s="2">
        <v>32</v>
      </c>
      <c r="AA86" s="2"/>
      <c r="AB86" s="2">
        <v>56784.666666666672</v>
      </c>
    </row>
    <row r="87" spans="1:28" x14ac:dyDescent="0.3">
      <c r="A87" s="1">
        <v>44531</v>
      </c>
      <c r="B87" s="4">
        <f>YEAR(HRData[[#This Row],[Month]])</f>
        <v>2021</v>
      </c>
      <c r="C87" s="4">
        <f>MONTH(HRData[[#This Row],[Month]])</f>
        <v>12</v>
      </c>
      <c r="D87" t="s">
        <v>176</v>
      </c>
      <c r="E87" t="s">
        <v>91</v>
      </c>
      <c r="F87" t="s">
        <v>211</v>
      </c>
      <c r="G87" s="1">
        <v>44531</v>
      </c>
      <c r="H87" t="s">
        <v>41</v>
      </c>
      <c r="I87" t="s">
        <v>208</v>
      </c>
      <c r="J87" t="s">
        <v>219</v>
      </c>
      <c r="K87" s="2">
        <v>64580.645161290318</v>
      </c>
      <c r="L87" s="2">
        <v>29061.290322580644</v>
      </c>
      <c r="M87" s="2">
        <v>6458.0645161290322</v>
      </c>
      <c r="N87" s="2">
        <v>100100</v>
      </c>
      <c r="O87" s="2">
        <v>21750</v>
      </c>
      <c r="Q87" s="2">
        <v>3000</v>
      </c>
      <c r="T87" s="2">
        <v>124850</v>
      </c>
      <c r="U87" s="2">
        <v>3000</v>
      </c>
      <c r="W87" s="2">
        <v>127850.00000000001</v>
      </c>
      <c r="Y87" s="2">
        <v>1001</v>
      </c>
      <c r="AA87" s="2"/>
      <c r="AB87" s="2">
        <v>126849.00000000001</v>
      </c>
    </row>
    <row r="88" spans="1:28" x14ac:dyDescent="0.3">
      <c r="A88" s="1">
        <v>44531</v>
      </c>
      <c r="B88" s="4">
        <f>YEAR(HRData[[#This Row],[Month]])</f>
        <v>2021</v>
      </c>
      <c r="C88" s="4">
        <f>MONTH(HRData[[#This Row],[Month]])</f>
        <v>12</v>
      </c>
      <c r="D88" t="s">
        <v>178</v>
      </c>
      <c r="E88" t="s">
        <v>92</v>
      </c>
      <c r="F88" t="s">
        <v>25</v>
      </c>
      <c r="G88" s="1">
        <v>44531</v>
      </c>
      <c r="H88" t="s">
        <v>209</v>
      </c>
      <c r="I88" t="s">
        <v>206</v>
      </c>
      <c r="J88" t="s">
        <v>219</v>
      </c>
      <c r="K88" s="2">
        <v>32467.741935483871</v>
      </c>
      <c r="L88" s="2">
        <v>14610.483870967742</v>
      </c>
      <c r="M88" s="2">
        <v>3246.7741935483873</v>
      </c>
      <c r="N88" s="2">
        <v>50325</v>
      </c>
      <c r="O88" s="2">
        <v>10875</v>
      </c>
      <c r="Q88" s="2">
        <v>2000</v>
      </c>
      <c r="T88" s="2">
        <v>63200</v>
      </c>
      <c r="U88" s="2">
        <v>2000</v>
      </c>
      <c r="W88" s="2">
        <v>65199.999999999993</v>
      </c>
      <c r="X88" s="2">
        <v>1678</v>
      </c>
      <c r="Y88" s="2">
        <v>503</v>
      </c>
      <c r="AA88" s="2"/>
      <c r="AB88" s="2">
        <v>63018.999999999993</v>
      </c>
    </row>
    <row r="89" spans="1:28" x14ac:dyDescent="0.3">
      <c r="A89" s="1">
        <v>44531</v>
      </c>
      <c r="B89" s="4">
        <f>YEAR(HRData[[#This Row],[Month]])</f>
        <v>2021</v>
      </c>
      <c r="C89" s="4">
        <f>MONTH(HRData[[#This Row],[Month]])</f>
        <v>12</v>
      </c>
      <c r="D89" t="s">
        <v>179</v>
      </c>
      <c r="E89" t="s">
        <v>93</v>
      </c>
      <c r="F89" t="s">
        <v>25</v>
      </c>
      <c r="G89" s="1">
        <v>44531</v>
      </c>
      <c r="H89" t="s">
        <v>39</v>
      </c>
      <c r="I89" t="s">
        <v>205</v>
      </c>
      <c r="J89" t="s">
        <v>219</v>
      </c>
      <c r="K89" s="2">
        <v>250161.29032258064</v>
      </c>
      <c r="L89" s="2">
        <v>112572.58064516129</v>
      </c>
      <c r="M89" s="2">
        <v>25016.129032258064</v>
      </c>
      <c r="N89" s="2">
        <v>387750</v>
      </c>
      <c r="Q89" s="2">
        <v>5000</v>
      </c>
      <c r="T89" s="2">
        <v>392750</v>
      </c>
      <c r="U89" s="2">
        <v>4000</v>
      </c>
      <c r="W89" s="2">
        <v>396750</v>
      </c>
      <c r="Y89" s="2">
        <v>3877.5</v>
      </c>
      <c r="AA89" s="2">
        <v>50000</v>
      </c>
      <c r="AB89" s="2">
        <v>342872.5</v>
      </c>
    </row>
    <row r="90" spans="1:28" x14ac:dyDescent="0.3">
      <c r="A90" s="1">
        <v>44531</v>
      </c>
      <c r="B90" s="4">
        <f>YEAR(HRData[[#This Row],[Month]])</f>
        <v>2021</v>
      </c>
      <c r="C90" s="4">
        <f>MONTH(HRData[[#This Row],[Month]])</f>
        <v>12</v>
      </c>
      <c r="D90" t="s">
        <v>180</v>
      </c>
      <c r="E90" t="s">
        <v>94</v>
      </c>
      <c r="F90" t="s">
        <v>211</v>
      </c>
      <c r="G90" s="1">
        <v>44531</v>
      </c>
      <c r="H90" t="s">
        <v>35</v>
      </c>
      <c r="I90" t="s">
        <v>208</v>
      </c>
      <c r="J90" t="s">
        <v>219</v>
      </c>
      <c r="K90" s="2">
        <v>90322.580645161288</v>
      </c>
      <c r="L90" s="2">
        <v>40645.161290322583</v>
      </c>
      <c r="M90" s="2">
        <v>9032.2580645161288</v>
      </c>
      <c r="N90" s="2">
        <v>140000</v>
      </c>
      <c r="O90" s="2">
        <v>29000</v>
      </c>
      <c r="P90" s="2">
        <v>30000</v>
      </c>
      <c r="Q90" s="2">
        <v>4000</v>
      </c>
      <c r="T90" s="2">
        <v>203000</v>
      </c>
      <c r="W90" s="2">
        <v>203000</v>
      </c>
      <c r="Y90" s="2">
        <v>1400</v>
      </c>
      <c r="AA90" s="2"/>
      <c r="AB90" s="2">
        <v>201600</v>
      </c>
    </row>
    <row r="91" spans="1:28" x14ac:dyDescent="0.3">
      <c r="A91" s="1">
        <v>44531</v>
      </c>
      <c r="B91" s="4">
        <f>YEAR(HRData[[#This Row],[Month]])</f>
        <v>2021</v>
      </c>
      <c r="C91" s="4">
        <f>MONTH(HRData[[#This Row],[Month]])</f>
        <v>12</v>
      </c>
      <c r="D91" t="s">
        <v>181</v>
      </c>
      <c r="E91" t="s">
        <v>95</v>
      </c>
      <c r="F91" t="s">
        <v>26</v>
      </c>
      <c r="G91" s="1">
        <v>44531</v>
      </c>
      <c r="H91" t="s">
        <v>28</v>
      </c>
      <c r="I91" t="s">
        <v>208</v>
      </c>
      <c r="J91" t="s">
        <v>219</v>
      </c>
      <c r="K91" s="2">
        <v>60322.580645161288</v>
      </c>
      <c r="L91" s="2">
        <v>27145.16129032258</v>
      </c>
      <c r="M91" s="2">
        <v>6032.2580645161288</v>
      </c>
      <c r="N91" s="2">
        <v>93500</v>
      </c>
      <c r="O91" s="2">
        <v>14500</v>
      </c>
      <c r="Q91" s="2">
        <v>3000</v>
      </c>
      <c r="T91" s="2">
        <v>111000</v>
      </c>
      <c r="U91" s="2">
        <v>3000</v>
      </c>
      <c r="W91" s="2">
        <v>114000</v>
      </c>
      <c r="Y91" s="2">
        <v>935</v>
      </c>
      <c r="AA91" s="2"/>
      <c r="AB91" s="2">
        <v>113065</v>
      </c>
    </row>
    <row r="92" spans="1:28" x14ac:dyDescent="0.3">
      <c r="A92" s="1">
        <v>44531</v>
      </c>
      <c r="B92" s="4">
        <f>YEAR(HRData[[#This Row],[Month]])</f>
        <v>2021</v>
      </c>
      <c r="C92" s="4">
        <f>MONTH(HRData[[#This Row],[Month]])</f>
        <v>12</v>
      </c>
      <c r="D92" t="s">
        <v>188</v>
      </c>
      <c r="E92" t="s">
        <v>101</v>
      </c>
      <c r="F92" t="s">
        <v>211</v>
      </c>
      <c r="G92" s="1">
        <v>44531</v>
      </c>
      <c r="H92" t="s">
        <v>43</v>
      </c>
      <c r="I92" t="s">
        <v>208</v>
      </c>
      <c r="J92" t="s">
        <v>219</v>
      </c>
      <c r="K92" s="2">
        <v>70967.741935483864</v>
      </c>
      <c r="L92" s="2">
        <v>31935.483870967739</v>
      </c>
      <c r="M92" s="2">
        <v>7096.7741935483864</v>
      </c>
      <c r="N92" s="2">
        <v>110000</v>
      </c>
      <c r="O92" s="2">
        <v>29000</v>
      </c>
      <c r="P92" s="2">
        <v>30000</v>
      </c>
      <c r="Q92" s="2">
        <v>4000</v>
      </c>
      <c r="T92" s="2">
        <v>173000</v>
      </c>
      <c r="U92" s="2">
        <v>3000</v>
      </c>
      <c r="W92" s="2">
        <v>176000</v>
      </c>
      <c r="Y92" s="2">
        <v>1100</v>
      </c>
      <c r="AA92" s="2"/>
      <c r="AB92" s="2">
        <v>174900</v>
      </c>
    </row>
    <row r="93" spans="1:28" x14ac:dyDescent="0.3">
      <c r="A93" s="1">
        <v>44531</v>
      </c>
      <c r="B93" s="4">
        <f>YEAR(HRData[[#This Row],[Month]])</f>
        <v>2021</v>
      </c>
      <c r="C93" s="4">
        <f>MONTH(HRData[[#This Row],[Month]])</f>
        <v>12</v>
      </c>
      <c r="D93" t="s">
        <v>182</v>
      </c>
      <c r="E93" t="s">
        <v>96</v>
      </c>
      <c r="F93" t="s">
        <v>30</v>
      </c>
      <c r="G93" s="1">
        <v>44531</v>
      </c>
      <c r="H93" t="s">
        <v>217</v>
      </c>
      <c r="I93" t="s">
        <v>205</v>
      </c>
      <c r="J93" t="s">
        <v>220</v>
      </c>
      <c r="K93" s="2">
        <v>159677.4193548387</v>
      </c>
      <c r="L93" s="2">
        <v>71854.838709677409</v>
      </c>
      <c r="M93" s="2">
        <v>15967.741935483871</v>
      </c>
      <c r="N93" s="2">
        <v>247500</v>
      </c>
      <c r="O93" s="2">
        <v>32625</v>
      </c>
      <c r="P93" s="2">
        <v>41000</v>
      </c>
      <c r="Q93" s="2">
        <v>5000</v>
      </c>
      <c r="T93" s="2">
        <v>326125</v>
      </c>
      <c r="U93" s="2">
        <v>4000</v>
      </c>
      <c r="W93" s="2">
        <v>330125</v>
      </c>
      <c r="X93" s="2">
        <v>16200</v>
      </c>
      <c r="Y93" s="2">
        <v>2475</v>
      </c>
      <c r="AA93" s="2"/>
      <c r="AB93" s="2">
        <v>311450</v>
      </c>
    </row>
    <row r="94" spans="1:28" x14ac:dyDescent="0.3">
      <c r="A94" s="1">
        <v>44531</v>
      </c>
      <c r="B94" s="4">
        <f>YEAR(HRData[[#This Row],[Month]])</f>
        <v>2021</v>
      </c>
      <c r="C94" s="4">
        <f>MONTH(HRData[[#This Row],[Month]])</f>
        <v>12</v>
      </c>
      <c r="D94" t="s">
        <v>183</v>
      </c>
      <c r="E94" t="s">
        <v>97</v>
      </c>
      <c r="F94" t="s">
        <v>26</v>
      </c>
      <c r="G94" s="1">
        <v>44531</v>
      </c>
      <c r="H94" t="s">
        <v>209</v>
      </c>
      <c r="I94" t="s">
        <v>206</v>
      </c>
      <c r="J94" t="s">
        <v>220</v>
      </c>
      <c r="K94" s="2">
        <v>28387.096774193549</v>
      </c>
      <c r="L94" s="2">
        <v>12774.193548387097</v>
      </c>
      <c r="M94" s="2">
        <v>2838.7096774193551</v>
      </c>
      <c r="N94" s="2">
        <v>44000</v>
      </c>
      <c r="O94" s="2">
        <v>7250</v>
      </c>
      <c r="Q94" s="2">
        <v>1500</v>
      </c>
      <c r="T94" s="2">
        <v>52750</v>
      </c>
      <c r="U94" s="2">
        <v>2000</v>
      </c>
      <c r="W94" s="2">
        <v>54750</v>
      </c>
      <c r="Y94" s="2">
        <v>440</v>
      </c>
      <c r="AA94" s="2">
        <v>6667</v>
      </c>
      <c r="AB94" s="2">
        <v>47643</v>
      </c>
    </row>
    <row r="95" spans="1:28" x14ac:dyDescent="0.3">
      <c r="A95" s="1">
        <v>44562</v>
      </c>
      <c r="B95" s="4">
        <f>YEAR(HRData[[#This Row],[Month]])</f>
        <v>2022</v>
      </c>
      <c r="C95" s="4">
        <f>MONTH(HRData[[#This Row],[Month]])</f>
        <v>1</v>
      </c>
      <c r="D95" t="s">
        <v>162</v>
      </c>
      <c r="E95" t="s">
        <v>80</v>
      </c>
      <c r="F95" t="s">
        <v>25</v>
      </c>
      <c r="G95" s="1">
        <v>44562</v>
      </c>
      <c r="H95" t="s">
        <v>39</v>
      </c>
      <c r="I95" t="s">
        <v>205</v>
      </c>
      <c r="J95" t="s">
        <v>219</v>
      </c>
      <c r="K95" s="2">
        <v>212490.96774193548</v>
      </c>
      <c r="L95" s="2">
        <v>95620.93548387097</v>
      </c>
      <c r="M95" s="2">
        <v>21249.096774193549</v>
      </c>
      <c r="N95" s="2">
        <v>329361</v>
      </c>
      <c r="Q95" s="2">
        <v>5000</v>
      </c>
      <c r="S95" s="2">
        <v>30000</v>
      </c>
      <c r="T95" s="2">
        <v>364361</v>
      </c>
      <c r="U95" s="2">
        <v>4000</v>
      </c>
      <c r="W95" s="2">
        <v>368361</v>
      </c>
      <c r="Y95" s="2">
        <v>3293.61</v>
      </c>
      <c r="AA95" s="2"/>
      <c r="AB95" s="2">
        <v>365067.39</v>
      </c>
    </row>
    <row r="96" spans="1:28" x14ac:dyDescent="0.3">
      <c r="A96" s="1">
        <v>44562</v>
      </c>
      <c r="B96" s="4">
        <f>YEAR(HRData[[#This Row],[Month]])</f>
        <v>2022</v>
      </c>
      <c r="C96" s="4">
        <f>MONTH(HRData[[#This Row],[Month]])</f>
        <v>1</v>
      </c>
      <c r="D96" t="s">
        <v>163</v>
      </c>
      <c r="E96" t="s">
        <v>81</v>
      </c>
      <c r="F96" t="s">
        <v>26</v>
      </c>
      <c r="G96" s="1">
        <v>44562</v>
      </c>
      <c r="H96" t="s">
        <v>27</v>
      </c>
      <c r="I96" t="s">
        <v>206</v>
      </c>
      <c r="J96" t="s">
        <v>219</v>
      </c>
      <c r="K96" s="2">
        <v>46129.032258064515</v>
      </c>
      <c r="L96" s="2">
        <v>20758.064516129034</v>
      </c>
      <c r="M96" s="2">
        <v>4612.9032258064517</v>
      </c>
      <c r="N96" s="2">
        <v>71500</v>
      </c>
      <c r="O96" s="2">
        <v>11250</v>
      </c>
      <c r="Q96" s="2">
        <v>2000</v>
      </c>
      <c r="T96" s="2">
        <v>84750</v>
      </c>
      <c r="U96" s="2">
        <v>2000</v>
      </c>
      <c r="W96" s="2">
        <v>86750</v>
      </c>
      <c r="Y96" s="2">
        <v>715</v>
      </c>
      <c r="AA96" s="2"/>
      <c r="AB96" s="2">
        <v>86035</v>
      </c>
    </row>
    <row r="97" spans="1:28" x14ac:dyDescent="0.3">
      <c r="A97" s="1">
        <v>44562</v>
      </c>
      <c r="B97" s="4">
        <f>YEAR(HRData[[#This Row],[Month]])</f>
        <v>2022</v>
      </c>
      <c r="C97" s="4">
        <f>MONTH(HRData[[#This Row],[Month]])</f>
        <v>1</v>
      </c>
      <c r="D97" t="s">
        <v>185</v>
      </c>
      <c r="E97" t="s">
        <v>99</v>
      </c>
      <c r="F97" t="s">
        <v>25</v>
      </c>
      <c r="G97" s="1">
        <v>44562</v>
      </c>
      <c r="H97" t="s">
        <v>42</v>
      </c>
      <c r="I97" t="s">
        <v>205</v>
      </c>
      <c r="J97" t="s">
        <v>220</v>
      </c>
      <c r="K97" s="2">
        <v>180645.16129032258</v>
      </c>
      <c r="L97" s="2">
        <v>81290.322580645166</v>
      </c>
      <c r="M97" s="2">
        <v>18064.516129032258</v>
      </c>
      <c r="N97" s="2">
        <v>280000</v>
      </c>
      <c r="Q97" s="2">
        <v>5000</v>
      </c>
      <c r="T97" s="2">
        <v>285000</v>
      </c>
      <c r="W97" s="2">
        <v>285000</v>
      </c>
      <c r="Y97" s="2">
        <v>2800</v>
      </c>
      <c r="AA97" s="2"/>
      <c r="AB97" s="2">
        <v>282200</v>
      </c>
    </row>
    <row r="98" spans="1:28" x14ac:dyDescent="0.3">
      <c r="A98" s="1">
        <v>44562</v>
      </c>
      <c r="B98" s="4">
        <f>YEAR(HRData[[#This Row],[Month]])</f>
        <v>2022</v>
      </c>
      <c r="C98" s="4">
        <f>MONTH(HRData[[#This Row],[Month]])</f>
        <v>1</v>
      </c>
      <c r="D98" t="s">
        <v>164</v>
      </c>
      <c r="E98" t="s">
        <v>82</v>
      </c>
      <c r="F98" t="s">
        <v>26</v>
      </c>
      <c r="G98" s="1">
        <v>44562</v>
      </c>
      <c r="H98" t="s">
        <v>213</v>
      </c>
      <c r="I98" t="s">
        <v>206</v>
      </c>
      <c r="J98" t="s">
        <v>219</v>
      </c>
      <c r="K98" s="2">
        <v>41378.06451612903</v>
      </c>
      <c r="L98" s="2">
        <v>18620.129032258064</v>
      </c>
      <c r="M98" s="2">
        <v>4137.8064516129034</v>
      </c>
      <c r="N98" s="2">
        <v>64135.999999999993</v>
      </c>
      <c r="O98" s="2">
        <v>11250</v>
      </c>
      <c r="Q98" s="2">
        <v>3000</v>
      </c>
      <c r="R98" s="2">
        <v>5000</v>
      </c>
      <c r="T98" s="2">
        <v>83386</v>
      </c>
      <c r="U98" s="2">
        <v>2000</v>
      </c>
      <c r="W98" s="2">
        <v>85386</v>
      </c>
      <c r="Y98" s="2">
        <v>641</v>
      </c>
      <c r="AA98" s="2"/>
      <c r="AB98" s="2">
        <v>84745</v>
      </c>
    </row>
    <row r="99" spans="1:28" x14ac:dyDescent="0.3">
      <c r="A99" s="1">
        <v>44562</v>
      </c>
      <c r="B99" s="4">
        <f>YEAR(HRData[[#This Row],[Month]])</f>
        <v>2022</v>
      </c>
      <c r="C99" s="4">
        <f>MONTH(HRData[[#This Row],[Month]])</f>
        <v>1</v>
      </c>
      <c r="D99" t="s">
        <v>165</v>
      </c>
      <c r="E99" t="s">
        <v>83</v>
      </c>
      <c r="F99" t="s">
        <v>26</v>
      </c>
      <c r="G99" s="1">
        <v>44562</v>
      </c>
      <c r="H99" t="s">
        <v>28</v>
      </c>
      <c r="I99" t="s">
        <v>206</v>
      </c>
      <c r="J99" t="s">
        <v>219</v>
      </c>
      <c r="K99" s="2">
        <v>28387.096774193549</v>
      </c>
      <c r="L99" s="2">
        <v>12774.193548387097</v>
      </c>
      <c r="M99" s="2">
        <v>2838.7096774193551</v>
      </c>
      <c r="N99" s="2">
        <v>44000</v>
      </c>
      <c r="O99" s="2">
        <v>11250</v>
      </c>
      <c r="Q99" s="2">
        <v>2000</v>
      </c>
      <c r="T99" s="2">
        <v>57250</v>
      </c>
      <c r="U99" s="2">
        <v>2000</v>
      </c>
      <c r="W99" s="2">
        <v>59250</v>
      </c>
      <c r="Y99" s="2">
        <v>440</v>
      </c>
      <c r="AA99" s="2"/>
      <c r="AB99" s="2">
        <v>58810</v>
      </c>
    </row>
    <row r="100" spans="1:28" x14ac:dyDescent="0.3">
      <c r="A100" s="1">
        <v>44562</v>
      </c>
      <c r="B100" s="4">
        <f>YEAR(HRData[[#This Row],[Month]])</f>
        <v>2022</v>
      </c>
      <c r="C100" s="4">
        <f>MONTH(HRData[[#This Row],[Month]])</f>
        <v>1</v>
      </c>
      <c r="D100" t="s">
        <v>166</v>
      </c>
      <c r="E100" t="s">
        <v>84</v>
      </c>
      <c r="F100" t="s">
        <v>211</v>
      </c>
      <c r="G100" s="1">
        <v>44562</v>
      </c>
      <c r="H100" t="s">
        <v>27</v>
      </c>
      <c r="I100" t="s">
        <v>206</v>
      </c>
      <c r="J100" t="s">
        <v>219</v>
      </c>
      <c r="K100" s="2">
        <v>42935.483870967742</v>
      </c>
      <c r="L100" s="2">
        <v>19320.967741935485</v>
      </c>
      <c r="M100" s="2">
        <v>4293.5483870967746</v>
      </c>
      <c r="N100" s="2">
        <v>66550</v>
      </c>
      <c r="O100" s="2">
        <v>11250</v>
      </c>
      <c r="Q100" s="2">
        <v>2000</v>
      </c>
      <c r="T100" s="2">
        <v>79800</v>
      </c>
      <c r="U100" s="2">
        <v>2000</v>
      </c>
      <c r="W100" s="2">
        <v>81800</v>
      </c>
      <c r="Y100" s="2">
        <v>665.5</v>
      </c>
      <c r="AA100" s="2"/>
      <c r="AB100" s="2">
        <v>81134.5</v>
      </c>
    </row>
    <row r="101" spans="1:28" x14ac:dyDescent="0.3">
      <c r="A101" s="1">
        <v>44562</v>
      </c>
      <c r="B101" s="4">
        <f>YEAR(HRData[[#This Row],[Month]])</f>
        <v>2022</v>
      </c>
      <c r="C101" s="4">
        <f>MONTH(HRData[[#This Row],[Month]])</f>
        <v>1</v>
      </c>
      <c r="D101" t="s">
        <v>167</v>
      </c>
      <c r="E101" t="s">
        <v>85</v>
      </c>
      <c r="F101" t="s">
        <v>30</v>
      </c>
      <c r="G101" s="1">
        <v>44562</v>
      </c>
      <c r="H101" t="s">
        <v>31</v>
      </c>
      <c r="I101" t="s">
        <v>207</v>
      </c>
      <c r="J101" t="s">
        <v>220</v>
      </c>
      <c r="K101" s="2">
        <v>10645.16129032258</v>
      </c>
      <c r="L101" s="2">
        <v>4790.322580645161</v>
      </c>
      <c r="M101" s="2">
        <v>1064.516129032258</v>
      </c>
      <c r="N101" s="2">
        <v>16500</v>
      </c>
      <c r="T101" s="2">
        <v>16500</v>
      </c>
      <c r="W101" s="2">
        <v>16500</v>
      </c>
      <c r="AA101" s="2">
        <v>3000</v>
      </c>
      <c r="AB101" s="2">
        <v>13500</v>
      </c>
    </row>
    <row r="102" spans="1:28" x14ac:dyDescent="0.3">
      <c r="A102" s="1">
        <v>44562</v>
      </c>
      <c r="B102" s="4">
        <f>YEAR(HRData[[#This Row],[Month]])</f>
        <v>2022</v>
      </c>
      <c r="C102" s="4">
        <f>MONTH(HRData[[#This Row],[Month]])</f>
        <v>1</v>
      </c>
      <c r="D102" t="s">
        <v>168</v>
      </c>
      <c r="E102" t="s">
        <v>86</v>
      </c>
      <c r="F102" t="s">
        <v>25</v>
      </c>
      <c r="G102" s="1">
        <v>44562</v>
      </c>
      <c r="H102" t="s">
        <v>39</v>
      </c>
      <c r="I102" t="s">
        <v>205</v>
      </c>
      <c r="J102" t="s">
        <v>219</v>
      </c>
      <c r="K102" s="2">
        <v>257829.03225806452</v>
      </c>
      <c r="L102" s="2">
        <v>116023.06451612903</v>
      </c>
      <c r="M102" s="2">
        <v>25782.903225806454</v>
      </c>
      <c r="N102" s="2">
        <v>399635</v>
      </c>
      <c r="Q102" s="2">
        <v>5000</v>
      </c>
      <c r="S102" s="2">
        <v>30000</v>
      </c>
      <c r="T102" s="2">
        <v>434635</v>
      </c>
      <c r="U102" s="2">
        <v>4000</v>
      </c>
      <c r="W102" s="2">
        <v>438635</v>
      </c>
      <c r="Y102" s="2">
        <v>3996</v>
      </c>
      <c r="AA102" s="2"/>
      <c r="AB102" s="2">
        <v>434639</v>
      </c>
    </row>
    <row r="103" spans="1:28" x14ac:dyDescent="0.3">
      <c r="A103" s="1">
        <v>44562</v>
      </c>
      <c r="B103" s="4">
        <f>YEAR(HRData[[#This Row],[Month]])</f>
        <v>2022</v>
      </c>
      <c r="C103" s="4">
        <f>MONTH(HRData[[#This Row],[Month]])</f>
        <v>1</v>
      </c>
      <c r="D103" t="s">
        <v>186</v>
      </c>
      <c r="E103" t="s">
        <v>100</v>
      </c>
      <c r="F103" t="s">
        <v>26</v>
      </c>
      <c r="G103" s="1">
        <v>44562</v>
      </c>
      <c r="H103" t="s">
        <v>28</v>
      </c>
      <c r="I103" t="s">
        <v>206</v>
      </c>
      <c r="J103" t="s">
        <v>219</v>
      </c>
      <c r="K103" s="2">
        <v>29032.258064516129</v>
      </c>
      <c r="L103" s="2">
        <v>13064.516129032258</v>
      </c>
      <c r="M103" s="2">
        <v>2903.2258064516132</v>
      </c>
      <c r="N103" s="2">
        <v>45000</v>
      </c>
      <c r="O103" s="2">
        <v>7500</v>
      </c>
      <c r="Q103" s="2">
        <v>1500</v>
      </c>
      <c r="T103" s="2">
        <v>54000</v>
      </c>
      <c r="W103" s="2">
        <v>54000</v>
      </c>
      <c r="Y103" s="2">
        <v>450</v>
      </c>
      <c r="AA103" s="2"/>
      <c r="AB103" s="2">
        <v>53550</v>
      </c>
    </row>
    <row r="104" spans="1:28" x14ac:dyDescent="0.3">
      <c r="A104" s="1">
        <v>44562</v>
      </c>
      <c r="B104" s="4">
        <f>YEAR(HRData[[#This Row],[Month]])</f>
        <v>2022</v>
      </c>
      <c r="C104" s="4">
        <f>MONTH(HRData[[#This Row],[Month]])</f>
        <v>1</v>
      </c>
      <c r="D104" t="s">
        <v>169</v>
      </c>
      <c r="E104" t="s">
        <v>87</v>
      </c>
      <c r="F104" t="s">
        <v>25</v>
      </c>
      <c r="G104" s="1">
        <v>44562</v>
      </c>
      <c r="H104" t="s">
        <v>32</v>
      </c>
      <c r="I104" t="s">
        <v>205</v>
      </c>
      <c r="J104" t="s">
        <v>219</v>
      </c>
      <c r="K104" s="2">
        <v>496774.19354838709</v>
      </c>
      <c r="L104" s="2">
        <v>223548.38709677418</v>
      </c>
      <c r="M104" s="2">
        <v>49677.419354838712</v>
      </c>
      <c r="N104" s="2">
        <v>769999.99999999988</v>
      </c>
      <c r="Q104" s="2">
        <v>6000</v>
      </c>
      <c r="R104" s="2">
        <v>18000</v>
      </c>
      <c r="T104" s="2">
        <v>793999.99999999988</v>
      </c>
      <c r="U104" s="2">
        <v>4000</v>
      </c>
      <c r="W104" s="2">
        <v>797999.99999999988</v>
      </c>
      <c r="Y104" s="2">
        <v>7700</v>
      </c>
      <c r="AA104" s="2"/>
      <c r="AB104" s="2">
        <v>790299.99999999988</v>
      </c>
    </row>
    <row r="105" spans="1:28" x14ac:dyDescent="0.3">
      <c r="A105" s="1">
        <v>44562</v>
      </c>
      <c r="B105" s="4">
        <f>YEAR(HRData[[#This Row],[Month]])</f>
        <v>2022</v>
      </c>
      <c r="C105" s="4">
        <f>MONTH(HRData[[#This Row],[Month]])</f>
        <v>1</v>
      </c>
      <c r="D105" t="s">
        <v>170</v>
      </c>
      <c r="E105" t="s">
        <v>88</v>
      </c>
      <c r="F105" t="s">
        <v>30</v>
      </c>
      <c r="G105" s="1">
        <v>44562</v>
      </c>
      <c r="H105" t="s">
        <v>33</v>
      </c>
      <c r="I105" t="s">
        <v>208</v>
      </c>
      <c r="J105" t="s">
        <v>219</v>
      </c>
      <c r="K105" s="2">
        <v>53225.806451612902</v>
      </c>
      <c r="L105" s="2">
        <v>23951.612903225807</v>
      </c>
      <c r="M105" s="2">
        <v>5322.5806451612907</v>
      </c>
      <c r="N105" s="2">
        <v>82500</v>
      </c>
      <c r="O105" s="2">
        <v>22500</v>
      </c>
      <c r="Q105" s="2">
        <v>3000</v>
      </c>
      <c r="T105" s="2">
        <v>108000</v>
      </c>
      <c r="U105" s="2">
        <v>3000</v>
      </c>
      <c r="W105" s="2">
        <v>111000</v>
      </c>
      <c r="Y105" s="2">
        <v>825</v>
      </c>
      <c r="AA105" s="2">
        <v>5000</v>
      </c>
      <c r="AB105" s="2">
        <v>105175</v>
      </c>
    </row>
    <row r="106" spans="1:28" x14ac:dyDescent="0.3">
      <c r="A106" s="1">
        <v>44562</v>
      </c>
      <c r="B106" s="4">
        <f>YEAR(HRData[[#This Row],[Month]])</f>
        <v>2022</v>
      </c>
      <c r="C106" s="4">
        <f>MONTH(HRData[[#This Row],[Month]])</f>
        <v>1</v>
      </c>
      <c r="D106" t="s">
        <v>171</v>
      </c>
      <c r="E106" t="s">
        <v>89</v>
      </c>
      <c r="F106" t="s">
        <v>26</v>
      </c>
      <c r="G106" s="1">
        <v>44562</v>
      </c>
      <c r="H106" t="s">
        <v>214</v>
      </c>
      <c r="I106" t="s">
        <v>206</v>
      </c>
      <c r="J106" t="s">
        <v>219</v>
      </c>
      <c r="K106" s="2">
        <v>33212.903225806447</v>
      </c>
      <c r="L106" s="2">
        <v>14945.806451612902</v>
      </c>
      <c r="M106" s="2">
        <v>3321.2903225806449</v>
      </c>
      <c r="N106" s="2">
        <v>51479.999999999993</v>
      </c>
      <c r="O106" s="2">
        <v>11250</v>
      </c>
      <c r="Q106" s="2">
        <v>2000</v>
      </c>
      <c r="T106" s="2">
        <v>64729.999999999993</v>
      </c>
      <c r="U106" s="2">
        <v>2000</v>
      </c>
      <c r="W106" s="2">
        <v>66730</v>
      </c>
      <c r="Y106" s="2">
        <v>514.79999999999995</v>
      </c>
      <c r="AA106" s="2">
        <v>4000</v>
      </c>
      <c r="AB106" s="2">
        <v>62215.199999999997</v>
      </c>
    </row>
    <row r="107" spans="1:28" x14ac:dyDescent="0.3">
      <c r="A107" s="1">
        <v>44562</v>
      </c>
      <c r="B107" s="4">
        <f>YEAR(HRData[[#This Row],[Month]])</f>
        <v>2022</v>
      </c>
      <c r="C107" s="4">
        <f>MONTH(HRData[[#This Row],[Month]])</f>
        <v>1</v>
      </c>
      <c r="D107" t="s">
        <v>172</v>
      </c>
      <c r="E107" t="s">
        <v>90</v>
      </c>
      <c r="F107" t="s">
        <v>26</v>
      </c>
      <c r="G107" s="1">
        <v>44562</v>
      </c>
      <c r="H107" t="s">
        <v>34</v>
      </c>
      <c r="I107" t="s">
        <v>208</v>
      </c>
      <c r="J107" t="s">
        <v>220</v>
      </c>
      <c r="K107" s="2">
        <v>95169.032258064515</v>
      </c>
      <c r="L107" s="2">
        <v>42826.06451612903</v>
      </c>
      <c r="M107" s="2">
        <v>9516.9032258064526</v>
      </c>
      <c r="N107" s="2">
        <v>147512</v>
      </c>
      <c r="O107" s="2">
        <v>30000</v>
      </c>
      <c r="P107" s="2">
        <v>30000</v>
      </c>
      <c r="Q107" s="2">
        <v>4000</v>
      </c>
      <c r="R107" s="2">
        <v>15000</v>
      </c>
      <c r="T107" s="2">
        <v>226512</v>
      </c>
      <c r="U107" s="2">
        <v>3000</v>
      </c>
      <c r="W107" s="2">
        <v>229512</v>
      </c>
      <c r="Y107" s="2">
        <v>1475</v>
      </c>
      <c r="AA107" s="2"/>
      <c r="AB107" s="2">
        <v>228037</v>
      </c>
    </row>
    <row r="108" spans="1:28" x14ac:dyDescent="0.3">
      <c r="A108" s="1">
        <v>44562</v>
      </c>
      <c r="B108" s="4">
        <f>YEAR(HRData[[#This Row],[Month]])</f>
        <v>2022</v>
      </c>
      <c r="C108" s="4">
        <f>MONTH(HRData[[#This Row],[Month]])</f>
        <v>1</v>
      </c>
      <c r="D108" t="s">
        <v>184</v>
      </c>
      <c r="E108" t="s">
        <v>98</v>
      </c>
      <c r="F108" t="s">
        <v>25</v>
      </c>
      <c r="G108" s="1">
        <v>44562</v>
      </c>
      <c r="H108" t="s">
        <v>40</v>
      </c>
      <c r="I108" t="s">
        <v>206</v>
      </c>
      <c r="J108" t="s">
        <v>220</v>
      </c>
      <c r="K108" s="2">
        <v>95806.451612903227</v>
      </c>
      <c r="L108" s="2">
        <v>43112.903225806454</v>
      </c>
      <c r="M108" s="2">
        <v>9580.6451612903238</v>
      </c>
      <c r="N108" s="2">
        <v>148500.00000000003</v>
      </c>
      <c r="Q108" s="2">
        <v>1500</v>
      </c>
      <c r="T108" s="2">
        <v>150000.00000000003</v>
      </c>
      <c r="U108" s="2">
        <v>2000</v>
      </c>
      <c r="W108" s="2">
        <v>152000.00000000003</v>
      </c>
      <c r="Y108" s="2">
        <v>1485</v>
      </c>
      <c r="AA108" s="2"/>
      <c r="AB108" s="2">
        <v>150515.00000000003</v>
      </c>
    </row>
    <row r="109" spans="1:28" x14ac:dyDescent="0.3">
      <c r="A109" s="1">
        <v>44562</v>
      </c>
      <c r="B109" s="4">
        <f>YEAR(HRData[[#This Row],[Month]])</f>
        <v>2022</v>
      </c>
      <c r="C109" s="4">
        <f>MONTH(HRData[[#This Row],[Month]])</f>
        <v>1</v>
      </c>
      <c r="D109" t="s">
        <v>189</v>
      </c>
      <c r="E109" t="s">
        <v>91</v>
      </c>
      <c r="F109" t="s">
        <v>26</v>
      </c>
      <c r="G109" s="1">
        <v>44562</v>
      </c>
      <c r="H109" t="s">
        <v>44</v>
      </c>
      <c r="I109" t="s">
        <v>205</v>
      </c>
      <c r="J109" t="s">
        <v>219</v>
      </c>
      <c r="K109" s="2">
        <v>225806.45161290321</v>
      </c>
      <c r="L109" s="2">
        <v>101612.90322580645</v>
      </c>
      <c r="M109" s="2">
        <v>22580.645161290322</v>
      </c>
      <c r="N109" s="2">
        <v>350000</v>
      </c>
      <c r="O109" s="2">
        <v>33750</v>
      </c>
      <c r="P109" s="2">
        <v>41000</v>
      </c>
      <c r="Q109" s="2">
        <v>5000</v>
      </c>
      <c r="T109" s="2">
        <v>429750</v>
      </c>
      <c r="W109" s="2">
        <v>429750</v>
      </c>
      <c r="Y109" s="2">
        <v>3500</v>
      </c>
      <c r="AA109" s="2"/>
      <c r="AB109" s="2">
        <v>426250</v>
      </c>
    </row>
    <row r="110" spans="1:28" x14ac:dyDescent="0.3">
      <c r="A110" s="1">
        <v>44562</v>
      </c>
      <c r="B110" s="4">
        <f>YEAR(HRData[[#This Row],[Month]])</f>
        <v>2022</v>
      </c>
      <c r="C110" s="4">
        <f>MONTH(HRData[[#This Row],[Month]])</f>
        <v>1</v>
      </c>
      <c r="D110" t="s">
        <v>173</v>
      </c>
      <c r="E110" t="s">
        <v>91</v>
      </c>
      <c r="F110" t="s">
        <v>30</v>
      </c>
      <c r="G110" s="1">
        <v>44562</v>
      </c>
      <c r="H110" t="s">
        <v>215</v>
      </c>
      <c r="I110" t="s">
        <v>208</v>
      </c>
      <c r="J110" t="s">
        <v>219</v>
      </c>
      <c r="K110" s="2">
        <v>106451.6129032258</v>
      </c>
      <c r="L110" s="2">
        <v>47903.225806451614</v>
      </c>
      <c r="M110" s="2">
        <v>10645.161290322581</v>
      </c>
      <c r="N110" s="2">
        <v>165000</v>
      </c>
      <c r="O110" s="2">
        <v>30000</v>
      </c>
      <c r="P110" s="2">
        <v>30000</v>
      </c>
      <c r="Q110" s="2">
        <v>4000</v>
      </c>
      <c r="T110" s="2">
        <v>229000</v>
      </c>
      <c r="U110" s="2">
        <v>3000</v>
      </c>
      <c r="W110" s="2">
        <v>232000</v>
      </c>
      <c r="X110" s="2">
        <v>8129</v>
      </c>
      <c r="Y110" s="2">
        <v>1650</v>
      </c>
      <c r="AA110" s="2"/>
      <c r="AB110" s="2">
        <v>222221</v>
      </c>
    </row>
    <row r="111" spans="1:28" x14ac:dyDescent="0.3">
      <c r="A111" s="1">
        <v>44562</v>
      </c>
      <c r="B111" s="4">
        <f>YEAR(HRData[[#This Row],[Month]])</f>
        <v>2022</v>
      </c>
      <c r="C111" s="4">
        <f>MONTH(HRData[[#This Row],[Month]])</f>
        <v>1</v>
      </c>
      <c r="D111" t="s">
        <v>174</v>
      </c>
      <c r="E111" t="s">
        <v>91</v>
      </c>
      <c r="F111" t="s">
        <v>26</v>
      </c>
      <c r="G111" s="1">
        <v>44562</v>
      </c>
      <c r="H111" t="s">
        <v>216</v>
      </c>
      <c r="I111" t="s">
        <v>205</v>
      </c>
      <c r="J111" t="s">
        <v>219</v>
      </c>
      <c r="K111" s="2">
        <v>243403.87096774194</v>
      </c>
      <c r="L111" s="2">
        <v>109531.74193548388</v>
      </c>
      <c r="M111" s="2">
        <v>24340.387096774197</v>
      </c>
      <c r="N111" s="2">
        <v>377276</v>
      </c>
      <c r="O111" s="2">
        <v>37500</v>
      </c>
      <c r="P111" s="2">
        <v>62000</v>
      </c>
      <c r="Q111" s="2">
        <v>5000</v>
      </c>
      <c r="T111" s="2">
        <v>481776</v>
      </c>
      <c r="U111" s="2">
        <v>4000</v>
      </c>
      <c r="W111" s="2">
        <v>485776</v>
      </c>
      <c r="Y111" s="2">
        <v>3773</v>
      </c>
      <c r="AA111" s="2">
        <v>50380</v>
      </c>
      <c r="AB111" s="2">
        <v>431623</v>
      </c>
    </row>
    <row r="112" spans="1:28" x14ac:dyDescent="0.3">
      <c r="A112" s="1">
        <v>44562</v>
      </c>
      <c r="B112" s="4">
        <f>YEAR(HRData[[#This Row],[Month]])</f>
        <v>2022</v>
      </c>
      <c r="C112" s="4">
        <f>MONTH(HRData[[#This Row],[Month]])</f>
        <v>1</v>
      </c>
      <c r="D112" t="s">
        <v>175</v>
      </c>
      <c r="E112" t="s">
        <v>91</v>
      </c>
      <c r="F112" t="s">
        <v>26</v>
      </c>
      <c r="G112" s="1">
        <v>44562</v>
      </c>
      <c r="H112" t="s">
        <v>35</v>
      </c>
      <c r="I112" t="s">
        <v>208</v>
      </c>
      <c r="J112" t="s">
        <v>219</v>
      </c>
      <c r="K112" s="2">
        <v>85161.290322580637</v>
      </c>
      <c r="L112" s="2">
        <v>38322.580645161288</v>
      </c>
      <c r="M112" s="2">
        <v>8516.1290322580644</v>
      </c>
      <c r="N112" s="2">
        <v>132000</v>
      </c>
      <c r="O112" s="2">
        <v>30000</v>
      </c>
      <c r="P112" s="2">
        <v>30000</v>
      </c>
      <c r="Q112" s="2">
        <v>4000</v>
      </c>
      <c r="T112" s="2">
        <v>196000</v>
      </c>
      <c r="U112" s="2">
        <v>3000</v>
      </c>
      <c r="W112" s="2">
        <v>199000</v>
      </c>
      <c r="X112" s="2">
        <v>8710</v>
      </c>
      <c r="Y112" s="2">
        <v>1320</v>
      </c>
      <c r="AA112" s="2"/>
      <c r="AB112" s="2">
        <v>188970</v>
      </c>
    </row>
    <row r="113" spans="1:28" x14ac:dyDescent="0.3">
      <c r="A113" s="1">
        <v>44562</v>
      </c>
      <c r="B113" s="4">
        <f>YEAR(HRData[[#This Row],[Month]])</f>
        <v>2022</v>
      </c>
      <c r="C113" s="4">
        <f>MONTH(HRData[[#This Row],[Month]])</f>
        <v>1</v>
      </c>
      <c r="D113" t="s">
        <v>187</v>
      </c>
      <c r="E113" t="s">
        <v>91</v>
      </c>
      <c r="F113" t="s">
        <v>211</v>
      </c>
      <c r="G113" s="1">
        <v>44562</v>
      </c>
      <c r="H113" t="s">
        <v>27</v>
      </c>
      <c r="I113" t="s">
        <v>206</v>
      </c>
      <c r="J113" t="s">
        <v>219</v>
      </c>
      <c r="K113" s="2">
        <v>30967.741935483871</v>
      </c>
      <c r="L113" s="2">
        <v>13935.483870967742</v>
      </c>
      <c r="M113" s="2">
        <v>3096.7741935483873</v>
      </c>
      <c r="N113" s="2">
        <v>48000</v>
      </c>
      <c r="O113" s="2">
        <v>11250</v>
      </c>
      <c r="Q113" s="2">
        <v>2000</v>
      </c>
      <c r="T113" s="2">
        <v>61250</v>
      </c>
      <c r="W113" s="2">
        <v>61250</v>
      </c>
      <c r="Y113" s="2">
        <v>480</v>
      </c>
      <c r="AA113" s="2"/>
      <c r="AB113" s="2">
        <v>60770</v>
      </c>
    </row>
    <row r="114" spans="1:28" x14ac:dyDescent="0.3">
      <c r="A114" s="1">
        <v>44562</v>
      </c>
      <c r="B114" s="4">
        <f>YEAR(HRData[[#This Row],[Month]])</f>
        <v>2022</v>
      </c>
      <c r="C114" s="4">
        <f>MONTH(HRData[[#This Row],[Month]])</f>
        <v>1</v>
      </c>
      <c r="D114" t="s">
        <v>176</v>
      </c>
      <c r="E114" t="s">
        <v>91</v>
      </c>
      <c r="F114" t="s">
        <v>211</v>
      </c>
      <c r="G114" s="1">
        <v>44562</v>
      </c>
      <c r="H114" t="s">
        <v>41</v>
      </c>
      <c r="I114" t="s">
        <v>208</v>
      </c>
      <c r="J114" t="s">
        <v>219</v>
      </c>
      <c r="K114" s="2">
        <v>64580.645161290318</v>
      </c>
      <c r="L114" s="2">
        <v>29061.290322580644</v>
      </c>
      <c r="M114" s="2">
        <v>6458.0645161290322</v>
      </c>
      <c r="N114" s="2">
        <v>100100</v>
      </c>
      <c r="O114" s="2">
        <v>22500</v>
      </c>
      <c r="Q114" s="2">
        <v>3000</v>
      </c>
      <c r="T114" s="2">
        <v>125600</v>
      </c>
      <c r="U114" s="2">
        <v>3000</v>
      </c>
      <c r="W114" s="2">
        <v>128600</v>
      </c>
      <c r="Y114" s="2">
        <v>1001</v>
      </c>
      <c r="AA114" s="2"/>
      <c r="AB114" s="2">
        <v>127599</v>
      </c>
    </row>
    <row r="115" spans="1:28" x14ac:dyDescent="0.3">
      <c r="A115" s="1">
        <v>44562</v>
      </c>
      <c r="B115" s="4">
        <f>YEAR(HRData[[#This Row],[Month]])</f>
        <v>2022</v>
      </c>
      <c r="C115" s="4">
        <f>MONTH(HRData[[#This Row],[Month]])</f>
        <v>1</v>
      </c>
      <c r="D115" t="s">
        <v>178</v>
      </c>
      <c r="E115" t="s">
        <v>92</v>
      </c>
      <c r="F115" t="s">
        <v>25</v>
      </c>
      <c r="G115" s="1">
        <v>44562</v>
      </c>
      <c r="H115" t="s">
        <v>209</v>
      </c>
      <c r="I115" t="s">
        <v>206</v>
      </c>
      <c r="J115" t="s">
        <v>219</v>
      </c>
      <c r="K115" s="2">
        <v>32467.741935483871</v>
      </c>
      <c r="L115" s="2">
        <v>14610.483870967742</v>
      </c>
      <c r="M115" s="2">
        <v>3246.7741935483873</v>
      </c>
      <c r="N115" s="2">
        <v>50325</v>
      </c>
      <c r="O115" s="2">
        <v>11250</v>
      </c>
      <c r="Q115" s="2">
        <v>2000</v>
      </c>
      <c r="T115" s="2">
        <v>63575</v>
      </c>
      <c r="U115" s="2">
        <v>2000</v>
      </c>
      <c r="V115" s="2">
        <v>6678</v>
      </c>
      <c r="W115" s="2">
        <v>72253</v>
      </c>
      <c r="Y115" s="2">
        <v>503</v>
      </c>
      <c r="AA115" s="2">
        <v>5000</v>
      </c>
      <c r="AB115" s="2">
        <v>66750</v>
      </c>
    </row>
    <row r="116" spans="1:28" x14ac:dyDescent="0.3">
      <c r="A116" s="1">
        <v>44562</v>
      </c>
      <c r="B116" s="4">
        <f>YEAR(HRData[[#This Row],[Month]])</f>
        <v>2022</v>
      </c>
      <c r="C116" s="4">
        <f>MONTH(HRData[[#This Row],[Month]])</f>
        <v>1</v>
      </c>
      <c r="D116" t="s">
        <v>179</v>
      </c>
      <c r="E116" t="s">
        <v>93</v>
      </c>
      <c r="F116" t="s">
        <v>25</v>
      </c>
      <c r="G116" s="1">
        <v>44562</v>
      </c>
      <c r="H116" t="s">
        <v>39</v>
      </c>
      <c r="I116" t="s">
        <v>205</v>
      </c>
      <c r="J116" t="s">
        <v>219</v>
      </c>
      <c r="K116" s="2">
        <v>250161.29032258064</v>
      </c>
      <c r="L116" s="2">
        <v>112572.58064516129</v>
      </c>
      <c r="M116" s="2">
        <v>25016.129032258064</v>
      </c>
      <c r="N116" s="2">
        <v>387750</v>
      </c>
      <c r="Q116" s="2">
        <v>5000</v>
      </c>
      <c r="T116" s="2">
        <v>392750</v>
      </c>
      <c r="U116" s="2">
        <v>4000</v>
      </c>
      <c r="W116" s="2">
        <v>396750</v>
      </c>
      <c r="Y116" s="2">
        <v>3877.5</v>
      </c>
      <c r="AA116" s="2">
        <v>50000</v>
      </c>
      <c r="AB116" s="2">
        <v>342872.5</v>
      </c>
    </row>
    <row r="117" spans="1:28" x14ac:dyDescent="0.3">
      <c r="A117" s="1">
        <v>44562</v>
      </c>
      <c r="B117" s="4">
        <f>YEAR(HRData[[#This Row],[Month]])</f>
        <v>2022</v>
      </c>
      <c r="C117" s="4">
        <f>MONTH(HRData[[#This Row],[Month]])</f>
        <v>1</v>
      </c>
      <c r="D117" t="s">
        <v>180</v>
      </c>
      <c r="E117" t="s">
        <v>94</v>
      </c>
      <c r="F117" t="s">
        <v>211</v>
      </c>
      <c r="G117" s="1">
        <v>44562</v>
      </c>
      <c r="H117" t="s">
        <v>35</v>
      </c>
      <c r="I117" t="s">
        <v>208</v>
      </c>
      <c r="J117" t="s">
        <v>219</v>
      </c>
      <c r="K117" s="2">
        <v>99354.838709677409</v>
      </c>
      <c r="L117" s="2">
        <v>44709.677419354834</v>
      </c>
      <c r="M117" s="2">
        <v>9935.4838709677424</v>
      </c>
      <c r="N117" s="2">
        <v>154000</v>
      </c>
      <c r="O117" s="2">
        <v>30000</v>
      </c>
      <c r="P117" s="2">
        <v>30000</v>
      </c>
      <c r="Q117" s="2">
        <v>4000</v>
      </c>
      <c r="T117" s="2">
        <v>218000</v>
      </c>
      <c r="U117" s="2">
        <v>3000</v>
      </c>
      <c r="W117" s="2">
        <v>221000</v>
      </c>
      <c r="X117" s="2">
        <v>8226</v>
      </c>
      <c r="Y117" s="2">
        <v>1540</v>
      </c>
      <c r="AA117" s="2"/>
      <c r="AB117" s="2">
        <v>211234</v>
      </c>
    </row>
    <row r="118" spans="1:28" x14ac:dyDescent="0.3">
      <c r="A118" s="1">
        <v>44562</v>
      </c>
      <c r="B118" s="4">
        <f>YEAR(HRData[[#This Row],[Month]])</f>
        <v>2022</v>
      </c>
      <c r="C118" s="4">
        <f>MONTH(HRData[[#This Row],[Month]])</f>
        <v>1</v>
      </c>
      <c r="D118" t="s">
        <v>181</v>
      </c>
      <c r="E118" t="s">
        <v>95</v>
      </c>
      <c r="F118" t="s">
        <v>26</v>
      </c>
      <c r="G118" s="1">
        <v>44562</v>
      </c>
      <c r="H118" t="s">
        <v>28</v>
      </c>
      <c r="I118" t="s">
        <v>208</v>
      </c>
      <c r="J118" t="s">
        <v>219</v>
      </c>
      <c r="K118" s="2">
        <v>60322.580645161288</v>
      </c>
      <c r="L118" s="2">
        <v>27145.16129032258</v>
      </c>
      <c r="M118" s="2">
        <v>6032.2580645161288</v>
      </c>
      <c r="N118" s="2">
        <v>93500</v>
      </c>
      <c r="O118" s="2">
        <v>15000</v>
      </c>
      <c r="Q118" s="2">
        <v>3000</v>
      </c>
      <c r="T118" s="2">
        <v>111500</v>
      </c>
      <c r="U118" s="2">
        <v>3000</v>
      </c>
      <c r="W118" s="2">
        <v>114500</v>
      </c>
      <c r="Y118" s="2">
        <v>935</v>
      </c>
      <c r="AA118" s="2"/>
      <c r="AB118" s="2">
        <v>113565</v>
      </c>
    </row>
    <row r="119" spans="1:28" x14ac:dyDescent="0.3">
      <c r="A119" s="1">
        <v>44562</v>
      </c>
      <c r="B119" s="4">
        <f>YEAR(HRData[[#This Row],[Month]])</f>
        <v>2022</v>
      </c>
      <c r="C119" s="4">
        <f>MONTH(HRData[[#This Row],[Month]])</f>
        <v>1</v>
      </c>
      <c r="D119" t="s">
        <v>188</v>
      </c>
      <c r="E119" t="s">
        <v>101</v>
      </c>
      <c r="F119" t="s">
        <v>211</v>
      </c>
      <c r="G119" s="1">
        <v>44562</v>
      </c>
      <c r="H119" t="s">
        <v>43</v>
      </c>
      <c r="I119" t="s">
        <v>208</v>
      </c>
      <c r="J119" t="s">
        <v>219</v>
      </c>
      <c r="K119" s="2">
        <v>70967.741935483864</v>
      </c>
      <c r="L119" s="2">
        <v>31935.483870967739</v>
      </c>
      <c r="M119" s="2">
        <v>7096.7741935483864</v>
      </c>
      <c r="N119" s="2">
        <v>110000</v>
      </c>
      <c r="O119" s="2">
        <v>30000</v>
      </c>
      <c r="P119" s="2">
        <v>30000</v>
      </c>
      <c r="Q119" s="2">
        <v>4000</v>
      </c>
      <c r="T119" s="2">
        <v>174000</v>
      </c>
      <c r="U119" s="2">
        <v>3000</v>
      </c>
      <c r="W119" s="2">
        <v>177000</v>
      </c>
      <c r="Y119" s="2">
        <v>1100</v>
      </c>
      <c r="AA119" s="2"/>
      <c r="AB119" s="2">
        <v>175900</v>
      </c>
    </row>
    <row r="120" spans="1:28" x14ac:dyDescent="0.3">
      <c r="A120" s="1">
        <v>44562</v>
      </c>
      <c r="B120" s="4">
        <f>YEAR(HRData[[#This Row],[Month]])</f>
        <v>2022</v>
      </c>
      <c r="C120" s="4">
        <f>MONTH(HRData[[#This Row],[Month]])</f>
        <v>1</v>
      </c>
      <c r="D120" t="s">
        <v>182</v>
      </c>
      <c r="E120" t="s">
        <v>96</v>
      </c>
      <c r="F120" t="s">
        <v>30</v>
      </c>
      <c r="G120" s="1">
        <v>44562</v>
      </c>
      <c r="H120" t="s">
        <v>217</v>
      </c>
      <c r="I120" t="s">
        <v>205</v>
      </c>
      <c r="J120" t="s">
        <v>220</v>
      </c>
      <c r="K120" s="2">
        <v>159677.4193548387</v>
      </c>
      <c r="L120" s="2">
        <v>71854.838709677409</v>
      </c>
      <c r="M120" s="2">
        <v>15967.741935483871</v>
      </c>
      <c r="N120" s="2">
        <v>247500</v>
      </c>
      <c r="O120" s="2">
        <v>33750</v>
      </c>
      <c r="P120" s="2">
        <v>41000</v>
      </c>
      <c r="Q120" s="2">
        <v>5000</v>
      </c>
      <c r="T120" s="2">
        <v>327250</v>
      </c>
      <c r="U120" s="2">
        <v>4000</v>
      </c>
      <c r="W120" s="2">
        <v>331250</v>
      </c>
      <c r="X120" s="2">
        <v>7984</v>
      </c>
      <c r="Y120" s="2">
        <v>2475</v>
      </c>
      <c r="AA120" s="2"/>
      <c r="AB120" s="2">
        <v>320791</v>
      </c>
    </row>
    <row r="121" spans="1:28" x14ac:dyDescent="0.3">
      <c r="A121" s="1">
        <v>44562</v>
      </c>
      <c r="B121" s="4">
        <f>YEAR(HRData[[#This Row],[Month]])</f>
        <v>2022</v>
      </c>
      <c r="C121" s="4">
        <f>MONTH(HRData[[#This Row],[Month]])</f>
        <v>1</v>
      </c>
      <c r="D121" t="s">
        <v>183</v>
      </c>
      <c r="E121" t="s">
        <v>97</v>
      </c>
      <c r="F121" t="s">
        <v>26</v>
      </c>
      <c r="G121" s="1">
        <v>44562</v>
      </c>
      <c r="H121" t="s">
        <v>209</v>
      </c>
      <c r="I121" t="s">
        <v>206</v>
      </c>
      <c r="J121" t="s">
        <v>220</v>
      </c>
      <c r="K121" s="2">
        <v>28387.096774193549</v>
      </c>
      <c r="L121" s="2">
        <v>12774.193548387097</v>
      </c>
      <c r="M121" s="2">
        <v>2838.7096774193551</v>
      </c>
      <c r="N121" s="2">
        <v>44000</v>
      </c>
      <c r="O121" s="2">
        <v>7500</v>
      </c>
      <c r="Q121" s="2">
        <v>1500</v>
      </c>
      <c r="T121" s="2">
        <v>53000</v>
      </c>
      <c r="U121" s="2">
        <v>2000</v>
      </c>
      <c r="W121" s="2">
        <v>55000</v>
      </c>
      <c r="Y121" s="2">
        <v>440</v>
      </c>
      <c r="AA121" s="2">
        <v>6667</v>
      </c>
      <c r="AB121" s="2">
        <v>47893</v>
      </c>
    </row>
    <row r="122" spans="1:28" x14ac:dyDescent="0.3">
      <c r="A122" s="1">
        <v>44593</v>
      </c>
      <c r="B122" s="4">
        <f>YEAR(HRData[[#This Row],[Month]])</f>
        <v>2022</v>
      </c>
      <c r="C122" s="4">
        <f>MONTH(HRData[[#This Row],[Month]])</f>
        <v>2</v>
      </c>
      <c r="D122" t="s">
        <v>162</v>
      </c>
      <c r="E122" t="s">
        <v>80</v>
      </c>
      <c r="F122" t="s">
        <v>25</v>
      </c>
      <c r="G122" s="1">
        <v>44593</v>
      </c>
      <c r="H122" t="s">
        <v>39</v>
      </c>
      <c r="I122" t="s">
        <v>205</v>
      </c>
      <c r="J122" t="s">
        <v>219</v>
      </c>
      <c r="K122" s="2">
        <v>212490.96774193548</v>
      </c>
      <c r="L122" s="2">
        <v>95620.93548387097</v>
      </c>
      <c r="M122" s="2">
        <v>21249.096774193549</v>
      </c>
      <c r="N122" s="2">
        <v>329361</v>
      </c>
      <c r="Q122" s="2">
        <v>5000</v>
      </c>
      <c r="S122" s="2">
        <v>30000</v>
      </c>
      <c r="T122" s="2">
        <v>364361</v>
      </c>
      <c r="U122" s="2">
        <v>4000</v>
      </c>
      <c r="W122" s="2">
        <v>368361</v>
      </c>
      <c r="Y122" s="2">
        <v>3293.61</v>
      </c>
      <c r="AA122" s="2"/>
      <c r="AB122" s="2">
        <v>365067.39</v>
      </c>
    </row>
    <row r="123" spans="1:28" x14ac:dyDescent="0.3">
      <c r="A123" s="1">
        <v>44593</v>
      </c>
      <c r="B123" s="4">
        <f>YEAR(HRData[[#This Row],[Month]])</f>
        <v>2022</v>
      </c>
      <c r="C123" s="4">
        <f>MONTH(HRData[[#This Row],[Month]])</f>
        <v>2</v>
      </c>
      <c r="D123" t="s">
        <v>163</v>
      </c>
      <c r="E123" t="s">
        <v>81</v>
      </c>
      <c r="F123" t="s">
        <v>26</v>
      </c>
      <c r="G123" s="1">
        <v>44593</v>
      </c>
      <c r="H123" t="s">
        <v>27</v>
      </c>
      <c r="I123" t="s">
        <v>206</v>
      </c>
      <c r="J123" t="s">
        <v>219</v>
      </c>
      <c r="K123" s="2">
        <v>46129.032258064515</v>
      </c>
      <c r="L123" s="2">
        <v>20758.064516129034</v>
      </c>
      <c r="M123" s="2">
        <v>4612.9032258064517</v>
      </c>
      <c r="N123" s="2">
        <v>71500</v>
      </c>
      <c r="O123" s="2">
        <v>12000</v>
      </c>
      <c r="Q123" s="2">
        <v>2000</v>
      </c>
      <c r="T123" s="2">
        <v>85500</v>
      </c>
      <c r="U123" s="2">
        <v>2000</v>
      </c>
      <c r="W123" s="2">
        <v>87500</v>
      </c>
      <c r="Y123" s="2">
        <v>715</v>
      </c>
      <c r="AA123" s="2"/>
      <c r="AB123" s="2">
        <v>86785</v>
      </c>
    </row>
    <row r="124" spans="1:28" x14ac:dyDescent="0.3">
      <c r="A124" s="1">
        <v>44593</v>
      </c>
      <c r="B124" s="4">
        <f>YEAR(HRData[[#This Row],[Month]])</f>
        <v>2022</v>
      </c>
      <c r="C124" s="4">
        <f>MONTH(HRData[[#This Row],[Month]])</f>
        <v>2</v>
      </c>
      <c r="D124" t="s">
        <v>185</v>
      </c>
      <c r="E124" t="s">
        <v>99</v>
      </c>
      <c r="F124" t="s">
        <v>25</v>
      </c>
      <c r="G124" s="1">
        <v>44593</v>
      </c>
      <c r="H124" t="s">
        <v>42</v>
      </c>
      <c r="I124" t="s">
        <v>205</v>
      </c>
      <c r="J124" t="s">
        <v>220</v>
      </c>
      <c r="K124" s="2">
        <v>180645.16129032258</v>
      </c>
      <c r="L124" s="2">
        <v>81290.322580645166</v>
      </c>
      <c r="M124" s="2">
        <v>18064.516129032258</v>
      </c>
      <c r="N124" s="2">
        <v>280000</v>
      </c>
      <c r="Q124" s="2">
        <v>5000</v>
      </c>
      <c r="T124" s="2">
        <v>285000</v>
      </c>
      <c r="W124" s="2">
        <v>285000</v>
      </c>
      <c r="Y124" s="2">
        <v>2800</v>
      </c>
      <c r="AA124" s="2"/>
      <c r="AB124" s="2">
        <v>282200</v>
      </c>
    </row>
    <row r="125" spans="1:28" x14ac:dyDescent="0.3">
      <c r="A125" s="1">
        <v>44593</v>
      </c>
      <c r="B125" s="4">
        <f>YEAR(HRData[[#This Row],[Month]])</f>
        <v>2022</v>
      </c>
      <c r="C125" s="4">
        <f>MONTH(HRData[[#This Row],[Month]])</f>
        <v>2</v>
      </c>
      <c r="D125" t="s">
        <v>164</v>
      </c>
      <c r="E125" t="s">
        <v>82</v>
      </c>
      <c r="F125" t="s">
        <v>26</v>
      </c>
      <c r="G125" s="1">
        <v>44593</v>
      </c>
      <c r="H125" t="s">
        <v>213</v>
      </c>
      <c r="I125" t="s">
        <v>206</v>
      </c>
      <c r="J125" t="s">
        <v>219</v>
      </c>
      <c r="K125" s="2">
        <v>41378.06451612903</v>
      </c>
      <c r="L125" s="2">
        <v>18620.129032258064</v>
      </c>
      <c r="M125" s="2">
        <v>4137.8064516129034</v>
      </c>
      <c r="N125" s="2">
        <v>64135.999999999993</v>
      </c>
      <c r="O125" s="2">
        <v>12000</v>
      </c>
      <c r="Q125" s="2">
        <v>3000</v>
      </c>
      <c r="R125" s="2">
        <v>5000</v>
      </c>
      <c r="T125" s="2">
        <v>84136</v>
      </c>
      <c r="U125" s="2">
        <v>2000</v>
      </c>
      <c r="W125" s="2">
        <v>86136</v>
      </c>
      <c r="Y125" s="2">
        <v>641</v>
      </c>
      <c r="AA125" s="2"/>
      <c r="AB125" s="2">
        <v>85495</v>
      </c>
    </row>
    <row r="126" spans="1:28" x14ac:dyDescent="0.3">
      <c r="A126" s="1">
        <v>44593</v>
      </c>
      <c r="B126" s="4">
        <f>YEAR(HRData[[#This Row],[Month]])</f>
        <v>2022</v>
      </c>
      <c r="C126" s="4">
        <f>MONTH(HRData[[#This Row],[Month]])</f>
        <v>2</v>
      </c>
      <c r="D126" t="s">
        <v>165</v>
      </c>
      <c r="E126" t="s">
        <v>83</v>
      </c>
      <c r="F126" t="s">
        <v>26</v>
      </c>
      <c r="G126" s="1">
        <v>44593</v>
      </c>
      <c r="H126" t="s">
        <v>28</v>
      </c>
      <c r="I126" t="s">
        <v>206</v>
      </c>
      <c r="J126" t="s">
        <v>219</v>
      </c>
      <c r="K126" s="2">
        <v>28387.096774193549</v>
      </c>
      <c r="L126" s="2">
        <v>12774.193548387097</v>
      </c>
      <c r="M126" s="2">
        <v>2838.7096774193551</v>
      </c>
      <c r="N126" s="2">
        <v>44000</v>
      </c>
      <c r="O126" s="2">
        <v>12000</v>
      </c>
      <c r="Q126" s="2">
        <v>2000</v>
      </c>
      <c r="T126" s="2">
        <v>58000</v>
      </c>
      <c r="U126" s="2">
        <v>2000</v>
      </c>
      <c r="W126" s="2">
        <v>60000</v>
      </c>
      <c r="Y126" s="2">
        <v>440</v>
      </c>
      <c r="AA126" s="2"/>
      <c r="AB126" s="2">
        <v>59560</v>
      </c>
    </row>
    <row r="127" spans="1:28" x14ac:dyDescent="0.3">
      <c r="A127" s="1">
        <v>44593</v>
      </c>
      <c r="B127" s="4">
        <f>YEAR(HRData[[#This Row],[Month]])</f>
        <v>2022</v>
      </c>
      <c r="C127" s="4">
        <f>MONTH(HRData[[#This Row],[Month]])</f>
        <v>2</v>
      </c>
      <c r="D127" t="s">
        <v>166</v>
      </c>
      <c r="E127" t="s">
        <v>84</v>
      </c>
      <c r="F127" t="s">
        <v>211</v>
      </c>
      <c r="G127" s="1">
        <v>44593</v>
      </c>
      <c r="H127" t="s">
        <v>27</v>
      </c>
      <c r="I127" t="s">
        <v>206</v>
      </c>
      <c r="J127" t="s">
        <v>219</v>
      </c>
      <c r="K127" s="2">
        <v>42935.483870967742</v>
      </c>
      <c r="L127" s="2">
        <v>19320.967741935485</v>
      </c>
      <c r="M127" s="2">
        <v>4293.5483870967746</v>
      </c>
      <c r="N127" s="2">
        <v>66550</v>
      </c>
      <c r="O127" s="2">
        <v>12000</v>
      </c>
      <c r="Q127" s="2">
        <v>2000</v>
      </c>
      <c r="T127" s="2">
        <v>80550</v>
      </c>
      <c r="U127" s="2">
        <v>2000</v>
      </c>
      <c r="W127" s="2">
        <v>82550</v>
      </c>
      <c r="Y127" s="2">
        <v>665.5</v>
      </c>
      <c r="AA127" s="2"/>
      <c r="AB127" s="2">
        <v>81884.5</v>
      </c>
    </row>
    <row r="128" spans="1:28" x14ac:dyDescent="0.3">
      <c r="A128" s="1">
        <v>44593</v>
      </c>
      <c r="B128" s="4">
        <f>YEAR(HRData[[#This Row],[Month]])</f>
        <v>2022</v>
      </c>
      <c r="C128" s="4">
        <f>MONTH(HRData[[#This Row],[Month]])</f>
        <v>2</v>
      </c>
      <c r="D128" t="s">
        <v>167</v>
      </c>
      <c r="E128" t="s">
        <v>85</v>
      </c>
      <c r="F128" t="s">
        <v>30</v>
      </c>
      <c r="G128" s="1">
        <v>44593</v>
      </c>
      <c r="H128" t="s">
        <v>31</v>
      </c>
      <c r="I128" t="s">
        <v>207</v>
      </c>
      <c r="J128" t="s">
        <v>220</v>
      </c>
      <c r="K128" s="2">
        <v>10645.16129032258</v>
      </c>
      <c r="L128" s="2">
        <v>4790.322580645161</v>
      </c>
      <c r="M128" s="2">
        <v>1064.516129032258</v>
      </c>
      <c r="N128" s="2">
        <v>16500</v>
      </c>
      <c r="T128" s="2">
        <v>16500</v>
      </c>
      <c r="W128" s="2">
        <v>16500</v>
      </c>
      <c r="X128" s="2">
        <v>1065</v>
      </c>
      <c r="AA128" s="2">
        <v>3000</v>
      </c>
      <c r="AB128" s="2">
        <v>12435</v>
      </c>
    </row>
    <row r="129" spans="1:28" x14ac:dyDescent="0.3">
      <c r="A129" s="1">
        <v>44593</v>
      </c>
      <c r="B129" s="4">
        <f>YEAR(HRData[[#This Row],[Month]])</f>
        <v>2022</v>
      </c>
      <c r="C129" s="4">
        <f>MONTH(HRData[[#This Row],[Month]])</f>
        <v>2</v>
      </c>
      <c r="D129" t="s">
        <v>168</v>
      </c>
      <c r="E129" t="s">
        <v>86</v>
      </c>
      <c r="F129" t="s">
        <v>25</v>
      </c>
      <c r="G129" s="1">
        <v>44593</v>
      </c>
      <c r="H129" t="s">
        <v>39</v>
      </c>
      <c r="I129" t="s">
        <v>205</v>
      </c>
      <c r="J129" t="s">
        <v>219</v>
      </c>
      <c r="K129" s="2">
        <v>257829.03225806452</v>
      </c>
      <c r="L129" s="2">
        <v>116023.06451612903</v>
      </c>
      <c r="M129" s="2">
        <v>25782.903225806454</v>
      </c>
      <c r="N129" s="2">
        <v>399635</v>
      </c>
      <c r="Q129" s="2">
        <v>5000</v>
      </c>
      <c r="S129" s="2">
        <v>30000</v>
      </c>
      <c r="T129" s="2">
        <v>434635</v>
      </c>
      <c r="U129" s="2">
        <v>4000</v>
      </c>
      <c r="W129" s="2">
        <v>438635</v>
      </c>
      <c r="Y129" s="2">
        <v>3996</v>
      </c>
      <c r="AA129" s="2"/>
      <c r="AB129" s="2">
        <v>434639</v>
      </c>
    </row>
    <row r="130" spans="1:28" x14ac:dyDescent="0.3">
      <c r="A130" s="1">
        <v>44593</v>
      </c>
      <c r="B130" s="4">
        <f>YEAR(HRData[[#This Row],[Month]])</f>
        <v>2022</v>
      </c>
      <c r="C130" s="4">
        <f>MONTH(HRData[[#This Row],[Month]])</f>
        <v>2</v>
      </c>
      <c r="D130" t="s">
        <v>190</v>
      </c>
      <c r="E130" t="s">
        <v>102</v>
      </c>
      <c r="F130" t="s">
        <v>30</v>
      </c>
      <c r="G130" s="1">
        <v>44593</v>
      </c>
      <c r="H130" t="s">
        <v>45</v>
      </c>
      <c r="I130" t="s">
        <v>207</v>
      </c>
      <c r="J130" t="s">
        <v>219</v>
      </c>
      <c r="K130" s="2">
        <v>11612.903225806451</v>
      </c>
      <c r="L130" s="2">
        <v>5225.8064516129034</v>
      </c>
      <c r="M130" s="2">
        <v>1161.2903225806451</v>
      </c>
      <c r="N130" s="2">
        <v>18000</v>
      </c>
      <c r="T130" s="2">
        <v>18000</v>
      </c>
      <c r="W130" s="2">
        <v>18000</v>
      </c>
      <c r="Y130" s="2">
        <v>0</v>
      </c>
      <c r="AA130" s="2"/>
      <c r="AB130" s="2">
        <v>18000</v>
      </c>
    </row>
    <row r="131" spans="1:28" x14ac:dyDescent="0.3">
      <c r="A131" s="1">
        <v>44593</v>
      </c>
      <c r="B131" s="4">
        <f>YEAR(HRData[[#This Row],[Month]])</f>
        <v>2022</v>
      </c>
      <c r="C131" s="4">
        <f>MONTH(HRData[[#This Row],[Month]])</f>
        <v>2</v>
      </c>
      <c r="D131" t="s">
        <v>169</v>
      </c>
      <c r="E131" t="s">
        <v>87</v>
      </c>
      <c r="F131" t="s">
        <v>25</v>
      </c>
      <c r="G131" s="1">
        <v>44593</v>
      </c>
      <c r="H131" t="s">
        <v>32</v>
      </c>
      <c r="I131" t="s">
        <v>205</v>
      </c>
      <c r="J131" t="s">
        <v>219</v>
      </c>
      <c r="K131" s="2">
        <v>496774.19354838709</v>
      </c>
      <c r="L131" s="2">
        <v>223548.38709677418</v>
      </c>
      <c r="M131" s="2">
        <v>49677.419354838712</v>
      </c>
      <c r="N131" s="2">
        <v>769999.99999999988</v>
      </c>
      <c r="Q131" s="2">
        <v>6000</v>
      </c>
      <c r="R131" s="2">
        <v>18000</v>
      </c>
      <c r="T131" s="2">
        <v>793999.99999999988</v>
      </c>
      <c r="U131" s="2">
        <v>4000</v>
      </c>
      <c r="W131" s="2">
        <v>797999.99999999988</v>
      </c>
      <c r="Y131" s="2">
        <v>7700</v>
      </c>
      <c r="AA131" s="2"/>
      <c r="AB131" s="2">
        <v>790299.99999999988</v>
      </c>
    </row>
    <row r="132" spans="1:28" x14ac:dyDescent="0.3">
      <c r="A132" s="1">
        <v>44593</v>
      </c>
      <c r="B132" s="4">
        <f>YEAR(HRData[[#This Row],[Month]])</f>
        <v>2022</v>
      </c>
      <c r="C132" s="4">
        <f>MONTH(HRData[[#This Row],[Month]])</f>
        <v>2</v>
      </c>
      <c r="D132" t="s">
        <v>170</v>
      </c>
      <c r="E132" t="s">
        <v>88</v>
      </c>
      <c r="F132" t="s">
        <v>30</v>
      </c>
      <c r="G132" s="1">
        <v>44593</v>
      </c>
      <c r="H132" t="s">
        <v>33</v>
      </c>
      <c r="I132" t="s">
        <v>208</v>
      </c>
      <c r="J132" t="s">
        <v>219</v>
      </c>
      <c r="K132" s="2">
        <v>53225.806451612902</v>
      </c>
      <c r="L132" s="2">
        <v>23951.612903225807</v>
      </c>
      <c r="M132" s="2">
        <v>5322.5806451612907</v>
      </c>
      <c r="N132" s="2">
        <v>82500</v>
      </c>
      <c r="O132" s="2">
        <v>24000</v>
      </c>
      <c r="Q132" s="2">
        <v>3000</v>
      </c>
      <c r="T132" s="2">
        <v>109500</v>
      </c>
      <c r="U132" s="2">
        <v>3000</v>
      </c>
      <c r="W132" s="2">
        <v>112500</v>
      </c>
      <c r="Y132" s="2">
        <v>825</v>
      </c>
      <c r="AA132" s="2">
        <v>5000</v>
      </c>
      <c r="AB132" s="2">
        <v>106675</v>
      </c>
    </row>
    <row r="133" spans="1:28" x14ac:dyDescent="0.3">
      <c r="A133" s="1">
        <v>44593</v>
      </c>
      <c r="B133" s="4">
        <f>YEAR(HRData[[#This Row],[Month]])</f>
        <v>2022</v>
      </c>
      <c r="C133" s="4">
        <f>MONTH(HRData[[#This Row],[Month]])</f>
        <v>2</v>
      </c>
      <c r="D133" t="s">
        <v>171</v>
      </c>
      <c r="E133" t="s">
        <v>89</v>
      </c>
      <c r="F133" t="s">
        <v>26</v>
      </c>
      <c r="G133" s="1">
        <v>44593</v>
      </c>
      <c r="H133" t="s">
        <v>214</v>
      </c>
      <c r="I133" t="s">
        <v>206</v>
      </c>
      <c r="J133" t="s">
        <v>219</v>
      </c>
      <c r="K133" s="2">
        <v>33212.903225806447</v>
      </c>
      <c r="L133" s="2">
        <v>14945.806451612902</v>
      </c>
      <c r="M133" s="2">
        <v>3321.2903225806449</v>
      </c>
      <c r="N133" s="2">
        <v>51479.999999999993</v>
      </c>
      <c r="O133" s="2">
        <v>12000</v>
      </c>
      <c r="Q133" s="2">
        <v>2000</v>
      </c>
      <c r="T133" s="2">
        <v>65479.999999999993</v>
      </c>
      <c r="U133" s="2">
        <v>2000</v>
      </c>
      <c r="W133" s="2">
        <v>67480</v>
      </c>
      <c r="Y133" s="2">
        <v>514.79999999999995</v>
      </c>
      <c r="AA133" s="2">
        <v>4000</v>
      </c>
      <c r="AB133" s="2">
        <v>62965.2</v>
      </c>
    </row>
    <row r="134" spans="1:28" x14ac:dyDescent="0.3">
      <c r="A134" s="1">
        <v>44593</v>
      </c>
      <c r="B134" s="4">
        <f>YEAR(HRData[[#This Row],[Month]])</f>
        <v>2022</v>
      </c>
      <c r="C134" s="4">
        <f>MONTH(HRData[[#This Row],[Month]])</f>
        <v>2</v>
      </c>
      <c r="D134" t="s">
        <v>172</v>
      </c>
      <c r="E134" t="s">
        <v>90</v>
      </c>
      <c r="F134" t="s">
        <v>26</v>
      </c>
      <c r="G134" s="1">
        <v>44593</v>
      </c>
      <c r="H134" t="s">
        <v>34</v>
      </c>
      <c r="I134" t="s">
        <v>208</v>
      </c>
      <c r="J134" t="s">
        <v>220</v>
      </c>
      <c r="K134" s="2">
        <v>95169.032258064515</v>
      </c>
      <c r="L134" s="2">
        <v>42826.06451612903</v>
      </c>
      <c r="M134" s="2">
        <v>9516.9032258064526</v>
      </c>
      <c r="N134" s="2">
        <v>147512</v>
      </c>
      <c r="O134" s="2">
        <v>32000</v>
      </c>
      <c r="P134" s="2">
        <v>30000</v>
      </c>
      <c r="Q134" s="2">
        <v>4000</v>
      </c>
      <c r="R134" s="2">
        <v>15000</v>
      </c>
      <c r="T134" s="2">
        <v>228512</v>
      </c>
      <c r="U134" s="2">
        <v>3000</v>
      </c>
      <c r="W134" s="2">
        <v>231512</v>
      </c>
      <c r="Y134" s="2">
        <v>1475</v>
      </c>
      <c r="AA134" s="2"/>
      <c r="AB134" s="2">
        <v>230037</v>
      </c>
    </row>
    <row r="135" spans="1:28" x14ac:dyDescent="0.3">
      <c r="A135" s="1">
        <v>44593</v>
      </c>
      <c r="B135" s="4">
        <f>YEAR(HRData[[#This Row],[Month]])</f>
        <v>2022</v>
      </c>
      <c r="C135" s="4">
        <f>MONTH(HRData[[#This Row],[Month]])</f>
        <v>2</v>
      </c>
      <c r="D135" t="s">
        <v>184</v>
      </c>
      <c r="E135" t="s">
        <v>98</v>
      </c>
      <c r="F135" t="s">
        <v>25</v>
      </c>
      <c r="G135" s="1">
        <v>44593</v>
      </c>
      <c r="H135" t="s">
        <v>40</v>
      </c>
      <c r="I135" t="s">
        <v>206</v>
      </c>
      <c r="J135" t="s">
        <v>220</v>
      </c>
      <c r="K135" s="2">
        <v>95806.451612903227</v>
      </c>
      <c r="L135" s="2">
        <v>43112.903225806454</v>
      </c>
      <c r="M135" s="2">
        <v>9580.6451612903238</v>
      </c>
      <c r="N135" s="2">
        <v>148500.00000000003</v>
      </c>
      <c r="Q135" s="2">
        <v>1500</v>
      </c>
      <c r="T135" s="2">
        <v>150000.00000000003</v>
      </c>
      <c r="U135" s="2">
        <v>2000</v>
      </c>
      <c r="W135" s="2">
        <v>152000.00000000003</v>
      </c>
      <c r="Y135" s="2">
        <v>1485</v>
      </c>
      <c r="AA135" s="2"/>
      <c r="AB135" s="2">
        <v>150515.00000000003</v>
      </c>
    </row>
    <row r="136" spans="1:28" x14ac:dyDescent="0.3">
      <c r="A136" s="1">
        <v>44593</v>
      </c>
      <c r="B136" s="4">
        <f>YEAR(HRData[[#This Row],[Month]])</f>
        <v>2022</v>
      </c>
      <c r="C136" s="4">
        <f>MONTH(HRData[[#This Row],[Month]])</f>
        <v>2</v>
      </c>
      <c r="D136" t="s">
        <v>189</v>
      </c>
      <c r="E136" t="s">
        <v>91</v>
      </c>
      <c r="F136" t="s">
        <v>26</v>
      </c>
      <c r="G136" s="1">
        <v>44593</v>
      </c>
      <c r="H136" t="s">
        <v>44</v>
      </c>
      <c r="I136" t="s">
        <v>205</v>
      </c>
      <c r="J136" t="s">
        <v>219</v>
      </c>
      <c r="K136" s="2">
        <v>225806.45161290321</v>
      </c>
      <c r="L136" s="2">
        <v>101612.90322580645</v>
      </c>
      <c r="M136" s="2">
        <v>22580.645161290322</v>
      </c>
      <c r="N136" s="2">
        <v>350000</v>
      </c>
      <c r="O136" s="2">
        <v>36000</v>
      </c>
      <c r="P136" s="2">
        <v>41000</v>
      </c>
      <c r="Q136" s="2">
        <v>5000</v>
      </c>
      <c r="T136" s="2">
        <v>432000</v>
      </c>
      <c r="W136" s="2">
        <v>432000</v>
      </c>
      <c r="Y136" s="2">
        <v>3500</v>
      </c>
      <c r="AA136" s="2"/>
      <c r="AB136" s="2">
        <v>428500</v>
      </c>
    </row>
    <row r="137" spans="1:28" x14ac:dyDescent="0.3">
      <c r="A137" s="1">
        <v>44593</v>
      </c>
      <c r="B137" s="4">
        <f>YEAR(HRData[[#This Row],[Month]])</f>
        <v>2022</v>
      </c>
      <c r="C137" s="4">
        <f>MONTH(HRData[[#This Row],[Month]])</f>
        <v>2</v>
      </c>
      <c r="D137" t="s">
        <v>173</v>
      </c>
      <c r="E137" t="s">
        <v>91</v>
      </c>
      <c r="F137" t="s">
        <v>30</v>
      </c>
      <c r="G137" s="1">
        <v>44593</v>
      </c>
      <c r="H137" t="s">
        <v>215</v>
      </c>
      <c r="I137" t="s">
        <v>208</v>
      </c>
      <c r="J137" t="s">
        <v>219</v>
      </c>
      <c r="K137" s="2">
        <v>106451.6129032258</v>
      </c>
      <c r="L137" s="2">
        <v>47903.225806451614</v>
      </c>
      <c r="M137" s="2">
        <v>10645.161290322581</v>
      </c>
      <c r="N137" s="2">
        <v>165000</v>
      </c>
      <c r="O137" s="2">
        <v>32000</v>
      </c>
      <c r="P137" s="2">
        <v>30000</v>
      </c>
      <c r="Q137" s="2">
        <v>4000</v>
      </c>
      <c r="T137" s="2">
        <v>231000</v>
      </c>
      <c r="U137" s="2">
        <v>3000</v>
      </c>
      <c r="W137" s="2">
        <v>234000</v>
      </c>
      <c r="Y137" s="2">
        <v>1650</v>
      </c>
      <c r="AA137" s="2"/>
      <c r="AB137" s="2">
        <v>232350</v>
      </c>
    </row>
    <row r="138" spans="1:28" x14ac:dyDescent="0.3">
      <c r="A138" s="1">
        <v>44593</v>
      </c>
      <c r="B138" s="4">
        <f>YEAR(HRData[[#This Row],[Month]])</f>
        <v>2022</v>
      </c>
      <c r="C138" s="4">
        <f>MONTH(HRData[[#This Row],[Month]])</f>
        <v>2</v>
      </c>
      <c r="D138" t="s">
        <v>174</v>
      </c>
      <c r="E138" t="s">
        <v>91</v>
      </c>
      <c r="F138" t="s">
        <v>26</v>
      </c>
      <c r="G138" s="1">
        <v>44593</v>
      </c>
      <c r="H138" t="s">
        <v>216</v>
      </c>
      <c r="I138" t="s">
        <v>205</v>
      </c>
      <c r="J138" t="s">
        <v>219</v>
      </c>
      <c r="K138" s="2">
        <v>243403.87096774194</v>
      </c>
      <c r="L138" s="2">
        <v>109531.74193548388</v>
      </c>
      <c r="M138" s="2">
        <v>24340.387096774197</v>
      </c>
      <c r="N138" s="2">
        <v>377276</v>
      </c>
      <c r="O138" s="2">
        <v>40000</v>
      </c>
      <c r="P138" s="2">
        <v>62000</v>
      </c>
      <c r="Q138" s="2">
        <v>5000</v>
      </c>
      <c r="T138" s="2">
        <v>484276</v>
      </c>
      <c r="U138" s="2">
        <v>4000</v>
      </c>
      <c r="W138" s="2">
        <v>488276</v>
      </c>
      <c r="Y138" s="2">
        <v>3773</v>
      </c>
      <c r="AA138" s="2">
        <v>50380</v>
      </c>
      <c r="AB138" s="2">
        <v>434123</v>
      </c>
    </row>
    <row r="139" spans="1:28" x14ac:dyDescent="0.3">
      <c r="A139" s="1">
        <v>44593</v>
      </c>
      <c r="B139" s="4">
        <f>YEAR(HRData[[#This Row],[Month]])</f>
        <v>2022</v>
      </c>
      <c r="C139" s="4">
        <f>MONTH(HRData[[#This Row],[Month]])</f>
        <v>2</v>
      </c>
      <c r="D139" t="s">
        <v>175</v>
      </c>
      <c r="E139" t="s">
        <v>91</v>
      </c>
      <c r="F139" t="s">
        <v>26</v>
      </c>
      <c r="G139" s="1">
        <v>44593</v>
      </c>
      <c r="H139" t="s">
        <v>35</v>
      </c>
      <c r="I139" t="s">
        <v>208</v>
      </c>
      <c r="J139" t="s">
        <v>219</v>
      </c>
      <c r="K139" s="2">
        <v>85161.290322580637</v>
      </c>
      <c r="L139" s="2">
        <v>38322.580645161288</v>
      </c>
      <c r="M139" s="2">
        <v>8516.1290322580644</v>
      </c>
      <c r="N139" s="2">
        <v>132000</v>
      </c>
      <c r="O139" s="2">
        <v>32000</v>
      </c>
      <c r="P139" s="2">
        <v>30000</v>
      </c>
      <c r="Q139" s="2">
        <v>4000</v>
      </c>
      <c r="T139" s="2">
        <v>198000</v>
      </c>
      <c r="U139" s="2">
        <v>3000</v>
      </c>
      <c r="W139" s="2">
        <v>201000</v>
      </c>
      <c r="Y139" s="2">
        <v>1320</v>
      </c>
      <c r="AA139" s="2"/>
      <c r="AB139" s="2">
        <v>199680</v>
      </c>
    </row>
    <row r="140" spans="1:28" x14ac:dyDescent="0.3">
      <c r="A140" s="1">
        <v>44593</v>
      </c>
      <c r="B140" s="4">
        <f>YEAR(HRData[[#This Row],[Month]])</f>
        <v>2022</v>
      </c>
      <c r="C140" s="4">
        <f>MONTH(HRData[[#This Row],[Month]])</f>
        <v>2</v>
      </c>
      <c r="D140" t="s">
        <v>187</v>
      </c>
      <c r="E140" t="s">
        <v>91</v>
      </c>
      <c r="F140" t="s">
        <v>211</v>
      </c>
      <c r="G140" s="1">
        <v>44593</v>
      </c>
      <c r="H140" t="s">
        <v>27</v>
      </c>
      <c r="I140" t="s">
        <v>206</v>
      </c>
      <c r="J140" t="s">
        <v>219</v>
      </c>
      <c r="K140" s="2">
        <v>30967.741935483871</v>
      </c>
      <c r="L140" s="2">
        <v>13935.483870967742</v>
      </c>
      <c r="M140" s="2">
        <v>3096.7741935483873</v>
      </c>
      <c r="N140" s="2">
        <v>48000</v>
      </c>
      <c r="O140" s="2">
        <v>12000</v>
      </c>
      <c r="Q140" s="2">
        <v>2000</v>
      </c>
      <c r="T140" s="2">
        <v>62000</v>
      </c>
      <c r="W140" s="2">
        <v>62000</v>
      </c>
      <c r="Y140" s="2">
        <v>480</v>
      </c>
      <c r="AA140" s="2"/>
      <c r="AB140" s="2">
        <v>61520</v>
      </c>
    </row>
    <row r="141" spans="1:28" x14ac:dyDescent="0.3">
      <c r="A141" s="1">
        <v>44593</v>
      </c>
      <c r="B141" s="4">
        <f>YEAR(HRData[[#This Row],[Month]])</f>
        <v>2022</v>
      </c>
      <c r="C141" s="4">
        <f>MONTH(HRData[[#This Row],[Month]])</f>
        <v>2</v>
      </c>
      <c r="D141" t="s">
        <v>176</v>
      </c>
      <c r="E141" t="s">
        <v>91</v>
      </c>
      <c r="F141" t="s">
        <v>211</v>
      </c>
      <c r="G141" s="1">
        <v>44593</v>
      </c>
      <c r="H141" t="s">
        <v>41</v>
      </c>
      <c r="I141" t="s">
        <v>208</v>
      </c>
      <c r="J141" t="s">
        <v>219</v>
      </c>
      <c r="K141" s="2">
        <v>64580.645161290318</v>
      </c>
      <c r="L141" s="2">
        <v>29061.290322580644</v>
      </c>
      <c r="M141" s="2">
        <v>6458.0645161290322</v>
      </c>
      <c r="N141" s="2">
        <v>100100</v>
      </c>
      <c r="O141" s="2">
        <v>24000</v>
      </c>
      <c r="Q141" s="2">
        <v>3000</v>
      </c>
      <c r="T141" s="2">
        <v>127100</v>
      </c>
      <c r="U141" s="2">
        <v>3000</v>
      </c>
      <c r="W141" s="2">
        <v>130100</v>
      </c>
      <c r="Y141" s="2">
        <v>1001</v>
      </c>
      <c r="AA141" s="2"/>
      <c r="AB141" s="2">
        <v>129099</v>
      </c>
    </row>
    <row r="142" spans="1:28" x14ac:dyDescent="0.3">
      <c r="A142" s="1">
        <v>44593</v>
      </c>
      <c r="B142" s="4">
        <f>YEAR(HRData[[#This Row],[Month]])</f>
        <v>2022</v>
      </c>
      <c r="C142" s="4">
        <f>MONTH(HRData[[#This Row],[Month]])</f>
        <v>2</v>
      </c>
      <c r="D142" t="s">
        <v>178</v>
      </c>
      <c r="E142" t="s">
        <v>92</v>
      </c>
      <c r="F142" t="s">
        <v>25</v>
      </c>
      <c r="G142" s="1">
        <v>44593</v>
      </c>
      <c r="H142" t="s">
        <v>209</v>
      </c>
      <c r="I142" t="s">
        <v>206</v>
      </c>
      <c r="J142" t="s">
        <v>219</v>
      </c>
      <c r="K142" s="2">
        <v>32467.741935483871</v>
      </c>
      <c r="L142" s="2">
        <v>14610.483870967742</v>
      </c>
      <c r="M142" s="2">
        <v>3246.7741935483873</v>
      </c>
      <c r="N142" s="2">
        <v>50325</v>
      </c>
      <c r="O142" s="2">
        <v>12000</v>
      </c>
      <c r="Q142" s="2">
        <v>2000</v>
      </c>
      <c r="T142" s="2">
        <v>64325</v>
      </c>
      <c r="U142" s="2">
        <v>2000</v>
      </c>
      <c r="W142" s="2">
        <v>66325</v>
      </c>
      <c r="Y142" s="2">
        <v>503</v>
      </c>
      <c r="AA142" s="2">
        <v>5000</v>
      </c>
      <c r="AB142" s="2">
        <v>60822</v>
      </c>
    </row>
    <row r="143" spans="1:28" x14ac:dyDescent="0.3">
      <c r="A143" s="1">
        <v>44593</v>
      </c>
      <c r="B143" s="4">
        <f>YEAR(HRData[[#This Row],[Month]])</f>
        <v>2022</v>
      </c>
      <c r="C143" s="4">
        <f>MONTH(HRData[[#This Row],[Month]])</f>
        <v>2</v>
      </c>
      <c r="D143" t="s">
        <v>191</v>
      </c>
      <c r="E143" t="s">
        <v>103</v>
      </c>
      <c r="F143" t="s">
        <v>25</v>
      </c>
      <c r="G143" s="1">
        <v>44593</v>
      </c>
      <c r="H143" t="s">
        <v>39</v>
      </c>
      <c r="I143" t="s">
        <v>205</v>
      </c>
      <c r="J143" t="s">
        <v>220</v>
      </c>
      <c r="K143" s="2">
        <v>258064.51612903224</v>
      </c>
      <c r="L143" s="2">
        <v>116129.03225806452</v>
      </c>
      <c r="M143" s="2">
        <v>25806.451612903227</v>
      </c>
      <c r="N143" s="2">
        <v>399999.99999999994</v>
      </c>
      <c r="Q143" s="2">
        <v>5000</v>
      </c>
      <c r="T143" s="2">
        <v>404999.99999999994</v>
      </c>
      <c r="V143" s="2">
        <v>187750</v>
      </c>
      <c r="W143" s="2">
        <v>462104.83870967739</v>
      </c>
      <c r="Y143" s="2">
        <v>2710</v>
      </c>
      <c r="AA143" s="2"/>
      <c r="AB143" s="2">
        <v>459394.83870967739</v>
      </c>
    </row>
    <row r="144" spans="1:28" x14ac:dyDescent="0.3">
      <c r="A144" s="1">
        <v>44593</v>
      </c>
      <c r="B144" s="4">
        <f>YEAR(HRData[[#This Row],[Month]])</f>
        <v>2022</v>
      </c>
      <c r="C144" s="4">
        <f>MONTH(HRData[[#This Row],[Month]])</f>
        <v>2</v>
      </c>
      <c r="D144" t="s">
        <v>192</v>
      </c>
      <c r="E144" t="s">
        <v>104</v>
      </c>
      <c r="F144" t="s">
        <v>26</v>
      </c>
      <c r="G144" s="1">
        <v>44593</v>
      </c>
      <c r="H144" t="s">
        <v>46</v>
      </c>
      <c r="I144" t="s">
        <v>206</v>
      </c>
      <c r="J144" t="s">
        <v>220</v>
      </c>
      <c r="K144" s="2">
        <v>28387.096774193549</v>
      </c>
      <c r="L144" s="2">
        <v>12774.193548387097</v>
      </c>
      <c r="M144" s="2">
        <v>2838.7096774193551</v>
      </c>
      <c r="N144" s="2">
        <v>44000</v>
      </c>
      <c r="O144" s="2">
        <v>8000</v>
      </c>
      <c r="Q144" s="2">
        <v>1500</v>
      </c>
      <c r="T144" s="2">
        <v>53500</v>
      </c>
      <c r="U144" s="2">
        <v>2000</v>
      </c>
      <c r="W144" s="2">
        <v>55500</v>
      </c>
      <c r="Y144" s="2">
        <v>440</v>
      </c>
      <c r="AA144" s="2"/>
      <c r="AB144" s="2">
        <v>55060</v>
      </c>
    </row>
    <row r="145" spans="1:28" x14ac:dyDescent="0.3">
      <c r="A145" s="1">
        <v>44593</v>
      </c>
      <c r="B145" s="4">
        <f>YEAR(HRData[[#This Row],[Month]])</f>
        <v>2022</v>
      </c>
      <c r="C145" s="4">
        <f>MONTH(HRData[[#This Row],[Month]])</f>
        <v>2</v>
      </c>
      <c r="D145" t="s">
        <v>179</v>
      </c>
      <c r="E145" t="s">
        <v>93</v>
      </c>
      <c r="F145" t="s">
        <v>25</v>
      </c>
      <c r="G145" s="1">
        <v>44593</v>
      </c>
      <c r="H145" t="s">
        <v>39</v>
      </c>
      <c r="I145" t="s">
        <v>205</v>
      </c>
      <c r="J145" t="s">
        <v>219</v>
      </c>
      <c r="K145" s="2">
        <v>250161.29032258064</v>
      </c>
      <c r="L145" s="2">
        <v>112572.58064516129</v>
      </c>
      <c r="M145" s="2">
        <v>25016.129032258064</v>
      </c>
      <c r="N145" s="2">
        <v>387750</v>
      </c>
      <c r="Q145" s="2">
        <v>5000</v>
      </c>
      <c r="T145" s="2">
        <v>392750</v>
      </c>
      <c r="U145" s="2">
        <v>4000</v>
      </c>
      <c r="W145" s="2">
        <v>396750</v>
      </c>
      <c r="Y145" s="2">
        <v>3877.5</v>
      </c>
      <c r="AA145" s="2">
        <v>50000</v>
      </c>
      <c r="AB145" s="2">
        <v>342872.5</v>
      </c>
    </row>
    <row r="146" spans="1:28" x14ac:dyDescent="0.3">
      <c r="A146" s="1">
        <v>44593</v>
      </c>
      <c r="B146" s="4">
        <f>YEAR(HRData[[#This Row],[Month]])</f>
        <v>2022</v>
      </c>
      <c r="C146" s="4">
        <f>MONTH(HRData[[#This Row],[Month]])</f>
        <v>2</v>
      </c>
      <c r="D146" t="s">
        <v>180</v>
      </c>
      <c r="E146" t="s">
        <v>94</v>
      </c>
      <c r="F146" t="s">
        <v>211</v>
      </c>
      <c r="G146" s="1">
        <v>44593</v>
      </c>
      <c r="H146" t="s">
        <v>35</v>
      </c>
      <c r="I146" t="s">
        <v>208</v>
      </c>
      <c r="J146" t="s">
        <v>219</v>
      </c>
      <c r="K146" s="2">
        <v>99354.838709677409</v>
      </c>
      <c r="L146" s="2">
        <v>44709.677419354834</v>
      </c>
      <c r="M146" s="2">
        <v>9935.4838709677424</v>
      </c>
      <c r="N146" s="2">
        <v>154000</v>
      </c>
      <c r="O146" s="2">
        <v>32000</v>
      </c>
      <c r="P146" s="2">
        <v>30000</v>
      </c>
      <c r="Q146" s="2">
        <v>4000</v>
      </c>
      <c r="T146" s="2">
        <v>220000</v>
      </c>
      <c r="U146" s="2">
        <v>3000</v>
      </c>
      <c r="W146" s="2">
        <v>223000</v>
      </c>
      <c r="Y146" s="2">
        <v>1540</v>
      </c>
      <c r="AA146" s="2"/>
      <c r="AB146" s="2">
        <v>221460</v>
      </c>
    </row>
    <row r="147" spans="1:28" x14ac:dyDescent="0.3">
      <c r="A147" s="1">
        <v>44593</v>
      </c>
      <c r="B147" s="4">
        <f>YEAR(HRData[[#This Row],[Month]])</f>
        <v>2022</v>
      </c>
      <c r="C147" s="4">
        <f>MONTH(HRData[[#This Row],[Month]])</f>
        <v>2</v>
      </c>
      <c r="D147" t="s">
        <v>181</v>
      </c>
      <c r="E147" t="s">
        <v>95</v>
      </c>
      <c r="F147" t="s">
        <v>26</v>
      </c>
      <c r="G147" s="1">
        <v>44593</v>
      </c>
      <c r="H147" t="s">
        <v>28</v>
      </c>
      <c r="I147" t="s">
        <v>208</v>
      </c>
      <c r="J147" t="s">
        <v>219</v>
      </c>
      <c r="K147" s="2">
        <v>48387.096774193546</v>
      </c>
      <c r="L147" s="2">
        <v>21774.193548387095</v>
      </c>
      <c r="M147" s="2">
        <v>4838.7096774193551</v>
      </c>
      <c r="N147" s="2">
        <v>74999.999999999985</v>
      </c>
      <c r="O147" s="2">
        <v>0</v>
      </c>
      <c r="Q147" s="2">
        <v>0</v>
      </c>
      <c r="T147" s="2">
        <v>74999.999999999985</v>
      </c>
      <c r="U147" s="2">
        <v>0</v>
      </c>
      <c r="V147" s="2">
        <v>9048</v>
      </c>
      <c r="W147" s="2">
        <v>76789.935483870955</v>
      </c>
      <c r="Y147" s="2">
        <v>0</v>
      </c>
      <c r="AA147" s="2"/>
      <c r="AB147" s="2">
        <v>76789.935483870955</v>
      </c>
    </row>
    <row r="148" spans="1:28" x14ac:dyDescent="0.3">
      <c r="A148" s="1">
        <v>44593</v>
      </c>
      <c r="B148" s="4">
        <f>YEAR(HRData[[#This Row],[Month]])</f>
        <v>2022</v>
      </c>
      <c r="C148" s="4">
        <f>MONTH(HRData[[#This Row],[Month]])</f>
        <v>2</v>
      </c>
      <c r="D148" t="s">
        <v>188</v>
      </c>
      <c r="E148" t="s">
        <v>101</v>
      </c>
      <c r="F148" t="s">
        <v>211</v>
      </c>
      <c r="G148" s="1">
        <v>44593</v>
      </c>
      <c r="H148" t="s">
        <v>43</v>
      </c>
      <c r="I148" t="s">
        <v>208</v>
      </c>
      <c r="J148" t="s">
        <v>219</v>
      </c>
      <c r="K148" s="2">
        <v>70967.741935483864</v>
      </c>
      <c r="L148" s="2">
        <v>31935.483870967739</v>
      </c>
      <c r="M148" s="2">
        <v>7096.7741935483864</v>
      </c>
      <c r="N148" s="2">
        <v>110000</v>
      </c>
      <c r="O148" s="2">
        <v>32000</v>
      </c>
      <c r="P148" s="2">
        <v>30000</v>
      </c>
      <c r="Q148" s="2">
        <v>4000</v>
      </c>
      <c r="T148" s="2">
        <v>176000</v>
      </c>
      <c r="U148" s="2">
        <v>3000</v>
      </c>
      <c r="W148" s="2">
        <v>179000</v>
      </c>
      <c r="Y148" s="2">
        <v>1100</v>
      </c>
      <c r="AA148" s="2"/>
      <c r="AB148" s="2">
        <v>177900</v>
      </c>
    </row>
    <row r="149" spans="1:28" x14ac:dyDescent="0.3">
      <c r="A149" s="1">
        <v>44593</v>
      </c>
      <c r="B149" s="4">
        <f>YEAR(HRData[[#This Row],[Month]])</f>
        <v>2022</v>
      </c>
      <c r="C149" s="4">
        <f>MONTH(HRData[[#This Row],[Month]])</f>
        <v>2</v>
      </c>
      <c r="D149" t="s">
        <v>182</v>
      </c>
      <c r="E149" t="s">
        <v>96</v>
      </c>
      <c r="F149" t="s">
        <v>30</v>
      </c>
      <c r="G149" s="1">
        <v>44593</v>
      </c>
      <c r="H149" t="s">
        <v>217</v>
      </c>
      <c r="I149" t="s">
        <v>205</v>
      </c>
      <c r="J149" t="s">
        <v>220</v>
      </c>
      <c r="K149" s="2">
        <v>159677.4193548387</v>
      </c>
      <c r="L149" s="2">
        <v>71854.838709677409</v>
      </c>
      <c r="M149" s="2">
        <v>15967.741935483871</v>
      </c>
      <c r="N149" s="2">
        <v>247500</v>
      </c>
      <c r="O149" s="2">
        <v>36000</v>
      </c>
      <c r="P149" s="2">
        <v>41000</v>
      </c>
      <c r="Q149" s="2">
        <v>5000</v>
      </c>
      <c r="T149" s="2">
        <v>329500</v>
      </c>
      <c r="U149" s="2">
        <v>4000</v>
      </c>
      <c r="W149" s="2">
        <v>333500</v>
      </c>
      <c r="Y149" s="2">
        <v>2475</v>
      </c>
      <c r="AA149" s="2"/>
      <c r="AB149" s="2">
        <v>331025</v>
      </c>
    </row>
    <row r="150" spans="1:28" x14ac:dyDescent="0.3">
      <c r="A150" s="1">
        <v>44593</v>
      </c>
      <c r="B150" s="4">
        <f>YEAR(HRData[[#This Row],[Month]])</f>
        <v>2022</v>
      </c>
      <c r="C150" s="4">
        <f>MONTH(HRData[[#This Row],[Month]])</f>
        <v>2</v>
      </c>
      <c r="D150" t="s">
        <v>183</v>
      </c>
      <c r="E150" t="s">
        <v>97</v>
      </c>
      <c r="F150" t="s">
        <v>26</v>
      </c>
      <c r="G150" s="1">
        <v>44593</v>
      </c>
      <c r="H150" t="s">
        <v>209</v>
      </c>
      <c r="I150" t="s">
        <v>206</v>
      </c>
      <c r="J150" t="s">
        <v>220</v>
      </c>
      <c r="K150" s="2">
        <v>28387.096774193549</v>
      </c>
      <c r="L150" s="2">
        <v>12774.193548387097</v>
      </c>
      <c r="M150" s="2">
        <v>2838.7096774193551</v>
      </c>
      <c r="N150" s="2">
        <v>44000</v>
      </c>
      <c r="O150" s="2">
        <v>8000</v>
      </c>
      <c r="P150" s="2">
        <v>30000</v>
      </c>
      <c r="Q150" s="2">
        <v>1500</v>
      </c>
      <c r="T150" s="2">
        <v>83500</v>
      </c>
      <c r="U150" s="2">
        <v>2000</v>
      </c>
      <c r="W150" s="2">
        <v>85500</v>
      </c>
      <c r="X150" s="2">
        <v>1419</v>
      </c>
      <c r="Y150" s="2">
        <v>440</v>
      </c>
      <c r="AA150" s="2">
        <v>6667</v>
      </c>
      <c r="AB150" s="2">
        <v>76974</v>
      </c>
    </row>
    <row r="151" spans="1:28" x14ac:dyDescent="0.3">
      <c r="A151" s="1">
        <v>44621</v>
      </c>
      <c r="B151" s="4">
        <f>YEAR(HRData[[#This Row],[Month]])</f>
        <v>2022</v>
      </c>
      <c r="C151" s="4">
        <f>MONTH(HRData[[#This Row],[Month]])</f>
        <v>3</v>
      </c>
      <c r="D151" t="s">
        <v>188</v>
      </c>
      <c r="E151" t="s">
        <v>101</v>
      </c>
      <c r="F151" t="s">
        <v>211</v>
      </c>
      <c r="G151" s="1">
        <v>44621</v>
      </c>
      <c r="H151" t="s">
        <v>43</v>
      </c>
      <c r="I151" t="s">
        <v>208</v>
      </c>
      <c r="J151" t="s">
        <v>219</v>
      </c>
      <c r="K151" s="2">
        <v>70967.741935483864</v>
      </c>
      <c r="L151" s="2">
        <v>31935.483870967739</v>
      </c>
      <c r="M151" s="2">
        <v>7096.7741935483864</v>
      </c>
      <c r="N151" s="2">
        <v>110000</v>
      </c>
      <c r="O151" s="2">
        <v>30000</v>
      </c>
      <c r="P151" s="2">
        <v>30000</v>
      </c>
      <c r="Q151" s="2">
        <v>4000</v>
      </c>
      <c r="T151" s="2">
        <v>174000</v>
      </c>
      <c r="U151" s="2">
        <v>3000</v>
      </c>
      <c r="W151" s="2">
        <v>177000</v>
      </c>
      <c r="Y151" s="2">
        <v>1100</v>
      </c>
      <c r="AA151" s="2"/>
      <c r="AB151" s="2">
        <v>175900</v>
      </c>
    </row>
    <row r="152" spans="1:28" x14ac:dyDescent="0.3">
      <c r="A152" s="1">
        <v>44621</v>
      </c>
      <c r="B152" s="4">
        <f>YEAR(HRData[[#This Row],[Month]])</f>
        <v>2022</v>
      </c>
      <c r="C152" s="4">
        <f>MONTH(HRData[[#This Row],[Month]])</f>
        <v>3</v>
      </c>
      <c r="D152" t="s">
        <v>171</v>
      </c>
      <c r="E152" t="s">
        <v>89</v>
      </c>
      <c r="F152" t="s">
        <v>26</v>
      </c>
      <c r="G152" s="1">
        <v>44621</v>
      </c>
      <c r="H152" t="s">
        <v>214</v>
      </c>
      <c r="I152" t="s">
        <v>206</v>
      </c>
      <c r="J152" t="s">
        <v>219</v>
      </c>
      <c r="K152" s="2">
        <v>33212.903225806447</v>
      </c>
      <c r="L152" s="2">
        <v>14945.806451612902</v>
      </c>
      <c r="M152" s="2">
        <v>3321.2903225806449</v>
      </c>
      <c r="N152" s="2">
        <v>51479.999999999993</v>
      </c>
      <c r="O152" s="2">
        <v>11250</v>
      </c>
      <c r="Q152" s="2">
        <v>2000</v>
      </c>
      <c r="T152" s="2">
        <v>64729.999999999993</v>
      </c>
      <c r="U152" s="2">
        <v>2000</v>
      </c>
      <c r="W152" s="2">
        <v>66730</v>
      </c>
      <c r="Y152" s="2">
        <v>514.79999999999995</v>
      </c>
      <c r="AA152" s="2">
        <v>4000</v>
      </c>
      <c r="AB152" s="2">
        <v>62215.199999999997</v>
      </c>
    </row>
    <row r="153" spans="1:28" x14ac:dyDescent="0.3">
      <c r="A153" s="1">
        <v>44621</v>
      </c>
      <c r="B153" s="4">
        <f>YEAR(HRData[[#This Row],[Month]])</f>
        <v>2022</v>
      </c>
      <c r="C153" s="4">
        <f>MONTH(HRData[[#This Row],[Month]])</f>
        <v>3</v>
      </c>
      <c r="D153" t="s">
        <v>190</v>
      </c>
      <c r="E153" t="s">
        <v>102</v>
      </c>
      <c r="F153" t="s">
        <v>30</v>
      </c>
      <c r="G153" s="1">
        <v>44621</v>
      </c>
      <c r="H153" t="s">
        <v>45</v>
      </c>
      <c r="I153" t="s">
        <v>207</v>
      </c>
      <c r="J153" t="s">
        <v>219</v>
      </c>
      <c r="K153" s="2">
        <v>11612.903225806451</v>
      </c>
      <c r="L153" s="2">
        <v>5225.8064516129034</v>
      </c>
      <c r="M153" s="2">
        <v>1161.2903225806451</v>
      </c>
      <c r="N153" s="2">
        <v>18000</v>
      </c>
      <c r="T153" s="2">
        <v>18000</v>
      </c>
      <c r="W153" s="2">
        <v>18000</v>
      </c>
      <c r="Y153" s="2">
        <v>0</v>
      </c>
      <c r="AA153" s="2">
        <v>3000</v>
      </c>
      <c r="AB153" s="2">
        <v>15000</v>
      </c>
    </row>
    <row r="154" spans="1:28" x14ac:dyDescent="0.3">
      <c r="A154" s="1">
        <v>44621</v>
      </c>
      <c r="B154" s="4">
        <f>YEAR(HRData[[#This Row],[Month]])</f>
        <v>2022</v>
      </c>
      <c r="C154" s="4">
        <f>MONTH(HRData[[#This Row],[Month]])</f>
        <v>3</v>
      </c>
      <c r="D154" t="s">
        <v>170</v>
      </c>
      <c r="E154" t="s">
        <v>88</v>
      </c>
      <c r="F154" t="s">
        <v>30</v>
      </c>
      <c r="G154" s="1">
        <v>44621</v>
      </c>
      <c r="H154" t="s">
        <v>33</v>
      </c>
      <c r="I154" t="s">
        <v>208</v>
      </c>
      <c r="J154" t="s">
        <v>219</v>
      </c>
      <c r="K154" s="2">
        <v>53225.806451612902</v>
      </c>
      <c r="L154" s="2">
        <v>23951.612903225807</v>
      </c>
      <c r="M154" s="2">
        <v>5322.5806451612907</v>
      </c>
      <c r="N154" s="2">
        <v>82500</v>
      </c>
      <c r="O154" s="2">
        <v>22500</v>
      </c>
      <c r="Q154" s="2">
        <v>3000</v>
      </c>
      <c r="T154" s="2">
        <v>108000</v>
      </c>
      <c r="U154" s="2">
        <v>3000</v>
      </c>
      <c r="W154" s="2">
        <v>111000</v>
      </c>
      <c r="Y154" s="2">
        <v>825</v>
      </c>
      <c r="AA154" s="2">
        <v>5000</v>
      </c>
      <c r="AB154" s="2">
        <v>105175</v>
      </c>
    </row>
    <row r="155" spans="1:28" x14ac:dyDescent="0.3">
      <c r="A155" s="1">
        <v>44621</v>
      </c>
      <c r="B155" s="4">
        <f>YEAR(HRData[[#This Row],[Month]])</f>
        <v>2022</v>
      </c>
      <c r="C155" s="4">
        <f>MONTH(HRData[[#This Row],[Month]])</f>
        <v>3</v>
      </c>
      <c r="D155" t="s">
        <v>167</v>
      </c>
      <c r="E155" t="s">
        <v>85</v>
      </c>
      <c r="F155" t="s">
        <v>30</v>
      </c>
      <c r="G155" s="1">
        <v>44621</v>
      </c>
      <c r="H155" t="s">
        <v>31</v>
      </c>
      <c r="I155" t="s">
        <v>207</v>
      </c>
      <c r="J155" t="s">
        <v>220</v>
      </c>
      <c r="K155" s="2">
        <v>10645.16129032258</v>
      </c>
      <c r="L155" s="2">
        <v>4790.322580645161</v>
      </c>
      <c r="M155" s="2">
        <v>1064.516129032258</v>
      </c>
      <c r="N155" s="2">
        <v>16500</v>
      </c>
      <c r="T155" s="2">
        <v>16500</v>
      </c>
      <c r="W155" s="2">
        <v>16500</v>
      </c>
      <c r="AA155" s="2">
        <v>3000</v>
      </c>
      <c r="AB155" s="2">
        <v>13500</v>
      </c>
    </row>
    <row r="156" spans="1:28" x14ac:dyDescent="0.3">
      <c r="A156" s="1">
        <v>44621</v>
      </c>
      <c r="B156" s="4">
        <f>YEAR(HRData[[#This Row],[Month]])</f>
        <v>2022</v>
      </c>
      <c r="C156" s="4">
        <f>MONTH(HRData[[#This Row],[Month]])</f>
        <v>3</v>
      </c>
      <c r="D156" t="s">
        <v>187</v>
      </c>
      <c r="E156" t="s">
        <v>91</v>
      </c>
      <c r="F156" t="s">
        <v>211</v>
      </c>
      <c r="G156" s="1">
        <v>44621</v>
      </c>
      <c r="H156" t="s">
        <v>27</v>
      </c>
      <c r="I156" t="s">
        <v>206</v>
      </c>
      <c r="J156" t="s">
        <v>219</v>
      </c>
      <c r="K156" s="2">
        <v>30967.741935483871</v>
      </c>
      <c r="L156" s="2">
        <v>13935.483870967742</v>
      </c>
      <c r="M156" s="2">
        <v>3096.7741935483873</v>
      </c>
      <c r="N156" s="2">
        <v>48000</v>
      </c>
      <c r="O156" s="2">
        <v>11250</v>
      </c>
      <c r="Q156" s="2">
        <v>2000</v>
      </c>
      <c r="T156" s="2">
        <v>61250</v>
      </c>
      <c r="W156" s="2">
        <v>61250</v>
      </c>
      <c r="X156" s="2">
        <v>3429</v>
      </c>
      <c r="Y156" s="2">
        <v>480</v>
      </c>
      <c r="AA156" s="2"/>
      <c r="AB156" s="2">
        <v>57341</v>
      </c>
    </row>
    <row r="157" spans="1:28" x14ac:dyDescent="0.3">
      <c r="A157" s="1">
        <v>44621</v>
      </c>
      <c r="B157" s="4">
        <f>YEAR(HRData[[#This Row],[Month]])</f>
        <v>2022</v>
      </c>
      <c r="C157" s="4">
        <f>MONTH(HRData[[#This Row],[Month]])</f>
        <v>3</v>
      </c>
      <c r="D157" t="s">
        <v>174</v>
      </c>
      <c r="E157" t="s">
        <v>91</v>
      </c>
      <c r="F157" t="s">
        <v>26</v>
      </c>
      <c r="G157" s="1">
        <v>44621</v>
      </c>
      <c r="H157" t="s">
        <v>216</v>
      </c>
      <c r="I157" t="s">
        <v>205</v>
      </c>
      <c r="J157" t="s">
        <v>219</v>
      </c>
      <c r="K157" s="2">
        <v>243403.87096774194</v>
      </c>
      <c r="L157" s="2">
        <v>109531.74193548388</v>
      </c>
      <c r="M157" s="2">
        <v>24340.387096774197</v>
      </c>
      <c r="N157" s="2">
        <v>377276</v>
      </c>
      <c r="O157" s="2">
        <v>37500</v>
      </c>
      <c r="P157" s="2">
        <v>62000</v>
      </c>
      <c r="Q157" s="2">
        <v>5000</v>
      </c>
      <c r="T157" s="2">
        <v>481776</v>
      </c>
      <c r="U157" s="2">
        <v>4000</v>
      </c>
      <c r="W157" s="2">
        <v>485776</v>
      </c>
      <c r="Y157" s="2">
        <v>3773</v>
      </c>
      <c r="AA157" s="2">
        <v>50380</v>
      </c>
      <c r="AB157" s="2">
        <v>431623</v>
      </c>
    </row>
    <row r="158" spans="1:28" x14ac:dyDescent="0.3">
      <c r="A158" s="1">
        <v>44621</v>
      </c>
      <c r="B158" s="4">
        <f>YEAR(HRData[[#This Row],[Month]])</f>
        <v>2022</v>
      </c>
      <c r="C158" s="4">
        <f>MONTH(HRData[[#This Row],[Month]])</f>
        <v>3</v>
      </c>
      <c r="D158" t="s">
        <v>176</v>
      </c>
      <c r="E158" t="s">
        <v>91</v>
      </c>
      <c r="F158" t="s">
        <v>211</v>
      </c>
      <c r="G158" s="1">
        <v>44621</v>
      </c>
      <c r="H158" t="s">
        <v>41</v>
      </c>
      <c r="I158" t="s">
        <v>208</v>
      </c>
      <c r="J158" t="s">
        <v>219</v>
      </c>
      <c r="K158" s="2">
        <v>64580.645161290318</v>
      </c>
      <c r="L158" s="2">
        <v>29061.290322580644</v>
      </c>
      <c r="M158" s="2">
        <v>6458.0645161290322</v>
      </c>
      <c r="N158" s="2">
        <v>100100</v>
      </c>
      <c r="O158" s="2">
        <v>22500</v>
      </c>
      <c r="Q158" s="2">
        <v>3000</v>
      </c>
      <c r="T158" s="2">
        <v>125600</v>
      </c>
      <c r="U158" s="2">
        <v>3000</v>
      </c>
      <c r="W158" s="2">
        <v>128599.99999999999</v>
      </c>
      <c r="Y158" s="2">
        <v>1001</v>
      </c>
      <c r="AA158" s="2"/>
      <c r="AB158" s="2">
        <v>127598.99999999999</v>
      </c>
    </row>
    <row r="159" spans="1:28" x14ac:dyDescent="0.3">
      <c r="A159" s="1">
        <v>44621</v>
      </c>
      <c r="B159" s="4">
        <f>YEAR(HRData[[#This Row],[Month]])</f>
        <v>2022</v>
      </c>
      <c r="C159" s="4">
        <f>MONTH(HRData[[#This Row],[Month]])</f>
        <v>3</v>
      </c>
      <c r="D159" t="s">
        <v>166</v>
      </c>
      <c r="E159" t="s">
        <v>84</v>
      </c>
      <c r="F159" t="s">
        <v>211</v>
      </c>
      <c r="G159" s="1">
        <v>44621</v>
      </c>
      <c r="H159" t="s">
        <v>27</v>
      </c>
      <c r="I159" t="s">
        <v>206</v>
      </c>
      <c r="J159" t="s">
        <v>219</v>
      </c>
      <c r="K159" s="2">
        <v>42935.483870967742</v>
      </c>
      <c r="L159" s="2">
        <v>19320.967741935485</v>
      </c>
      <c r="M159" s="2">
        <v>4293.5483870967746</v>
      </c>
      <c r="N159" s="2">
        <v>66550</v>
      </c>
      <c r="O159" s="2">
        <v>11250</v>
      </c>
      <c r="Q159" s="2">
        <v>2000</v>
      </c>
      <c r="T159" s="2">
        <v>79800</v>
      </c>
      <c r="U159" s="2">
        <v>2000</v>
      </c>
      <c r="W159" s="2">
        <v>81800</v>
      </c>
      <c r="Y159" s="2">
        <v>665.5</v>
      </c>
      <c r="AA159" s="2"/>
      <c r="AB159" s="2">
        <v>81134.5</v>
      </c>
    </row>
    <row r="160" spans="1:28" x14ac:dyDescent="0.3">
      <c r="A160" s="1">
        <v>44621</v>
      </c>
      <c r="B160" s="4">
        <f>YEAR(HRData[[#This Row],[Month]])</f>
        <v>2022</v>
      </c>
      <c r="C160" s="4">
        <f>MONTH(HRData[[#This Row],[Month]])</f>
        <v>3</v>
      </c>
      <c r="D160" t="s">
        <v>163</v>
      </c>
      <c r="E160" t="s">
        <v>81</v>
      </c>
      <c r="F160" t="s">
        <v>26</v>
      </c>
      <c r="G160" s="1">
        <v>44621</v>
      </c>
      <c r="H160" t="s">
        <v>27</v>
      </c>
      <c r="I160" t="s">
        <v>206</v>
      </c>
      <c r="J160" t="s">
        <v>219</v>
      </c>
      <c r="K160" s="2">
        <v>46129.032258064515</v>
      </c>
      <c r="L160" s="2">
        <v>20758.064516129034</v>
      </c>
      <c r="M160" s="2">
        <v>4612.9032258064517</v>
      </c>
      <c r="N160" s="2">
        <v>71500</v>
      </c>
      <c r="O160" s="2">
        <v>11250</v>
      </c>
      <c r="Q160" s="2">
        <v>2000</v>
      </c>
      <c r="T160" s="2">
        <v>84750</v>
      </c>
      <c r="U160" s="2">
        <v>2000</v>
      </c>
      <c r="W160" s="2">
        <v>86750</v>
      </c>
      <c r="X160" s="2">
        <v>2554</v>
      </c>
      <c r="Y160" s="2">
        <v>715</v>
      </c>
      <c r="AA160" s="2"/>
      <c r="AB160" s="2">
        <v>83481</v>
      </c>
    </row>
    <row r="161" spans="1:28" x14ac:dyDescent="0.3">
      <c r="A161" s="1">
        <v>44621</v>
      </c>
      <c r="B161" s="4">
        <f>YEAR(HRData[[#This Row],[Month]])</f>
        <v>2022</v>
      </c>
      <c r="C161" s="4">
        <f>MONTH(HRData[[#This Row],[Month]])</f>
        <v>3</v>
      </c>
      <c r="D161" t="s">
        <v>165</v>
      </c>
      <c r="E161" t="s">
        <v>83</v>
      </c>
      <c r="F161" t="s">
        <v>26</v>
      </c>
      <c r="G161" s="1">
        <v>44621</v>
      </c>
      <c r="H161" t="s">
        <v>28</v>
      </c>
      <c r="I161" t="s">
        <v>206</v>
      </c>
      <c r="J161" t="s">
        <v>219</v>
      </c>
      <c r="K161" s="2">
        <v>28387.096774193549</v>
      </c>
      <c r="L161" s="2">
        <v>12774.193548387097</v>
      </c>
      <c r="M161" s="2">
        <v>2838.7096774193551</v>
      </c>
      <c r="N161" s="2">
        <v>44000</v>
      </c>
      <c r="O161" s="2">
        <v>11250</v>
      </c>
      <c r="Q161" s="2">
        <v>2000</v>
      </c>
      <c r="T161" s="2">
        <v>57250</v>
      </c>
      <c r="U161" s="2">
        <v>2000</v>
      </c>
      <c r="W161" s="2">
        <v>59250</v>
      </c>
      <c r="Y161" s="2">
        <v>440</v>
      </c>
      <c r="AA161" s="2"/>
      <c r="AB161" s="2">
        <v>58810</v>
      </c>
    </row>
    <row r="162" spans="1:28" x14ac:dyDescent="0.3">
      <c r="A162" s="1">
        <v>44621</v>
      </c>
      <c r="B162" s="4">
        <f>YEAR(HRData[[#This Row],[Month]])</f>
        <v>2022</v>
      </c>
      <c r="C162" s="4">
        <f>MONTH(HRData[[#This Row],[Month]])</f>
        <v>3</v>
      </c>
      <c r="D162" t="s">
        <v>180</v>
      </c>
      <c r="E162" t="s">
        <v>94</v>
      </c>
      <c r="F162" t="s">
        <v>211</v>
      </c>
      <c r="G162" s="1">
        <v>44621</v>
      </c>
      <c r="H162" t="s">
        <v>35</v>
      </c>
      <c r="I162" t="s">
        <v>208</v>
      </c>
      <c r="J162" t="s">
        <v>219</v>
      </c>
      <c r="K162" s="2">
        <v>99354.838709677409</v>
      </c>
      <c r="L162" s="2">
        <v>44709.677419354834</v>
      </c>
      <c r="M162" s="2">
        <v>9935.4838709677424</v>
      </c>
      <c r="N162" s="2">
        <v>154000</v>
      </c>
      <c r="O162" s="2">
        <v>30000</v>
      </c>
      <c r="P162" s="2">
        <v>30000</v>
      </c>
      <c r="Q162" s="2">
        <v>4000</v>
      </c>
      <c r="T162" s="2">
        <v>218000</v>
      </c>
      <c r="U162" s="2">
        <v>3000</v>
      </c>
      <c r="W162" s="2">
        <v>221000</v>
      </c>
      <c r="Y162" s="2">
        <v>1540</v>
      </c>
      <c r="AA162" s="2"/>
      <c r="AB162" s="2">
        <v>219460</v>
      </c>
    </row>
    <row r="163" spans="1:28" x14ac:dyDescent="0.3">
      <c r="A163" s="1">
        <v>44621</v>
      </c>
      <c r="B163" s="4">
        <f>YEAR(HRData[[#This Row],[Month]])</f>
        <v>2022</v>
      </c>
      <c r="C163" s="4">
        <f>MONTH(HRData[[#This Row],[Month]])</f>
        <v>3</v>
      </c>
      <c r="D163" t="s">
        <v>175</v>
      </c>
      <c r="E163" t="s">
        <v>91</v>
      </c>
      <c r="F163" t="s">
        <v>26</v>
      </c>
      <c r="G163" s="1">
        <v>44621</v>
      </c>
      <c r="H163" t="s">
        <v>35</v>
      </c>
      <c r="I163" t="s">
        <v>208</v>
      </c>
      <c r="J163" t="s">
        <v>219</v>
      </c>
      <c r="K163" s="2">
        <v>85161.290322580637</v>
      </c>
      <c r="L163" s="2">
        <v>38322.580645161288</v>
      </c>
      <c r="M163" s="2">
        <v>8516.1290322580644</v>
      </c>
      <c r="N163" s="2">
        <v>132000</v>
      </c>
      <c r="O163" s="2">
        <v>30000</v>
      </c>
      <c r="P163" s="2">
        <v>30000</v>
      </c>
      <c r="Q163" s="2">
        <v>4000</v>
      </c>
      <c r="T163" s="2">
        <v>196000</v>
      </c>
      <c r="U163" s="2">
        <v>3000</v>
      </c>
      <c r="W163" s="2">
        <v>199000</v>
      </c>
      <c r="Y163" s="2">
        <v>1320</v>
      </c>
      <c r="AA163" s="2"/>
      <c r="AB163" s="2">
        <v>197680</v>
      </c>
    </row>
    <row r="164" spans="1:28" x14ac:dyDescent="0.3">
      <c r="A164" s="1">
        <v>44621</v>
      </c>
      <c r="B164" s="4">
        <f>YEAR(HRData[[#This Row],[Month]])</f>
        <v>2022</v>
      </c>
      <c r="C164" s="4">
        <f>MONTH(HRData[[#This Row],[Month]])</f>
        <v>3</v>
      </c>
      <c r="D164" t="s">
        <v>182</v>
      </c>
      <c r="E164" t="s">
        <v>96</v>
      </c>
      <c r="F164" t="s">
        <v>30</v>
      </c>
      <c r="G164" s="1">
        <v>44621</v>
      </c>
      <c r="H164" t="s">
        <v>217</v>
      </c>
      <c r="I164" t="s">
        <v>205</v>
      </c>
      <c r="J164" t="s">
        <v>220</v>
      </c>
      <c r="K164" s="2">
        <v>159677.4193548387</v>
      </c>
      <c r="L164" s="2">
        <v>71854.838709677409</v>
      </c>
      <c r="M164" s="2">
        <v>15967.741935483871</v>
      </c>
      <c r="N164" s="2">
        <v>247500</v>
      </c>
      <c r="O164" s="2">
        <v>33750</v>
      </c>
      <c r="P164" s="2">
        <v>41000</v>
      </c>
      <c r="Q164" s="2">
        <v>5000</v>
      </c>
      <c r="T164" s="2">
        <v>327250</v>
      </c>
      <c r="U164" s="2">
        <v>4000</v>
      </c>
      <c r="W164" s="2">
        <v>331250</v>
      </c>
      <c r="Y164" s="2">
        <v>2475</v>
      </c>
      <c r="AA164" s="2"/>
      <c r="AB164" s="2">
        <v>328775</v>
      </c>
    </row>
    <row r="165" spans="1:28" x14ac:dyDescent="0.3">
      <c r="A165" s="1">
        <v>44621</v>
      </c>
      <c r="B165" s="4">
        <f>YEAR(HRData[[#This Row],[Month]])</f>
        <v>2022</v>
      </c>
      <c r="C165" s="4">
        <f>MONTH(HRData[[#This Row],[Month]])</f>
        <v>3</v>
      </c>
      <c r="D165" t="s">
        <v>181</v>
      </c>
      <c r="E165" t="s">
        <v>95</v>
      </c>
      <c r="F165" t="s">
        <v>26</v>
      </c>
      <c r="G165" s="1">
        <v>44621</v>
      </c>
      <c r="H165" t="s">
        <v>28</v>
      </c>
      <c r="I165" t="s">
        <v>208</v>
      </c>
      <c r="J165" t="s">
        <v>219</v>
      </c>
      <c r="K165" s="2">
        <v>48387.096774193546</v>
      </c>
      <c r="L165" s="2">
        <v>21774.193548387095</v>
      </c>
      <c r="M165" s="2">
        <v>4838.7096774193551</v>
      </c>
      <c r="N165" s="2">
        <v>74999.999999999985</v>
      </c>
      <c r="O165" s="2">
        <v>0</v>
      </c>
      <c r="Q165" s="2">
        <v>0</v>
      </c>
      <c r="T165" s="2">
        <v>74999.999999999985</v>
      </c>
      <c r="U165" s="2">
        <v>0</v>
      </c>
      <c r="W165" s="2">
        <v>74999.999999999985</v>
      </c>
      <c r="Y165" s="2">
        <v>0</v>
      </c>
      <c r="AA165" s="2"/>
      <c r="AB165" s="2">
        <v>74999.999999999985</v>
      </c>
    </row>
    <row r="166" spans="1:28" x14ac:dyDescent="0.3">
      <c r="A166" s="1">
        <v>44621</v>
      </c>
      <c r="B166" s="4">
        <f>YEAR(HRData[[#This Row],[Month]])</f>
        <v>2022</v>
      </c>
      <c r="C166" s="4">
        <f>MONTH(HRData[[#This Row],[Month]])</f>
        <v>3</v>
      </c>
      <c r="D166" t="s">
        <v>189</v>
      </c>
      <c r="E166" t="s">
        <v>91</v>
      </c>
      <c r="F166" t="s">
        <v>26</v>
      </c>
      <c r="G166" s="1">
        <v>44621</v>
      </c>
      <c r="H166" t="s">
        <v>44</v>
      </c>
      <c r="I166" t="s">
        <v>205</v>
      </c>
      <c r="J166" t="s">
        <v>219</v>
      </c>
      <c r="K166" s="2">
        <v>225806.45161290321</v>
      </c>
      <c r="L166" s="2">
        <v>101612.90322580645</v>
      </c>
      <c r="M166" s="2">
        <v>22580.645161290322</v>
      </c>
      <c r="N166" s="2">
        <v>350000</v>
      </c>
      <c r="O166" s="2">
        <v>33750</v>
      </c>
      <c r="P166" s="2">
        <v>41000</v>
      </c>
      <c r="Q166" s="2">
        <v>5000</v>
      </c>
      <c r="T166" s="2">
        <v>429750</v>
      </c>
      <c r="W166" s="2">
        <v>429750</v>
      </c>
      <c r="Y166" s="2">
        <v>3500</v>
      </c>
      <c r="AA166" s="2"/>
      <c r="AB166" s="2">
        <v>426250</v>
      </c>
    </row>
    <row r="167" spans="1:28" x14ac:dyDescent="0.3">
      <c r="A167" s="1">
        <v>44621</v>
      </c>
      <c r="B167" s="4">
        <f>YEAR(HRData[[#This Row],[Month]])</f>
        <v>2022</v>
      </c>
      <c r="C167" s="4">
        <f>MONTH(HRData[[#This Row],[Month]])</f>
        <v>3</v>
      </c>
      <c r="D167" t="s">
        <v>162</v>
      </c>
      <c r="E167" t="s">
        <v>80</v>
      </c>
      <c r="F167" t="s">
        <v>25</v>
      </c>
      <c r="G167" s="1">
        <v>44621</v>
      </c>
      <c r="H167" t="s">
        <v>39</v>
      </c>
      <c r="I167" t="s">
        <v>205</v>
      </c>
      <c r="J167" t="s">
        <v>219</v>
      </c>
      <c r="K167" s="2">
        <v>212490.96774193548</v>
      </c>
      <c r="L167" s="2">
        <v>95620.93548387097</v>
      </c>
      <c r="M167" s="2">
        <v>21249.096774193549</v>
      </c>
      <c r="N167" s="2">
        <v>329361</v>
      </c>
      <c r="Q167" s="2">
        <v>5000</v>
      </c>
      <c r="S167" s="2">
        <v>30000</v>
      </c>
      <c r="T167" s="2">
        <v>364361</v>
      </c>
      <c r="U167" s="2">
        <v>4000</v>
      </c>
      <c r="W167" s="2">
        <v>368361</v>
      </c>
      <c r="Y167" s="2">
        <v>3293.61</v>
      </c>
      <c r="AA167" s="2"/>
      <c r="AB167" s="2">
        <v>365067.39</v>
      </c>
    </row>
    <row r="168" spans="1:28" x14ac:dyDescent="0.3">
      <c r="A168" s="1">
        <v>44621</v>
      </c>
      <c r="B168" s="4">
        <f>YEAR(HRData[[#This Row],[Month]])</f>
        <v>2022</v>
      </c>
      <c r="C168" s="4">
        <f>MONTH(HRData[[#This Row],[Month]])</f>
        <v>3</v>
      </c>
      <c r="D168" t="s">
        <v>168</v>
      </c>
      <c r="E168" t="s">
        <v>86</v>
      </c>
      <c r="F168" t="s">
        <v>25</v>
      </c>
      <c r="G168" s="1">
        <v>44621</v>
      </c>
      <c r="H168" t="s">
        <v>39</v>
      </c>
      <c r="I168" t="s">
        <v>205</v>
      </c>
      <c r="J168" t="s">
        <v>219</v>
      </c>
      <c r="K168" s="2">
        <v>257829.03225806452</v>
      </c>
      <c r="L168" s="2">
        <v>116023.06451612903</v>
      </c>
      <c r="M168" s="2">
        <v>25782.903225806454</v>
      </c>
      <c r="N168" s="2">
        <v>399635</v>
      </c>
      <c r="Q168" s="2">
        <v>5000</v>
      </c>
      <c r="S168" s="2">
        <v>30000</v>
      </c>
      <c r="T168" s="2">
        <v>434635</v>
      </c>
      <c r="U168" s="2">
        <v>4000</v>
      </c>
      <c r="W168" s="2">
        <v>438635</v>
      </c>
      <c r="Y168" s="2">
        <v>3996</v>
      </c>
      <c r="AA168" s="2"/>
      <c r="AB168" s="2">
        <v>434639</v>
      </c>
    </row>
    <row r="169" spans="1:28" x14ac:dyDescent="0.3">
      <c r="A169" s="1">
        <v>44621</v>
      </c>
      <c r="B169" s="4">
        <f>YEAR(HRData[[#This Row],[Month]])</f>
        <v>2022</v>
      </c>
      <c r="C169" s="4">
        <f>MONTH(HRData[[#This Row],[Month]])</f>
        <v>3</v>
      </c>
      <c r="D169" t="s">
        <v>169</v>
      </c>
      <c r="E169" t="s">
        <v>87</v>
      </c>
      <c r="F169" t="s">
        <v>25</v>
      </c>
      <c r="G169" s="1">
        <v>44621</v>
      </c>
      <c r="H169" t="s">
        <v>32</v>
      </c>
      <c r="I169" t="s">
        <v>205</v>
      </c>
      <c r="J169" t="s">
        <v>219</v>
      </c>
      <c r="K169" s="2">
        <v>496774.19354838709</v>
      </c>
      <c r="L169" s="2">
        <v>223548.38709677418</v>
      </c>
      <c r="M169" s="2">
        <v>49677.419354838712</v>
      </c>
      <c r="N169" s="2">
        <v>769999.99999999988</v>
      </c>
      <c r="Q169" s="2">
        <v>6000</v>
      </c>
      <c r="R169" s="2">
        <v>18000</v>
      </c>
      <c r="T169" s="2">
        <v>793999.99999999988</v>
      </c>
      <c r="U169" s="2">
        <v>4000</v>
      </c>
      <c r="W169" s="2">
        <v>797999.99999999988</v>
      </c>
      <c r="Y169" s="2">
        <v>7700</v>
      </c>
      <c r="AA169" s="2"/>
      <c r="AB169" s="2">
        <v>790299.99999999988</v>
      </c>
    </row>
    <row r="170" spans="1:28" x14ac:dyDescent="0.3">
      <c r="A170" s="1">
        <v>44621</v>
      </c>
      <c r="B170" s="4">
        <f>YEAR(HRData[[#This Row],[Month]])</f>
        <v>2022</v>
      </c>
      <c r="C170" s="4">
        <f>MONTH(HRData[[#This Row],[Month]])</f>
        <v>3</v>
      </c>
      <c r="D170" t="s">
        <v>185</v>
      </c>
      <c r="E170" t="s">
        <v>99</v>
      </c>
      <c r="F170" t="s">
        <v>25</v>
      </c>
      <c r="G170" s="1">
        <v>44621</v>
      </c>
      <c r="H170" t="s">
        <v>42</v>
      </c>
      <c r="I170" t="s">
        <v>205</v>
      </c>
      <c r="J170" t="s">
        <v>220</v>
      </c>
      <c r="K170" s="2">
        <v>180645.16129032258</v>
      </c>
      <c r="L170" s="2">
        <v>81290.322580645166</v>
      </c>
      <c r="M170" s="2">
        <v>18064.516129032258</v>
      </c>
      <c r="N170" s="2">
        <v>280000</v>
      </c>
      <c r="Q170" s="2">
        <v>5000</v>
      </c>
      <c r="T170" s="2">
        <v>285000</v>
      </c>
      <c r="W170" s="2">
        <v>285000</v>
      </c>
      <c r="Y170" s="2">
        <v>2800</v>
      </c>
      <c r="AA170" s="2"/>
      <c r="AB170" s="2">
        <v>282200</v>
      </c>
    </row>
    <row r="171" spans="1:28" x14ac:dyDescent="0.3">
      <c r="A171" s="1">
        <v>44621</v>
      </c>
      <c r="B171" s="4">
        <f>YEAR(HRData[[#This Row],[Month]])</f>
        <v>2022</v>
      </c>
      <c r="C171" s="4">
        <f>MONTH(HRData[[#This Row],[Month]])</f>
        <v>3</v>
      </c>
      <c r="D171" t="s">
        <v>191</v>
      </c>
      <c r="E171" t="s">
        <v>103</v>
      </c>
      <c r="F171" t="s">
        <v>25</v>
      </c>
      <c r="G171" s="1">
        <v>44621</v>
      </c>
      <c r="H171" t="s">
        <v>39</v>
      </c>
      <c r="I171" t="s">
        <v>205</v>
      </c>
      <c r="J171" t="s">
        <v>220</v>
      </c>
      <c r="K171" s="2">
        <v>258064.51612903224</v>
      </c>
      <c r="L171" s="2">
        <v>116129.03225806452</v>
      </c>
      <c r="M171" s="2">
        <v>25806.451612903227</v>
      </c>
      <c r="N171" s="2">
        <v>399999.99999999994</v>
      </c>
      <c r="Q171" s="2">
        <v>5000</v>
      </c>
      <c r="T171" s="2">
        <v>404999.99999999994</v>
      </c>
      <c r="W171" s="2">
        <v>404999.99999999994</v>
      </c>
      <c r="Y171" s="2">
        <v>4000</v>
      </c>
      <c r="AA171" s="2"/>
      <c r="AB171" s="2">
        <v>400999.99999999994</v>
      </c>
    </row>
    <row r="172" spans="1:28" x14ac:dyDescent="0.3">
      <c r="A172" s="1">
        <v>44621</v>
      </c>
      <c r="B172" s="4">
        <f>YEAR(HRData[[#This Row],[Month]])</f>
        <v>2022</v>
      </c>
      <c r="C172" s="4">
        <f>MONTH(HRData[[#This Row],[Month]])</f>
        <v>3</v>
      </c>
      <c r="D172" t="s">
        <v>164</v>
      </c>
      <c r="E172" t="s">
        <v>82</v>
      </c>
      <c r="F172" t="s">
        <v>26</v>
      </c>
      <c r="G172" s="1">
        <v>44621</v>
      </c>
      <c r="H172" t="s">
        <v>213</v>
      </c>
      <c r="I172" t="s">
        <v>206</v>
      </c>
      <c r="J172" t="s">
        <v>219</v>
      </c>
      <c r="K172" s="2">
        <v>41378.06451612903</v>
      </c>
      <c r="L172" s="2">
        <v>18620.129032258064</v>
      </c>
      <c r="M172" s="2">
        <v>4137.8064516129034</v>
      </c>
      <c r="N172" s="2">
        <v>64135.999999999993</v>
      </c>
      <c r="O172" s="2">
        <v>11250</v>
      </c>
      <c r="Q172" s="2">
        <v>3000</v>
      </c>
      <c r="R172" s="2">
        <v>5000</v>
      </c>
      <c r="T172" s="2">
        <v>83386</v>
      </c>
      <c r="U172" s="2">
        <v>2000</v>
      </c>
      <c r="W172" s="2">
        <v>85386</v>
      </c>
      <c r="Y172" s="2">
        <v>641</v>
      </c>
      <c r="AA172" s="2"/>
      <c r="AB172" s="2">
        <v>84745</v>
      </c>
    </row>
    <row r="173" spans="1:28" x14ac:dyDescent="0.3">
      <c r="A173" s="1">
        <v>44621</v>
      </c>
      <c r="B173" s="4">
        <f>YEAR(HRData[[#This Row],[Month]])</f>
        <v>2022</v>
      </c>
      <c r="C173" s="4">
        <f>MONTH(HRData[[#This Row],[Month]])</f>
        <v>3</v>
      </c>
      <c r="D173" t="s">
        <v>178</v>
      </c>
      <c r="E173" t="s">
        <v>92</v>
      </c>
      <c r="F173" t="s">
        <v>25</v>
      </c>
      <c r="G173" s="1">
        <v>44621</v>
      </c>
      <c r="H173" t="s">
        <v>209</v>
      </c>
      <c r="I173" t="s">
        <v>206</v>
      </c>
      <c r="J173" t="s">
        <v>219</v>
      </c>
      <c r="K173" s="2">
        <v>32467.741935483871</v>
      </c>
      <c r="L173" s="2">
        <v>14610.483870967742</v>
      </c>
      <c r="M173" s="2">
        <v>3246.7741935483873</v>
      </c>
      <c r="N173" s="2">
        <v>50325</v>
      </c>
      <c r="O173" s="2">
        <v>11250</v>
      </c>
      <c r="Q173" s="2">
        <v>2000</v>
      </c>
      <c r="T173" s="2">
        <v>63575</v>
      </c>
      <c r="U173" s="2">
        <v>2000</v>
      </c>
      <c r="W173" s="2">
        <v>65575</v>
      </c>
      <c r="Y173" s="2">
        <v>503</v>
      </c>
      <c r="AA173" s="2"/>
      <c r="AB173" s="2">
        <v>65072</v>
      </c>
    </row>
    <row r="174" spans="1:28" x14ac:dyDescent="0.3">
      <c r="A174" s="1">
        <v>44621</v>
      </c>
      <c r="B174" s="4">
        <f>YEAR(HRData[[#This Row],[Month]])</f>
        <v>2022</v>
      </c>
      <c r="C174" s="4">
        <f>MONTH(HRData[[#This Row],[Month]])</f>
        <v>3</v>
      </c>
      <c r="D174" t="s">
        <v>183</v>
      </c>
      <c r="E174" t="s">
        <v>97</v>
      </c>
      <c r="F174" t="s">
        <v>26</v>
      </c>
      <c r="G174" s="1">
        <v>44621</v>
      </c>
      <c r="H174" t="s">
        <v>209</v>
      </c>
      <c r="I174" t="s">
        <v>206</v>
      </c>
      <c r="J174" t="s">
        <v>220</v>
      </c>
      <c r="K174" s="2">
        <v>28387.096774193549</v>
      </c>
      <c r="L174" s="2">
        <v>12774.193548387097</v>
      </c>
      <c r="M174" s="2">
        <v>2838.7096774193551</v>
      </c>
      <c r="N174" s="2">
        <v>44000</v>
      </c>
      <c r="O174" s="2">
        <v>7500</v>
      </c>
      <c r="Q174" s="2">
        <v>1500</v>
      </c>
      <c r="T174" s="2">
        <v>53000</v>
      </c>
      <c r="U174" s="2">
        <v>2000</v>
      </c>
      <c r="W174" s="2">
        <v>55000</v>
      </c>
      <c r="X174" s="2">
        <v>1571</v>
      </c>
      <c r="Y174" s="2">
        <v>440</v>
      </c>
      <c r="AA174" s="2">
        <v>6667</v>
      </c>
      <c r="AB174" s="2">
        <v>46322</v>
      </c>
    </row>
    <row r="175" spans="1:28" x14ac:dyDescent="0.3">
      <c r="A175" s="1">
        <v>44621</v>
      </c>
      <c r="B175" s="4">
        <f>YEAR(HRData[[#This Row],[Month]])</f>
        <v>2022</v>
      </c>
      <c r="C175" s="4">
        <f>MONTH(HRData[[#This Row],[Month]])</f>
        <v>3</v>
      </c>
      <c r="D175" t="s">
        <v>184</v>
      </c>
      <c r="E175" t="s">
        <v>98</v>
      </c>
      <c r="F175" t="s">
        <v>25</v>
      </c>
      <c r="G175" s="1">
        <v>44621</v>
      </c>
      <c r="H175" t="s">
        <v>40</v>
      </c>
      <c r="I175" t="s">
        <v>206</v>
      </c>
      <c r="J175" t="s">
        <v>220</v>
      </c>
      <c r="K175" s="2">
        <v>95806.451612903227</v>
      </c>
      <c r="L175" s="2">
        <v>43112.903225806454</v>
      </c>
      <c r="M175" s="2">
        <v>9580.6451612903238</v>
      </c>
      <c r="N175" s="2">
        <v>148500.00000000003</v>
      </c>
      <c r="Q175" s="2">
        <v>1500</v>
      </c>
      <c r="T175" s="2">
        <v>150000.00000000003</v>
      </c>
      <c r="U175" s="2">
        <v>2000</v>
      </c>
      <c r="W175" s="2">
        <v>152000.00000000003</v>
      </c>
      <c r="Y175" s="2">
        <v>1485</v>
      </c>
      <c r="AA175" s="2"/>
      <c r="AB175" s="2">
        <v>150515.00000000003</v>
      </c>
    </row>
    <row r="176" spans="1:28" x14ac:dyDescent="0.3">
      <c r="A176" s="1">
        <v>44621</v>
      </c>
      <c r="B176" s="4">
        <f>YEAR(HRData[[#This Row],[Month]])</f>
        <v>2022</v>
      </c>
      <c r="C176" s="4">
        <f>MONTH(HRData[[#This Row],[Month]])</f>
        <v>3</v>
      </c>
      <c r="D176" t="s">
        <v>173</v>
      </c>
      <c r="E176" t="s">
        <v>91</v>
      </c>
      <c r="F176" t="s">
        <v>30</v>
      </c>
      <c r="G176" s="1">
        <v>44621</v>
      </c>
      <c r="H176" t="s">
        <v>215</v>
      </c>
      <c r="I176" t="s">
        <v>208</v>
      </c>
      <c r="J176" t="s">
        <v>219</v>
      </c>
      <c r="K176" s="2">
        <v>106451.6129032258</v>
      </c>
      <c r="L176" s="2">
        <v>47903.225806451614</v>
      </c>
      <c r="M176" s="2">
        <v>10645.161290322581</v>
      </c>
      <c r="N176" s="2">
        <v>165000</v>
      </c>
      <c r="O176" s="2">
        <v>30000</v>
      </c>
      <c r="P176" s="2">
        <v>30000</v>
      </c>
      <c r="Q176" s="2">
        <v>4000</v>
      </c>
      <c r="T176" s="2">
        <v>229000</v>
      </c>
      <c r="U176" s="2">
        <v>3000</v>
      </c>
      <c r="W176" s="2">
        <v>232000</v>
      </c>
      <c r="Y176" s="2">
        <v>1650</v>
      </c>
      <c r="AA176" s="2"/>
      <c r="AB176" s="2">
        <v>230350</v>
      </c>
    </row>
    <row r="177" spans="1:28" x14ac:dyDescent="0.3">
      <c r="A177" s="1">
        <v>44621</v>
      </c>
      <c r="B177" s="4">
        <f>YEAR(HRData[[#This Row],[Month]])</f>
        <v>2022</v>
      </c>
      <c r="C177" s="4">
        <f>MONTH(HRData[[#This Row],[Month]])</f>
        <v>3</v>
      </c>
      <c r="D177" t="s">
        <v>192</v>
      </c>
      <c r="E177" t="s">
        <v>104</v>
      </c>
      <c r="F177" t="s">
        <v>26</v>
      </c>
      <c r="G177" s="1">
        <v>44621</v>
      </c>
      <c r="H177" t="s">
        <v>46</v>
      </c>
      <c r="I177" t="s">
        <v>206</v>
      </c>
      <c r="J177" t="s">
        <v>220</v>
      </c>
      <c r="K177" s="2">
        <v>28387.096774193549</v>
      </c>
      <c r="L177" s="2">
        <v>12774.193548387097</v>
      </c>
      <c r="M177" s="2">
        <v>2838.7096774193551</v>
      </c>
      <c r="N177" s="2">
        <v>44000</v>
      </c>
      <c r="O177" s="2">
        <v>7500</v>
      </c>
      <c r="Q177" s="2">
        <v>1500</v>
      </c>
      <c r="T177" s="2">
        <v>53000</v>
      </c>
      <c r="U177" s="2">
        <v>2000</v>
      </c>
      <c r="W177" s="2">
        <v>55000</v>
      </c>
      <c r="Y177" s="2">
        <v>440</v>
      </c>
      <c r="AA177" s="2"/>
      <c r="AB177" s="2">
        <v>54560</v>
      </c>
    </row>
    <row r="178" spans="1:28" x14ac:dyDescent="0.3">
      <c r="A178" s="1">
        <v>44652</v>
      </c>
      <c r="B178" s="4">
        <f>YEAR(HRData[[#This Row],[Month]])</f>
        <v>2022</v>
      </c>
      <c r="C178" s="4">
        <f>MONTH(HRData[[#This Row],[Month]])</f>
        <v>4</v>
      </c>
      <c r="D178" t="s">
        <v>188</v>
      </c>
      <c r="E178" t="s">
        <v>101</v>
      </c>
      <c r="F178" t="s">
        <v>211</v>
      </c>
      <c r="G178" s="1">
        <v>44652</v>
      </c>
      <c r="H178" t="s">
        <v>43</v>
      </c>
      <c r="I178" t="s">
        <v>208</v>
      </c>
      <c r="J178" t="s">
        <v>219</v>
      </c>
      <c r="K178" s="2">
        <v>70967.741935483864</v>
      </c>
      <c r="L178" s="2">
        <v>31935.483870967739</v>
      </c>
      <c r="M178" s="2">
        <v>7096.7741935483864</v>
      </c>
      <c r="N178" s="2">
        <v>110000</v>
      </c>
      <c r="O178" s="2">
        <v>30000</v>
      </c>
      <c r="P178" s="2">
        <v>0</v>
      </c>
      <c r="Q178" s="2">
        <v>4000</v>
      </c>
      <c r="T178" s="2">
        <v>144000</v>
      </c>
      <c r="U178" s="2">
        <v>3000</v>
      </c>
      <c r="W178" s="2">
        <v>147000</v>
      </c>
      <c r="Y178" s="2">
        <v>1100</v>
      </c>
      <c r="AA178" s="2"/>
      <c r="AB178" s="2">
        <v>145900</v>
      </c>
    </row>
    <row r="179" spans="1:28" x14ac:dyDescent="0.3">
      <c r="A179" s="1">
        <v>44652</v>
      </c>
      <c r="B179" s="4">
        <f>YEAR(HRData[[#This Row],[Month]])</f>
        <v>2022</v>
      </c>
      <c r="C179" s="4">
        <f>MONTH(HRData[[#This Row],[Month]])</f>
        <v>4</v>
      </c>
      <c r="D179" t="s">
        <v>171</v>
      </c>
      <c r="E179" t="s">
        <v>89</v>
      </c>
      <c r="F179" t="s">
        <v>26</v>
      </c>
      <c r="G179" s="1">
        <v>44652</v>
      </c>
      <c r="H179" t="s">
        <v>214</v>
      </c>
      <c r="I179" t="s">
        <v>206</v>
      </c>
      <c r="J179" t="s">
        <v>219</v>
      </c>
      <c r="K179" s="2">
        <v>33212.903225806447</v>
      </c>
      <c r="L179" s="2">
        <v>14945.806451612902</v>
      </c>
      <c r="M179" s="2">
        <v>3321.2903225806449</v>
      </c>
      <c r="N179" s="2">
        <v>51479.999999999993</v>
      </c>
      <c r="O179" s="2">
        <v>11250</v>
      </c>
      <c r="Q179" s="2">
        <v>2000</v>
      </c>
      <c r="T179" s="2">
        <v>64729.999999999993</v>
      </c>
      <c r="U179" s="2">
        <v>2000</v>
      </c>
      <c r="W179" s="2">
        <v>66730</v>
      </c>
      <c r="Y179" s="2">
        <v>514.79999999999995</v>
      </c>
      <c r="AA179" s="2">
        <v>3600</v>
      </c>
      <c r="AB179" s="2">
        <v>62615.199999999997</v>
      </c>
    </row>
    <row r="180" spans="1:28" x14ac:dyDescent="0.3">
      <c r="A180" s="1">
        <v>44652</v>
      </c>
      <c r="B180" s="4">
        <f>YEAR(HRData[[#This Row],[Month]])</f>
        <v>2022</v>
      </c>
      <c r="C180" s="4">
        <f>MONTH(HRData[[#This Row],[Month]])</f>
        <v>4</v>
      </c>
      <c r="D180" t="s">
        <v>190</v>
      </c>
      <c r="E180" t="s">
        <v>102</v>
      </c>
      <c r="F180" t="s">
        <v>30</v>
      </c>
      <c r="G180" s="1">
        <v>44652</v>
      </c>
      <c r="H180" t="s">
        <v>45</v>
      </c>
      <c r="I180" t="s">
        <v>207</v>
      </c>
      <c r="J180" t="s">
        <v>219</v>
      </c>
      <c r="K180" s="2">
        <v>11612.903225806451</v>
      </c>
      <c r="L180" s="2">
        <v>5225.8064516129034</v>
      </c>
      <c r="M180" s="2">
        <v>1161.2903225806451</v>
      </c>
      <c r="N180" s="2">
        <v>18000</v>
      </c>
      <c r="T180" s="2">
        <v>18000</v>
      </c>
      <c r="W180" s="2">
        <v>18000</v>
      </c>
      <c r="Y180" s="2">
        <v>0</v>
      </c>
      <c r="AA180" s="2">
        <v>3000</v>
      </c>
      <c r="AB180" s="2">
        <v>15000</v>
      </c>
    </row>
    <row r="181" spans="1:28" x14ac:dyDescent="0.3">
      <c r="A181" s="1">
        <v>44652</v>
      </c>
      <c r="B181" s="4">
        <f>YEAR(HRData[[#This Row],[Month]])</f>
        <v>2022</v>
      </c>
      <c r="C181" s="4">
        <f>MONTH(HRData[[#This Row],[Month]])</f>
        <v>4</v>
      </c>
      <c r="D181" t="s">
        <v>170</v>
      </c>
      <c r="E181" t="s">
        <v>88</v>
      </c>
      <c r="F181" t="s">
        <v>30</v>
      </c>
      <c r="G181" s="1">
        <v>44652</v>
      </c>
      <c r="H181" t="s">
        <v>33</v>
      </c>
      <c r="I181" t="s">
        <v>208</v>
      </c>
      <c r="J181" t="s">
        <v>219</v>
      </c>
      <c r="K181" s="2">
        <v>53225.806451612902</v>
      </c>
      <c r="L181" s="2">
        <v>23951.612903225807</v>
      </c>
      <c r="M181" s="2">
        <v>5322.5806451612907</v>
      </c>
      <c r="N181" s="2">
        <v>82500</v>
      </c>
      <c r="O181" s="2">
        <v>22500</v>
      </c>
      <c r="Q181" s="2">
        <v>3000</v>
      </c>
      <c r="T181" s="2">
        <v>108000</v>
      </c>
      <c r="U181" s="2">
        <v>3000</v>
      </c>
      <c r="W181" s="2">
        <v>111000</v>
      </c>
      <c r="Y181" s="2">
        <v>825</v>
      </c>
      <c r="AA181" s="2">
        <v>5000</v>
      </c>
      <c r="AB181" s="2">
        <v>105175</v>
      </c>
    </row>
    <row r="182" spans="1:28" x14ac:dyDescent="0.3">
      <c r="A182" s="1">
        <v>44652</v>
      </c>
      <c r="B182" s="4">
        <f>YEAR(HRData[[#This Row],[Month]])</f>
        <v>2022</v>
      </c>
      <c r="C182" s="4">
        <f>MONTH(HRData[[#This Row],[Month]])</f>
        <v>4</v>
      </c>
      <c r="D182" t="s">
        <v>187</v>
      </c>
      <c r="E182" t="s">
        <v>91</v>
      </c>
      <c r="F182" t="s">
        <v>211</v>
      </c>
      <c r="G182" s="1">
        <v>44652</v>
      </c>
      <c r="H182" t="s">
        <v>27</v>
      </c>
      <c r="I182" t="s">
        <v>206</v>
      </c>
      <c r="J182" t="s">
        <v>219</v>
      </c>
      <c r="K182" s="2">
        <v>30967.741935483871</v>
      </c>
      <c r="L182" s="2">
        <v>13935.483870967742</v>
      </c>
      <c r="M182" s="2">
        <v>3096.7741935483873</v>
      </c>
      <c r="N182" s="2">
        <v>48000</v>
      </c>
      <c r="O182" s="2">
        <v>11250</v>
      </c>
      <c r="Q182" s="2">
        <v>2000</v>
      </c>
      <c r="T182" s="2">
        <v>61250</v>
      </c>
      <c r="W182" s="2">
        <v>61250</v>
      </c>
      <c r="Y182" s="2">
        <v>480</v>
      </c>
      <c r="AA182" s="2"/>
      <c r="AB182" s="2">
        <v>60770</v>
      </c>
    </row>
    <row r="183" spans="1:28" x14ac:dyDescent="0.3">
      <c r="A183" s="1">
        <v>44652</v>
      </c>
      <c r="B183" s="4">
        <f>YEAR(HRData[[#This Row],[Month]])</f>
        <v>2022</v>
      </c>
      <c r="C183" s="4">
        <f>MONTH(HRData[[#This Row],[Month]])</f>
        <v>4</v>
      </c>
      <c r="D183" t="s">
        <v>174</v>
      </c>
      <c r="E183" t="s">
        <v>91</v>
      </c>
      <c r="F183" t="s">
        <v>26</v>
      </c>
      <c r="G183" s="1">
        <v>44652</v>
      </c>
      <c r="H183" t="s">
        <v>216</v>
      </c>
      <c r="I183" t="s">
        <v>205</v>
      </c>
      <c r="J183" t="s">
        <v>219</v>
      </c>
      <c r="K183" s="2">
        <v>243403.87096774194</v>
      </c>
      <c r="L183" s="2">
        <v>109531.74193548388</v>
      </c>
      <c r="M183" s="2">
        <v>24340.387096774197</v>
      </c>
      <c r="N183" s="2">
        <v>377276</v>
      </c>
      <c r="O183" s="2">
        <v>37500</v>
      </c>
      <c r="P183" s="2">
        <v>62000</v>
      </c>
      <c r="Q183" s="2">
        <v>5000</v>
      </c>
      <c r="T183" s="2">
        <v>481776</v>
      </c>
      <c r="U183" s="2">
        <v>4000</v>
      </c>
      <c r="W183" s="2">
        <v>485776</v>
      </c>
      <c r="Y183" s="2">
        <v>3773</v>
      </c>
      <c r="AA183" s="2">
        <v>50380</v>
      </c>
      <c r="AB183" s="2">
        <v>431623</v>
      </c>
    </row>
    <row r="184" spans="1:28" x14ac:dyDescent="0.3">
      <c r="A184" s="1">
        <v>44652</v>
      </c>
      <c r="B184" s="4">
        <f>YEAR(HRData[[#This Row],[Month]])</f>
        <v>2022</v>
      </c>
      <c r="C184" s="4">
        <f>MONTH(HRData[[#This Row],[Month]])</f>
        <v>4</v>
      </c>
      <c r="D184" t="s">
        <v>176</v>
      </c>
      <c r="E184" t="s">
        <v>91</v>
      </c>
      <c r="F184" t="s">
        <v>211</v>
      </c>
      <c r="G184" s="1">
        <v>44652</v>
      </c>
      <c r="H184" t="s">
        <v>41</v>
      </c>
      <c r="I184" t="s">
        <v>208</v>
      </c>
      <c r="J184" t="s">
        <v>219</v>
      </c>
      <c r="K184" s="2">
        <v>64580.645161290318</v>
      </c>
      <c r="L184" s="2">
        <v>29061.290322580644</v>
      </c>
      <c r="M184" s="2">
        <v>6458.0645161290322</v>
      </c>
      <c r="N184" s="2">
        <v>100100</v>
      </c>
      <c r="O184" s="2">
        <v>22500</v>
      </c>
      <c r="Q184" s="2">
        <v>3000</v>
      </c>
      <c r="T184" s="2">
        <v>125600</v>
      </c>
      <c r="U184" s="2">
        <v>3000</v>
      </c>
      <c r="W184" s="2">
        <v>128600</v>
      </c>
      <c r="Y184" s="2">
        <v>1001</v>
      </c>
      <c r="AA184" s="2"/>
      <c r="AB184" s="2">
        <v>127599</v>
      </c>
    </row>
    <row r="185" spans="1:28" x14ac:dyDescent="0.3">
      <c r="A185" s="1">
        <v>44652</v>
      </c>
      <c r="B185" s="4">
        <f>YEAR(HRData[[#This Row],[Month]])</f>
        <v>2022</v>
      </c>
      <c r="C185" s="4">
        <f>MONTH(HRData[[#This Row],[Month]])</f>
        <v>4</v>
      </c>
      <c r="D185" t="s">
        <v>166</v>
      </c>
      <c r="E185" t="s">
        <v>84</v>
      </c>
      <c r="F185" t="s">
        <v>211</v>
      </c>
      <c r="G185" s="1">
        <v>44652</v>
      </c>
      <c r="H185" t="s">
        <v>27</v>
      </c>
      <c r="I185" t="s">
        <v>206</v>
      </c>
      <c r="J185" t="s">
        <v>219</v>
      </c>
      <c r="K185" s="2">
        <v>42935.483870967742</v>
      </c>
      <c r="L185" s="2">
        <v>19320.967741935485</v>
      </c>
      <c r="M185" s="2">
        <v>4293.5483870967746</v>
      </c>
      <c r="N185" s="2">
        <v>66550</v>
      </c>
      <c r="O185" s="2">
        <v>11250</v>
      </c>
      <c r="Q185" s="2">
        <v>2000</v>
      </c>
      <c r="T185" s="2">
        <v>79800</v>
      </c>
      <c r="U185" s="2">
        <v>2000</v>
      </c>
      <c r="W185" s="2">
        <v>81800</v>
      </c>
      <c r="Y185" s="2">
        <v>665.5</v>
      </c>
      <c r="AA185" s="2"/>
      <c r="AB185" s="2">
        <v>81134.5</v>
      </c>
    </row>
    <row r="186" spans="1:28" x14ac:dyDescent="0.3">
      <c r="A186" s="1">
        <v>44652</v>
      </c>
      <c r="B186" s="4">
        <f>YEAR(HRData[[#This Row],[Month]])</f>
        <v>2022</v>
      </c>
      <c r="C186" s="4">
        <f>MONTH(HRData[[#This Row],[Month]])</f>
        <v>4</v>
      </c>
      <c r="D186" t="s">
        <v>163</v>
      </c>
      <c r="E186" t="s">
        <v>81</v>
      </c>
      <c r="F186" t="s">
        <v>26</v>
      </c>
      <c r="G186" s="1">
        <v>44652</v>
      </c>
      <c r="H186" t="s">
        <v>27</v>
      </c>
      <c r="I186" t="s">
        <v>206</v>
      </c>
      <c r="J186" t="s">
        <v>219</v>
      </c>
      <c r="K186" s="2">
        <v>46129.032258064515</v>
      </c>
      <c r="L186" s="2">
        <v>20758.064516129034</v>
      </c>
      <c r="M186" s="2">
        <v>4612.9032258064517</v>
      </c>
      <c r="N186" s="2">
        <v>71500</v>
      </c>
      <c r="O186" s="2">
        <v>11250</v>
      </c>
      <c r="Q186" s="2">
        <v>2000</v>
      </c>
      <c r="T186" s="2">
        <v>84750</v>
      </c>
      <c r="U186" s="2">
        <v>2000</v>
      </c>
      <c r="W186" s="2">
        <v>86750</v>
      </c>
      <c r="X186" s="2">
        <v>2306</v>
      </c>
      <c r="Y186" s="2">
        <v>715</v>
      </c>
      <c r="AA186" s="2"/>
      <c r="AB186" s="2">
        <v>83729</v>
      </c>
    </row>
    <row r="187" spans="1:28" x14ac:dyDescent="0.3">
      <c r="A187" s="1">
        <v>44652</v>
      </c>
      <c r="B187" s="4">
        <f>YEAR(HRData[[#This Row],[Month]])</f>
        <v>2022</v>
      </c>
      <c r="C187" s="4">
        <f>MONTH(HRData[[#This Row],[Month]])</f>
        <v>4</v>
      </c>
      <c r="D187" t="s">
        <v>165</v>
      </c>
      <c r="E187" t="s">
        <v>83</v>
      </c>
      <c r="F187" t="s">
        <v>26</v>
      </c>
      <c r="G187" s="1">
        <v>44652</v>
      </c>
      <c r="H187" t="s">
        <v>28</v>
      </c>
      <c r="I187" t="s">
        <v>206</v>
      </c>
      <c r="J187" t="s">
        <v>219</v>
      </c>
      <c r="K187" s="2">
        <v>28387.096774193549</v>
      </c>
      <c r="L187" s="2">
        <v>12774.193548387097</v>
      </c>
      <c r="M187" s="2">
        <v>2838.7096774193551</v>
      </c>
      <c r="N187" s="2">
        <v>44000</v>
      </c>
      <c r="O187" s="2">
        <v>11250</v>
      </c>
      <c r="Q187" s="2">
        <v>2000</v>
      </c>
      <c r="T187" s="2">
        <v>57250</v>
      </c>
      <c r="U187" s="2">
        <v>2000</v>
      </c>
      <c r="W187" s="2">
        <v>59250</v>
      </c>
      <c r="Y187" s="2">
        <v>440</v>
      </c>
      <c r="AA187" s="2"/>
      <c r="AB187" s="2">
        <v>58810</v>
      </c>
    </row>
    <row r="188" spans="1:28" x14ac:dyDescent="0.3">
      <c r="A188" s="1">
        <v>44652</v>
      </c>
      <c r="B188" s="4">
        <f>YEAR(HRData[[#This Row],[Month]])</f>
        <v>2022</v>
      </c>
      <c r="C188" s="4">
        <f>MONTH(HRData[[#This Row],[Month]])</f>
        <v>4</v>
      </c>
      <c r="D188" t="s">
        <v>180</v>
      </c>
      <c r="E188" t="s">
        <v>94</v>
      </c>
      <c r="F188" t="s">
        <v>211</v>
      </c>
      <c r="G188" s="1">
        <v>44652</v>
      </c>
      <c r="H188" t="s">
        <v>35</v>
      </c>
      <c r="I188" t="s">
        <v>208</v>
      </c>
      <c r="J188" t="s">
        <v>219</v>
      </c>
      <c r="K188" s="2">
        <v>99354.838709677409</v>
      </c>
      <c r="L188" s="2">
        <v>44709.677419354834</v>
      </c>
      <c r="M188" s="2">
        <v>9935.4838709677424</v>
      </c>
      <c r="N188" s="2">
        <v>154000</v>
      </c>
      <c r="O188" s="2">
        <v>30000</v>
      </c>
      <c r="P188" s="2">
        <v>0</v>
      </c>
      <c r="Q188" s="2">
        <v>4000</v>
      </c>
      <c r="T188" s="2">
        <v>188000</v>
      </c>
      <c r="U188" s="2">
        <v>3000</v>
      </c>
      <c r="W188" s="2">
        <v>191000</v>
      </c>
      <c r="Y188" s="2">
        <v>1540</v>
      </c>
      <c r="AA188" s="2">
        <v>25000</v>
      </c>
      <c r="AB188" s="2">
        <v>164460</v>
      </c>
    </row>
    <row r="189" spans="1:28" x14ac:dyDescent="0.3">
      <c r="A189" s="1">
        <v>44652</v>
      </c>
      <c r="B189" s="4">
        <f>YEAR(HRData[[#This Row],[Month]])</f>
        <v>2022</v>
      </c>
      <c r="C189" s="4">
        <f>MONTH(HRData[[#This Row],[Month]])</f>
        <v>4</v>
      </c>
      <c r="D189" t="s">
        <v>175</v>
      </c>
      <c r="E189" t="s">
        <v>91</v>
      </c>
      <c r="F189" t="s">
        <v>26</v>
      </c>
      <c r="G189" s="1">
        <v>44652</v>
      </c>
      <c r="H189" t="s">
        <v>35</v>
      </c>
      <c r="I189" t="s">
        <v>208</v>
      </c>
      <c r="J189" t="s">
        <v>219</v>
      </c>
      <c r="K189" s="2">
        <v>85161.290322580637</v>
      </c>
      <c r="L189" s="2">
        <v>38322.580645161288</v>
      </c>
      <c r="M189" s="2">
        <v>8516.1290322580644</v>
      </c>
      <c r="N189" s="2">
        <v>132000</v>
      </c>
      <c r="O189" s="2">
        <v>30000</v>
      </c>
      <c r="P189" s="2">
        <v>0</v>
      </c>
      <c r="Q189" s="2">
        <v>4000</v>
      </c>
      <c r="T189" s="2">
        <v>166000</v>
      </c>
      <c r="U189" s="2">
        <v>3000</v>
      </c>
      <c r="W189" s="2">
        <v>169000</v>
      </c>
      <c r="Y189" s="2">
        <v>1320</v>
      </c>
      <c r="AA189" s="2"/>
      <c r="AB189" s="2">
        <v>167680</v>
      </c>
    </row>
    <row r="190" spans="1:28" x14ac:dyDescent="0.3">
      <c r="A190" s="1">
        <v>44652</v>
      </c>
      <c r="B190" s="4">
        <f>YEAR(HRData[[#This Row],[Month]])</f>
        <v>2022</v>
      </c>
      <c r="C190" s="4">
        <f>MONTH(HRData[[#This Row],[Month]])</f>
        <v>4</v>
      </c>
      <c r="D190" t="s">
        <v>182</v>
      </c>
      <c r="E190" t="s">
        <v>96</v>
      </c>
      <c r="F190" t="s">
        <v>30</v>
      </c>
      <c r="G190" s="1">
        <v>44652</v>
      </c>
      <c r="H190" t="s">
        <v>217</v>
      </c>
      <c r="I190" t="s">
        <v>205</v>
      </c>
      <c r="J190" t="s">
        <v>220</v>
      </c>
      <c r="K190" s="2">
        <v>159677.4193548387</v>
      </c>
      <c r="L190" s="2">
        <v>71854.838709677409</v>
      </c>
      <c r="M190" s="2">
        <v>15967.741935483871</v>
      </c>
      <c r="N190" s="2">
        <v>247500</v>
      </c>
      <c r="O190" s="2">
        <v>33750</v>
      </c>
      <c r="P190" s="2">
        <v>41000</v>
      </c>
      <c r="Q190" s="2">
        <v>5000</v>
      </c>
      <c r="T190" s="2">
        <v>327250</v>
      </c>
      <c r="U190" s="2">
        <v>4000</v>
      </c>
      <c r="W190" s="2">
        <v>331250</v>
      </c>
      <c r="Y190" s="2">
        <v>2475</v>
      </c>
      <c r="AA190" s="2"/>
      <c r="AB190" s="2">
        <v>328775</v>
      </c>
    </row>
    <row r="191" spans="1:28" x14ac:dyDescent="0.3">
      <c r="A191" s="1">
        <v>44652</v>
      </c>
      <c r="B191" s="4">
        <f>YEAR(HRData[[#This Row],[Month]])</f>
        <v>2022</v>
      </c>
      <c r="C191" s="4">
        <f>MONTH(HRData[[#This Row],[Month]])</f>
        <v>4</v>
      </c>
      <c r="D191" t="s">
        <v>47</v>
      </c>
      <c r="E191" t="s">
        <v>95</v>
      </c>
      <c r="F191" t="s">
        <v>26</v>
      </c>
      <c r="G191" s="1">
        <v>44652</v>
      </c>
      <c r="H191" t="s">
        <v>28</v>
      </c>
      <c r="I191" t="s">
        <v>208</v>
      </c>
      <c r="J191" t="s">
        <v>219</v>
      </c>
      <c r="K191" s="2">
        <v>48387.096774193546</v>
      </c>
      <c r="L191" s="2">
        <v>21774.193548387095</v>
      </c>
      <c r="M191" s="2">
        <v>4838.7096774193551</v>
      </c>
      <c r="N191" s="2">
        <v>74999.999999999985</v>
      </c>
      <c r="O191" s="2">
        <v>0</v>
      </c>
      <c r="Q191" s="2">
        <v>0</v>
      </c>
      <c r="T191" s="2">
        <v>74999.999999999985</v>
      </c>
      <c r="U191" s="2">
        <v>0</v>
      </c>
      <c r="W191" s="2">
        <v>74999.999999999985</v>
      </c>
      <c r="Y191" s="2">
        <v>0</v>
      </c>
      <c r="AA191" s="2"/>
      <c r="AB191" s="2">
        <v>74999.999999999985</v>
      </c>
    </row>
    <row r="192" spans="1:28" x14ac:dyDescent="0.3">
      <c r="A192" s="1">
        <v>44652</v>
      </c>
      <c r="B192" s="4">
        <f>YEAR(HRData[[#This Row],[Month]])</f>
        <v>2022</v>
      </c>
      <c r="C192" s="4">
        <f>MONTH(HRData[[#This Row],[Month]])</f>
        <v>4</v>
      </c>
      <c r="D192" t="s">
        <v>189</v>
      </c>
      <c r="E192" t="s">
        <v>91</v>
      </c>
      <c r="F192" t="s">
        <v>26</v>
      </c>
      <c r="G192" s="1">
        <v>44652</v>
      </c>
      <c r="H192" t="s">
        <v>44</v>
      </c>
      <c r="I192" t="s">
        <v>205</v>
      </c>
      <c r="J192" t="s">
        <v>219</v>
      </c>
      <c r="K192" s="2">
        <v>225806.45161290321</v>
      </c>
      <c r="L192" s="2">
        <v>101612.90322580645</v>
      </c>
      <c r="M192" s="2">
        <v>22580.645161290322</v>
      </c>
      <c r="N192" s="2">
        <v>350000</v>
      </c>
      <c r="O192" s="2">
        <v>33750</v>
      </c>
      <c r="P192" s="2">
        <v>41000</v>
      </c>
      <c r="Q192" s="2">
        <v>5000</v>
      </c>
      <c r="T192" s="2">
        <v>429750</v>
      </c>
      <c r="W192" s="2">
        <v>429750</v>
      </c>
      <c r="Y192" s="2">
        <v>3500</v>
      </c>
      <c r="AA192" s="2"/>
      <c r="AB192" s="2">
        <v>426250</v>
      </c>
    </row>
    <row r="193" spans="1:28" x14ac:dyDescent="0.3">
      <c r="A193" s="1">
        <v>44652</v>
      </c>
      <c r="B193" s="4">
        <f>YEAR(HRData[[#This Row],[Month]])</f>
        <v>2022</v>
      </c>
      <c r="C193" s="4">
        <f>MONTH(HRData[[#This Row],[Month]])</f>
        <v>4</v>
      </c>
      <c r="D193" t="s">
        <v>162</v>
      </c>
      <c r="E193" t="s">
        <v>80</v>
      </c>
      <c r="F193" t="s">
        <v>25</v>
      </c>
      <c r="G193" s="1">
        <v>44652</v>
      </c>
      <c r="H193" t="s">
        <v>39</v>
      </c>
      <c r="I193" t="s">
        <v>205</v>
      </c>
      <c r="J193" t="s">
        <v>219</v>
      </c>
      <c r="K193" s="2">
        <v>212490.96774193548</v>
      </c>
      <c r="L193" s="2">
        <v>95620.93548387097</v>
      </c>
      <c r="M193" s="2">
        <v>21249.096774193549</v>
      </c>
      <c r="N193" s="2">
        <v>329361</v>
      </c>
      <c r="Q193" s="2">
        <v>5000</v>
      </c>
      <c r="S193" s="2">
        <v>30000</v>
      </c>
      <c r="T193" s="2">
        <v>364361</v>
      </c>
      <c r="U193" s="2">
        <v>4000</v>
      </c>
      <c r="W193" s="2">
        <v>368361</v>
      </c>
      <c r="Y193" s="2">
        <v>3293.61</v>
      </c>
      <c r="AA193" s="2"/>
      <c r="AB193" s="2">
        <v>365067.39</v>
      </c>
    </row>
    <row r="194" spans="1:28" x14ac:dyDescent="0.3">
      <c r="A194" s="1">
        <v>44652</v>
      </c>
      <c r="B194" s="4">
        <f>YEAR(HRData[[#This Row],[Month]])</f>
        <v>2022</v>
      </c>
      <c r="C194" s="4">
        <f>MONTH(HRData[[#This Row],[Month]])</f>
        <v>4</v>
      </c>
      <c r="D194" t="s">
        <v>168</v>
      </c>
      <c r="E194" t="s">
        <v>86</v>
      </c>
      <c r="F194" t="s">
        <v>25</v>
      </c>
      <c r="G194" s="1">
        <v>44652</v>
      </c>
      <c r="H194" t="s">
        <v>39</v>
      </c>
      <c r="I194" t="s">
        <v>205</v>
      </c>
      <c r="J194" t="s">
        <v>219</v>
      </c>
      <c r="K194" s="2">
        <v>257829.03225806452</v>
      </c>
      <c r="L194" s="2">
        <v>116023.06451612903</v>
      </c>
      <c r="M194" s="2">
        <v>25782.903225806454</v>
      </c>
      <c r="N194" s="2">
        <v>399635</v>
      </c>
      <c r="Q194" s="2">
        <v>5000</v>
      </c>
      <c r="S194" s="2">
        <v>30000</v>
      </c>
      <c r="T194" s="2">
        <v>434635</v>
      </c>
      <c r="U194" s="2">
        <v>4000</v>
      </c>
      <c r="W194" s="2">
        <v>438635</v>
      </c>
      <c r="Y194" s="2">
        <v>3996</v>
      </c>
      <c r="AA194" s="2"/>
      <c r="AB194" s="2">
        <v>434639</v>
      </c>
    </row>
    <row r="195" spans="1:28" x14ac:dyDescent="0.3">
      <c r="A195" s="1">
        <v>44652</v>
      </c>
      <c r="B195" s="4">
        <f>YEAR(HRData[[#This Row],[Month]])</f>
        <v>2022</v>
      </c>
      <c r="C195" s="4">
        <f>MONTH(HRData[[#This Row],[Month]])</f>
        <v>4</v>
      </c>
      <c r="D195" t="s">
        <v>169</v>
      </c>
      <c r="E195" t="s">
        <v>87</v>
      </c>
      <c r="F195" t="s">
        <v>25</v>
      </c>
      <c r="G195" s="1">
        <v>44652</v>
      </c>
      <c r="H195" t="s">
        <v>32</v>
      </c>
      <c r="I195" t="s">
        <v>205</v>
      </c>
      <c r="J195" t="s">
        <v>219</v>
      </c>
      <c r="K195" s="2">
        <v>496774.19354838709</v>
      </c>
      <c r="L195" s="2">
        <v>223548.38709677418</v>
      </c>
      <c r="M195" s="2">
        <v>49677.419354838712</v>
      </c>
      <c r="N195" s="2">
        <v>769999.99999999988</v>
      </c>
      <c r="P195" s="2">
        <v>80000</v>
      </c>
      <c r="Q195" s="2">
        <v>6000</v>
      </c>
      <c r="R195" s="2">
        <v>18000</v>
      </c>
      <c r="T195" s="2">
        <v>873999.99999999988</v>
      </c>
      <c r="U195" s="2">
        <v>4000</v>
      </c>
      <c r="W195" s="2">
        <v>877999.99999999988</v>
      </c>
      <c r="Y195" s="2">
        <v>7700</v>
      </c>
      <c r="AA195" s="2"/>
      <c r="AB195" s="2">
        <v>870299.99999999988</v>
      </c>
    </row>
    <row r="196" spans="1:28" x14ac:dyDescent="0.3">
      <c r="A196" s="1">
        <v>44652</v>
      </c>
      <c r="B196" s="4">
        <f>YEAR(HRData[[#This Row],[Month]])</f>
        <v>2022</v>
      </c>
      <c r="C196" s="4">
        <f>MONTH(HRData[[#This Row],[Month]])</f>
        <v>4</v>
      </c>
      <c r="D196" t="s">
        <v>185</v>
      </c>
      <c r="E196" t="s">
        <v>99</v>
      </c>
      <c r="F196" t="s">
        <v>25</v>
      </c>
      <c r="G196" s="1">
        <v>44652</v>
      </c>
      <c r="H196" t="s">
        <v>42</v>
      </c>
      <c r="I196" t="s">
        <v>205</v>
      </c>
      <c r="J196" t="s">
        <v>220</v>
      </c>
      <c r="K196" s="2">
        <v>180645.16129032258</v>
      </c>
      <c r="L196" s="2">
        <v>81290.322580645166</v>
      </c>
      <c r="M196" s="2">
        <v>18064.516129032258</v>
      </c>
      <c r="N196" s="2">
        <v>280000</v>
      </c>
      <c r="Q196" s="2">
        <v>5000</v>
      </c>
      <c r="T196" s="2">
        <v>285000</v>
      </c>
      <c r="W196" s="2">
        <v>285000</v>
      </c>
      <c r="Y196" s="2">
        <v>2800</v>
      </c>
      <c r="AA196" s="2"/>
      <c r="AB196" s="2">
        <v>282200</v>
      </c>
    </row>
    <row r="197" spans="1:28" x14ac:dyDescent="0.3">
      <c r="A197" s="1">
        <v>44652</v>
      </c>
      <c r="B197" s="4">
        <f>YEAR(HRData[[#This Row],[Month]])</f>
        <v>2022</v>
      </c>
      <c r="C197" s="4">
        <f>MONTH(HRData[[#This Row],[Month]])</f>
        <v>4</v>
      </c>
      <c r="D197" t="s">
        <v>191</v>
      </c>
      <c r="E197" t="s">
        <v>103</v>
      </c>
      <c r="F197" t="s">
        <v>25</v>
      </c>
      <c r="G197" s="1">
        <v>44652</v>
      </c>
      <c r="H197" t="s">
        <v>39</v>
      </c>
      <c r="I197" t="s">
        <v>205</v>
      </c>
      <c r="J197" t="s">
        <v>220</v>
      </c>
      <c r="K197" s="2">
        <v>258064.51612903224</v>
      </c>
      <c r="L197" s="2">
        <v>116129.03225806452</v>
      </c>
      <c r="M197" s="2">
        <v>25806.451612903227</v>
      </c>
      <c r="N197" s="2">
        <v>399999.99999999994</v>
      </c>
      <c r="Q197" s="2">
        <v>5000</v>
      </c>
      <c r="T197" s="2">
        <v>404999.99999999994</v>
      </c>
      <c r="W197" s="2">
        <v>404999.99999999994</v>
      </c>
      <c r="Y197" s="2">
        <v>4000</v>
      </c>
      <c r="AA197" s="2"/>
      <c r="AB197" s="2">
        <v>400999.99999999994</v>
      </c>
    </row>
    <row r="198" spans="1:28" x14ac:dyDescent="0.3">
      <c r="A198" s="1">
        <v>44652</v>
      </c>
      <c r="B198" s="4">
        <f>YEAR(HRData[[#This Row],[Month]])</f>
        <v>2022</v>
      </c>
      <c r="C198" s="4">
        <f>MONTH(HRData[[#This Row],[Month]])</f>
        <v>4</v>
      </c>
      <c r="D198" t="s">
        <v>164</v>
      </c>
      <c r="E198" t="s">
        <v>82</v>
      </c>
      <c r="F198" t="s">
        <v>26</v>
      </c>
      <c r="G198" s="1">
        <v>44652</v>
      </c>
      <c r="H198" t="s">
        <v>213</v>
      </c>
      <c r="I198" t="s">
        <v>206</v>
      </c>
      <c r="J198" t="s">
        <v>219</v>
      </c>
      <c r="K198" s="2">
        <v>41378.06451612903</v>
      </c>
      <c r="L198" s="2">
        <v>18620.129032258064</v>
      </c>
      <c r="M198" s="2">
        <v>4137.8064516129034</v>
      </c>
      <c r="N198" s="2">
        <v>64135.999999999993</v>
      </c>
      <c r="O198" s="2">
        <v>11250</v>
      </c>
      <c r="Q198" s="2">
        <v>3000</v>
      </c>
      <c r="R198" s="2">
        <v>5000</v>
      </c>
      <c r="T198" s="2">
        <v>83386</v>
      </c>
      <c r="U198" s="2">
        <v>2000</v>
      </c>
      <c r="W198" s="2">
        <v>85386</v>
      </c>
      <c r="Y198" s="2">
        <v>641</v>
      </c>
      <c r="AA198" s="2"/>
      <c r="AB198" s="2">
        <v>84745</v>
      </c>
    </row>
    <row r="199" spans="1:28" x14ac:dyDescent="0.3">
      <c r="A199" s="1">
        <v>44652</v>
      </c>
      <c r="B199" s="4">
        <f>YEAR(HRData[[#This Row],[Month]])</f>
        <v>2022</v>
      </c>
      <c r="C199" s="4">
        <f>MONTH(HRData[[#This Row],[Month]])</f>
        <v>4</v>
      </c>
      <c r="D199" t="s">
        <v>178</v>
      </c>
      <c r="E199" t="s">
        <v>92</v>
      </c>
      <c r="F199" t="s">
        <v>25</v>
      </c>
      <c r="G199" s="1">
        <v>44652</v>
      </c>
      <c r="H199" t="s">
        <v>209</v>
      </c>
      <c r="I199" t="s">
        <v>206</v>
      </c>
      <c r="J199" t="s">
        <v>219</v>
      </c>
      <c r="K199" s="2">
        <v>32467.741935483871</v>
      </c>
      <c r="L199" s="2">
        <v>14610.483870967742</v>
      </c>
      <c r="M199" s="2">
        <v>3246.7741935483873</v>
      </c>
      <c r="N199" s="2">
        <v>50325</v>
      </c>
      <c r="O199" s="2">
        <v>11250</v>
      </c>
      <c r="Q199" s="2">
        <v>2000</v>
      </c>
      <c r="T199" s="2">
        <v>63575</v>
      </c>
      <c r="U199" s="2">
        <v>2000</v>
      </c>
      <c r="W199" s="2">
        <v>65575</v>
      </c>
      <c r="Y199" s="2">
        <v>503</v>
      </c>
      <c r="AA199" s="2"/>
      <c r="AB199" s="2">
        <v>65072</v>
      </c>
    </row>
    <row r="200" spans="1:28" x14ac:dyDescent="0.3">
      <c r="A200" s="1">
        <v>44652</v>
      </c>
      <c r="B200" s="4">
        <f>YEAR(HRData[[#This Row],[Month]])</f>
        <v>2022</v>
      </c>
      <c r="C200" s="4">
        <f>MONTH(HRData[[#This Row],[Month]])</f>
        <v>4</v>
      </c>
      <c r="D200" t="s">
        <v>184</v>
      </c>
      <c r="E200" t="s">
        <v>98</v>
      </c>
      <c r="F200" t="s">
        <v>25</v>
      </c>
      <c r="G200" s="1">
        <v>44652</v>
      </c>
      <c r="H200" t="s">
        <v>40</v>
      </c>
      <c r="I200" t="s">
        <v>206</v>
      </c>
      <c r="J200" t="s">
        <v>220</v>
      </c>
      <c r="K200" s="2">
        <v>95806.451612903227</v>
      </c>
      <c r="L200" s="2">
        <v>43112.903225806454</v>
      </c>
      <c r="M200" s="2">
        <v>9580.6451612903238</v>
      </c>
      <c r="N200" s="2">
        <v>148500.00000000003</v>
      </c>
      <c r="Q200" s="2">
        <v>1500</v>
      </c>
      <c r="T200" s="2">
        <v>150000.00000000003</v>
      </c>
      <c r="U200" s="2">
        <v>2000</v>
      </c>
      <c r="W200" s="2">
        <v>152000.00000000003</v>
      </c>
      <c r="Y200" s="2">
        <v>1485</v>
      </c>
      <c r="AA200" s="2"/>
      <c r="AB200" s="2">
        <v>150515.00000000003</v>
      </c>
    </row>
    <row r="201" spans="1:28" x14ac:dyDescent="0.3">
      <c r="A201" s="1">
        <v>44652</v>
      </c>
      <c r="B201" s="4">
        <f>YEAR(HRData[[#This Row],[Month]])</f>
        <v>2022</v>
      </c>
      <c r="C201" s="4">
        <f>MONTH(HRData[[#This Row],[Month]])</f>
        <v>4</v>
      </c>
      <c r="D201" t="s">
        <v>173</v>
      </c>
      <c r="E201" t="s">
        <v>91</v>
      </c>
      <c r="F201" t="s">
        <v>30</v>
      </c>
      <c r="G201" s="1">
        <v>44652</v>
      </c>
      <c r="H201" t="s">
        <v>215</v>
      </c>
      <c r="I201" t="s">
        <v>208</v>
      </c>
      <c r="J201" t="s">
        <v>219</v>
      </c>
      <c r="K201" s="2">
        <v>106451.6129032258</v>
      </c>
      <c r="L201" s="2">
        <v>47903.225806451614</v>
      </c>
      <c r="M201" s="2">
        <v>10645.161290322581</v>
      </c>
      <c r="N201" s="2">
        <v>165000</v>
      </c>
      <c r="O201" s="2">
        <v>30000</v>
      </c>
      <c r="P201" s="2">
        <v>30000</v>
      </c>
      <c r="Q201" s="2">
        <v>4000</v>
      </c>
      <c r="T201" s="2">
        <v>229000</v>
      </c>
      <c r="U201" s="2">
        <v>3000</v>
      </c>
      <c r="W201" s="2">
        <v>232000</v>
      </c>
      <c r="Y201" s="2">
        <v>1650</v>
      </c>
      <c r="AA201" s="2"/>
      <c r="AB201" s="2">
        <v>230350</v>
      </c>
    </row>
    <row r="202" spans="1:28" x14ac:dyDescent="0.3">
      <c r="A202" s="1">
        <v>44652</v>
      </c>
      <c r="B202" s="4">
        <f>YEAR(HRData[[#This Row],[Month]])</f>
        <v>2022</v>
      </c>
      <c r="C202" s="4">
        <f>MONTH(HRData[[#This Row],[Month]])</f>
        <v>4</v>
      </c>
      <c r="D202" t="s">
        <v>192</v>
      </c>
      <c r="E202" t="s">
        <v>104</v>
      </c>
      <c r="F202" t="s">
        <v>26</v>
      </c>
      <c r="G202" s="1">
        <v>44652</v>
      </c>
      <c r="H202" t="s">
        <v>46</v>
      </c>
      <c r="I202" t="s">
        <v>206</v>
      </c>
      <c r="J202" t="s">
        <v>220</v>
      </c>
      <c r="K202" s="2">
        <v>28387.096774193549</v>
      </c>
      <c r="L202" s="2">
        <v>12774.193548387097</v>
      </c>
      <c r="M202" s="2">
        <v>2838.7096774193551</v>
      </c>
      <c r="N202" s="2">
        <v>44000</v>
      </c>
      <c r="O202" s="2">
        <v>7500</v>
      </c>
      <c r="Q202" s="2">
        <v>1500</v>
      </c>
      <c r="T202" s="2">
        <v>53000</v>
      </c>
      <c r="U202" s="2">
        <v>2000</v>
      </c>
      <c r="W202" s="2">
        <v>55000</v>
      </c>
      <c r="Y202" s="2">
        <v>440</v>
      </c>
      <c r="AA202" s="2"/>
      <c r="AB202" s="2">
        <v>54560</v>
      </c>
    </row>
    <row r="203" spans="1:28" x14ac:dyDescent="0.3">
      <c r="A203" s="1">
        <v>44682</v>
      </c>
      <c r="B203" s="4">
        <f>YEAR(HRData[[#This Row],[Month]])</f>
        <v>2022</v>
      </c>
      <c r="C203" s="4">
        <f>MONTH(HRData[[#This Row],[Month]])</f>
        <v>5</v>
      </c>
      <c r="D203" t="s">
        <v>188</v>
      </c>
      <c r="E203" t="s">
        <v>101</v>
      </c>
      <c r="F203" t="s">
        <v>211</v>
      </c>
      <c r="G203" s="1">
        <v>44682</v>
      </c>
      <c r="H203" t="s">
        <v>43</v>
      </c>
      <c r="I203" t="s">
        <v>208</v>
      </c>
      <c r="J203" t="s">
        <v>219</v>
      </c>
      <c r="K203" s="2">
        <v>70967.741935483864</v>
      </c>
      <c r="L203" s="2">
        <v>31935.483870967739</v>
      </c>
      <c r="M203" s="2">
        <v>7096.7741935483864</v>
      </c>
      <c r="N203" s="2">
        <v>110000</v>
      </c>
      <c r="O203" s="2">
        <v>30000</v>
      </c>
      <c r="P203" s="2">
        <v>30000</v>
      </c>
      <c r="Q203" s="2">
        <v>4000</v>
      </c>
      <c r="T203" s="2">
        <v>174000</v>
      </c>
      <c r="U203" s="2">
        <v>3000</v>
      </c>
      <c r="W203" s="2">
        <v>177000</v>
      </c>
      <c r="Y203" s="2">
        <v>1100</v>
      </c>
      <c r="AA203" s="2"/>
      <c r="AB203" s="2">
        <v>175900</v>
      </c>
    </row>
    <row r="204" spans="1:28" x14ac:dyDescent="0.3">
      <c r="A204" s="1">
        <v>44682</v>
      </c>
      <c r="B204" s="4">
        <f>YEAR(HRData[[#This Row],[Month]])</f>
        <v>2022</v>
      </c>
      <c r="C204" s="4">
        <f>MONTH(HRData[[#This Row],[Month]])</f>
        <v>5</v>
      </c>
      <c r="D204" t="s">
        <v>171</v>
      </c>
      <c r="E204" t="s">
        <v>89</v>
      </c>
      <c r="F204" t="s">
        <v>26</v>
      </c>
      <c r="G204" s="1">
        <v>44682</v>
      </c>
      <c r="H204" t="s">
        <v>214</v>
      </c>
      <c r="I204" t="s">
        <v>206</v>
      </c>
      <c r="J204" t="s">
        <v>219</v>
      </c>
      <c r="K204" s="2">
        <v>33212.903225806447</v>
      </c>
      <c r="L204" s="2">
        <v>14945.806451612902</v>
      </c>
      <c r="M204" s="2">
        <v>3321.2903225806449</v>
      </c>
      <c r="N204" s="2">
        <v>51479.999999999993</v>
      </c>
      <c r="O204" s="2">
        <v>11250</v>
      </c>
      <c r="Q204" s="2">
        <v>2000</v>
      </c>
      <c r="T204" s="2">
        <v>64729.999999999993</v>
      </c>
      <c r="U204" s="2">
        <v>2000</v>
      </c>
      <c r="W204" s="2">
        <v>66730</v>
      </c>
      <c r="Y204" s="2">
        <v>514.79999999999995</v>
      </c>
      <c r="AA204" s="2"/>
      <c r="AB204" s="2">
        <v>66215.199999999997</v>
      </c>
    </row>
    <row r="205" spans="1:28" x14ac:dyDescent="0.3">
      <c r="A205" s="1">
        <v>44682</v>
      </c>
      <c r="B205" s="4">
        <f>YEAR(HRData[[#This Row],[Month]])</f>
        <v>2022</v>
      </c>
      <c r="C205" s="4">
        <f>MONTH(HRData[[#This Row],[Month]])</f>
        <v>5</v>
      </c>
      <c r="D205" t="s">
        <v>167</v>
      </c>
      <c r="E205" t="s">
        <v>85</v>
      </c>
      <c r="F205" t="s">
        <v>30</v>
      </c>
      <c r="G205" s="1">
        <v>44682</v>
      </c>
      <c r="H205" t="s">
        <v>31</v>
      </c>
      <c r="I205" t="s">
        <v>207</v>
      </c>
      <c r="J205" t="s">
        <v>220</v>
      </c>
      <c r="K205" s="2">
        <v>10645.16129032258</v>
      </c>
      <c r="L205" s="2">
        <v>4790.322580645161</v>
      </c>
      <c r="M205" s="2">
        <v>1064.516129032258</v>
      </c>
      <c r="N205" s="2">
        <v>16500</v>
      </c>
      <c r="T205" s="2">
        <v>16500</v>
      </c>
      <c r="W205" s="2">
        <v>16500</v>
      </c>
      <c r="AA205" s="2">
        <v>3000</v>
      </c>
      <c r="AB205" s="2">
        <v>13500</v>
      </c>
    </row>
    <row r="206" spans="1:28" x14ac:dyDescent="0.3">
      <c r="A206" s="1">
        <v>44682</v>
      </c>
      <c r="B206" s="4">
        <f>YEAR(HRData[[#This Row],[Month]])</f>
        <v>2022</v>
      </c>
      <c r="C206" s="4">
        <f>MONTH(HRData[[#This Row],[Month]])</f>
        <v>5</v>
      </c>
      <c r="D206" t="s">
        <v>190</v>
      </c>
      <c r="E206" t="s">
        <v>102</v>
      </c>
      <c r="F206" t="s">
        <v>30</v>
      </c>
      <c r="G206" s="1">
        <v>44682</v>
      </c>
      <c r="H206" t="s">
        <v>45</v>
      </c>
      <c r="I206" t="s">
        <v>207</v>
      </c>
      <c r="J206" t="s">
        <v>219</v>
      </c>
      <c r="K206" s="2">
        <v>11612.903225806451</v>
      </c>
      <c r="L206" s="2">
        <v>5225.8064516129034</v>
      </c>
      <c r="M206" s="2">
        <v>1161.2903225806451</v>
      </c>
      <c r="N206" s="2">
        <v>18000</v>
      </c>
      <c r="T206" s="2">
        <v>18000</v>
      </c>
      <c r="W206" s="2">
        <v>18000</v>
      </c>
      <c r="Y206" s="2">
        <v>0</v>
      </c>
      <c r="AA206" s="2">
        <v>3000</v>
      </c>
      <c r="AB206" s="2">
        <v>15000</v>
      </c>
    </row>
    <row r="207" spans="1:28" x14ac:dyDescent="0.3">
      <c r="A207" s="1">
        <v>44682</v>
      </c>
      <c r="B207" s="4">
        <f>YEAR(HRData[[#This Row],[Month]])</f>
        <v>2022</v>
      </c>
      <c r="C207" s="4">
        <f>MONTH(HRData[[#This Row],[Month]])</f>
        <v>5</v>
      </c>
      <c r="D207" t="s">
        <v>170</v>
      </c>
      <c r="E207" t="s">
        <v>88</v>
      </c>
      <c r="F207" t="s">
        <v>30</v>
      </c>
      <c r="G207" s="1">
        <v>44682</v>
      </c>
      <c r="H207" t="s">
        <v>33</v>
      </c>
      <c r="I207" t="s">
        <v>208</v>
      </c>
      <c r="J207" t="s">
        <v>219</v>
      </c>
      <c r="K207" s="2">
        <v>53225.806451612902</v>
      </c>
      <c r="L207" s="2">
        <v>23951.612903225807</v>
      </c>
      <c r="M207" s="2">
        <v>5322.5806451612907</v>
      </c>
      <c r="N207" s="2">
        <v>82500</v>
      </c>
      <c r="O207" s="2">
        <v>22500</v>
      </c>
      <c r="Q207" s="2">
        <v>3000</v>
      </c>
      <c r="T207" s="2">
        <v>108000</v>
      </c>
      <c r="U207" s="2">
        <v>3000</v>
      </c>
      <c r="W207" s="2">
        <v>111000</v>
      </c>
      <c r="Y207" s="2">
        <v>825</v>
      </c>
      <c r="AA207" s="2">
        <v>5000</v>
      </c>
      <c r="AB207" s="2">
        <v>105175</v>
      </c>
    </row>
    <row r="208" spans="1:28" x14ac:dyDescent="0.3">
      <c r="A208" s="1">
        <v>44682</v>
      </c>
      <c r="B208" s="4">
        <f>YEAR(HRData[[#This Row],[Month]])</f>
        <v>2022</v>
      </c>
      <c r="C208" s="4">
        <f>MONTH(HRData[[#This Row],[Month]])</f>
        <v>5</v>
      </c>
      <c r="D208" t="s">
        <v>187</v>
      </c>
      <c r="E208" t="s">
        <v>91</v>
      </c>
      <c r="F208" t="s">
        <v>211</v>
      </c>
      <c r="G208" s="1">
        <v>44682</v>
      </c>
      <c r="H208" t="s">
        <v>27</v>
      </c>
      <c r="I208" t="s">
        <v>206</v>
      </c>
      <c r="J208" t="s">
        <v>219</v>
      </c>
      <c r="K208" s="2">
        <v>30967.741935483871</v>
      </c>
      <c r="L208" s="2">
        <v>13935.483870967742</v>
      </c>
      <c r="M208" s="2">
        <v>3096.7741935483873</v>
      </c>
      <c r="N208" s="2">
        <v>48000</v>
      </c>
      <c r="O208" s="2">
        <v>11250</v>
      </c>
      <c r="Q208" s="2">
        <v>2000</v>
      </c>
      <c r="T208" s="2">
        <v>61250</v>
      </c>
      <c r="W208" s="2">
        <v>61250</v>
      </c>
      <c r="Y208" s="2">
        <v>480</v>
      </c>
      <c r="AA208" s="2"/>
      <c r="AB208" s="2">
        <v>60770</v>
      </c>
    </row>
    <row r="209" spans="1:28" x14ac:dyDescent="0.3">
      <c r="A209" s="1">
        <v>44682</v>
      </c>
      <c r="B209" s="4">
        <f>YEAR(HRData[[#This Row],[Month]])</f>
        <v>2022</v>
      </c>
      <c r="C209" s="4">
        <f>MONTH(HRData[[#This Row],[Month]])</f>
        <v>5</v>
      </c>
      <c r="D209" t="s">
        <v>174</v>
      </c>
      <c r="E209" t="s">
        <v>91</v>
      </c>
      <c r="F209" t="s">
        <v>26</v>
      </c>
      <c r="G209" s="1">
        <v>44682</v>
      </c>
      <c r="H209" t="s">
        <v>216</v>
      </c>
      <c r="I209" t="s">
        <v>205</v>
      </c>
      <c r="J209" t="s">
        <v>219</v>
      </c>
      <c r="K209" s="2">
        <v>243403.87096774194</v>
      </c>
      <c r="L209" s="2">
        <v>109531.74193548388</v>
      </c>
      <c r="M209" s="2">
        <v>24340.387096774197</v>
      </c>
      <c r="N209" s="2">
        <v>377276</v>
      </c>
      <c r="O209" s="2">
        <v>37500</v>
      </c>
      <c r="P209" s="2">
        <v>62000</v>
      </c>
      <c r="Q209" s="2">
        <v>5000</v>
      </c>
      <c r="T209" s="2">
        <v>481776</v>
      </c>
      <c r="U209" s="2">
        <v>4000</v>
      </c>
      <c r="W209" s="2">
        <v>485776</v>
      </c>
      <c r="Y209" s="2">
        <v>3773</v>
      </c>
      <c r="AA209" s="2"/>
      <c r="AB209" s="2">
        <v>482003</v>
      </c>
    </row>
    <row r="210" spans="1:28" x14ac:dyDescent="0.3">
      <c r="A210" s="1">
        <v>44682</v>
      </c>
      <c r="B210" s="4">
        <f>YEAR(HRData[[#This Row],[Month]])</f>
        <v>2022</v>
      </c>
      <c r="C210" s="4">
        <f>MONTH(HRData[[#This Row],[Month]])</f>
        <v>5</v>
      </c>
      <c r="D210" t="s">
        <v>176</v>
      </c>
      <c r="E210" t="s">
        <v>91</v>
      </c>
      <c r="F210" t="s">
        <v>211</v>
      </c>
      <c r="G210" s="1">
        <v>44682</v>
      </c>
      <c r="H210" t="s">
        <v>41</v>
      </c>
      <c r="I210" t="s">
        <v>208</v>
      </c>
      <c r="J210" t="s">
        <v>219</v>
      </c>
      <c r="K210" s="2">
        <v>64580.645161290318</v>
      </c>
      <c r="L210" s="2">
        <v>29061.290322580644</v>
      </c>
      <c r="M210" s="2">
        <v>6458.0645161290322</v>
      </c>
      <c r="N210" s="2">
        <v>100100</v>
      </c>
      <c r="O210" s="2">
        <v>22500</v>
      </c>
      <c r="Q210" s="2">
        <v>3000</v>
      </c>
      <c r="T210" s="2">
        <v>125600</v>
      </c>
      <c r="U210" s="2">
        <v>3000</v>
      </c>
      <c r="W210" s="2">
        <v>128600.00000000001</v>
      </c>
      <c r="Y210" s="2">
        <v>1001</v>
      </c>
      <c r="AA210" s="2"/>
      <c r="AB210" s="2">
        <v>127599.00000000001</v>
      </c>
    </row>
    <row r="211" spans="1:28" x14ac:dyDescent="0.3">
      <c r="A211" s="1">
        <v>44682</v>
      </c>
      <c r="B211" s="4">
        <f>YEAR(HRData[[#This Row],[Month]])</f>
        <v>2022</v>
      </c>
      <c r="C211" s="4">
        <f>MONTH(HRData[[#This Row],[Month]])</f>
        <v>5</v>
      </c>
      <c r="D211" t="s">
        <v>166</v>
      </c>
      <c r="E211" t="s">
        <v>84</v>
      </c>
      <c r="F211" t="s">
        <v>211</v>
      </c>
      <c r="G211" s="1">
        <v>44682</v>
      </c>
      <c r="H211" t="s">
        <v>27</v>
      </c>
      <c r="I211" t="s">
        <v>206</v>
      </c>
      <c r="J211" t="s">
        <v>219</v>
      </c>
      <c r="K211" s="2">
        <v>42935.483870967742</v>
      </c>
      <c r="L211" s="2">
        <v>19320.967741935485</v>
      </c>
      <c r="M211" s="2">
        <v>4293.5483870967746</v>
      </c>
      <c r="N211" s="2">
        <v>66550</v>
      </c>
      <c r="O211" s="2">
        <v>11250</v>
      </c>
      <c r="Q211" s="2">
        <v>2000</v>
      </c>
      <c r="T211" s="2">
        <v>79800</v>
      </c>
      <c r="U211" s="2">
        <v>2000</v>
      </c>
      <c r="W211" s="2">
        <v>81800</v>
      </c>
      <c r="Y211" s="2">
        <v>665.5</v>
      </c>
      <c r="AA211" s="2"/>
      <c r="AB211" s="2">
        <v>81134.5</v>
      </c>
    </row>
    <row r="212" spans="1:28" x14ac:dyDescent="0.3">
      <c r="A212" s="1">
        <v>44682</v>
      </c>
      <c r="B212" s="4">
        <f>YEAR(HRData[[#This Row],[Month]])</f>
        <v>2022</v>
      </c>
      <c r="C212" s="4">
        <f>MONTH(HRData[[#This Row],[Month]])</f>
        <v>5</v>
      </c>
      <c r="D212" t="s">
        <v>163</v>
      </c>
      <c r="E212" t="s">
        <v>81</v>
      </c>
      <c r="F212" t="s">
        <v>26</v>
      </c>
      <c r="G212" s="1">
        <v>44682</v>
      </c>
      <c r="H212" t="s">
        <v>27</v>
      </c>
      <c r="I212" t="s">
        <v>206</v>
      </c>
      <c r="J212" t="s">
        <v>219</v>
      </c>
      <c r="K212" s="2">
        <v>46129.032258064515</v>
      </c>
      <c r="L212" s="2">
        <v>20758.064516129034</v>
      </c>
      <c r="M212" s="2">
        <v>4612.9032258064517</v>
      </c>
      <c r="N212" s="2">
        <v>71500</v>
      </c>
      <c r="O212" s="2">
        <v>11250</v>
      </c>
      <c r="Q212" s="2">
        <v>2000</v>
      </c>
      <c r="T212" s="2">
        <v>84750</v>
      </c>
      <c r="U212" s="2">
        <v>2000</v>
      </c>
      <c r="W212" s="2">
        <v>86750</v>
      </c>
      <c r="Y212" s="2">
        <v>715</v>
      </c>
      <c r="AA212" s="2"/>
      <c r="AB212" s="2">
        <v>86035</v>
      </c>
    </row>
    <row r="213" spans="1:28" x14ac:dyDescent="0.3">
      <c r="A213" s="1">
        <v>44682</v>
      </c>
      <c r="B213" s="4">
        <f>YEAR(HRData[[#This Row],[Month]])</f>
        <v>2022</v>
      </c>
      <c r="C213" s="4">
        <f>MONTH(HRData[[#This Row],[Month]])</f>
        <v>5</v>
      </c>
      <c r="D213" t="s">
        <v>165</v>
      </c>
      <c r="E213" t="s">
        <v>83</v>
      </c>
      <c r="F213" t="s">
        <v>26</v>
      </c>
      <c r="G213" s="1">
        <v>44682</v>
      </c>
      <c r="H213" t="s">
        <v>28</v>
      </c>
      <c r="I213" t="s">
        <v>206</v>
      </c>
      <c r="J213" t="s">
        <v>219</v>
      </c>
      <c r="K213" s="2">
        <v>28387.096774193549</v>
      </c>
      <c r="L213" s="2">
        <v>12774.193548387097</v>
      </c>
      <c r="M213" s="2">
        <v>2838.7096774193551</v>
      </c>
      <c r="N213" s="2">
        <v>44000</v>
      </c>
      <c r="O213" s="2">
        <v>11250</v>
      </c>
      <c r="Q213" s="2">
        <v>2000</v>
      </c>
      <c r="T213" s="2">
        <v>57250</v>
      </c>
      <c r="U213" s="2">
        <v>2000</v>
      </c>
      <c r="W213" s="2">
        <v>59250</v>
      </c>
      <c r="Y213" s="2">
        <v>440</v>
      </c>
      <c r="AA213" s="2"/>
      <c r="AB213" s="2">
        <v>58810</v>
      </c>
    </row>
    <row r="214" spans="1:28" x14ac:dyDescent="0.3">
      <c r="A214" s="1">
        <v>44682</v>
      </c>
      <c r="B214" s="4">
        <f>YEAR(HRData[[#This Row],[Month]])</f>
        <v>2022</v>
      </c>
      <c r="C214" s="4">
        <f>MONTH(HRData[[#This Row],[Month]])</f>
        <v>5</v>
      </c>
      <c r="D214" t="s">
        <v>180</v>
      </c>
      <c r="E214" t="s">
        <v>94</v>
      </c>
      <c r="F214" t="s">
        <v>211</v>
      </c>
      <c r="G214" s="1">
        <v>44682</v>
      </c>
      <c r="H214" t="s">
        <v>35</v>
      </c>
      <c r="I214" t="s">
        <v>208</v>
      </c>
      <c r="J214" t="s">
        <v>219</v>
      </c>
      <c r="K214" s="2">
        <v>99354.838709677409</v>
      </c>
      <c r="L214" s="2">
        <v>44709.677419354834</v>
      </c>
      <c r="M214" s="2">
        <v>9935.4838709677424</v>
      </c>
      <c r="N214" s="2">
        <v>154000</v>
      </c>
      <c r="O214" s="2">
        <v>30000</v>
      </c>
      <c r="P214" s="2">
        <v>30000</v>
      </c>
      <c r="Q214" s="2">
        <v>4000</v>
      </c>
      <c r="T214" s="2">
        <v>218000</v>
      </c>
      <c r="U214" s="2">
        <v>3000</v>
      </c>
      <c r="W214" s="2">
        <v>221000</v>
      </c>
      <c r="Y214" s="2">
        <v>1540</v>
      </c>
      <c r="AA214" s="2">
        <v>25000</v>
      </c>
      <c r="AB214" s="2">
        <v>194460</v>
      </c>
    </row>
    <row r="215" spans="1:28" x14ac:dyDescent="0.3">
      <c r="A215" s="1">
        <v>44682</v>
      </c>
      <c r="B215" s="4">
        <f>YEAR(HRData[[#This Row],[Month]])</f>
        <v>2022</v>
      </c>
      <c r="C215" s="4">
        <f>MONTH(HRData[[#This Row],[Month]])</f>
        <v>5</v>
      </c>
      <c r="D215" t="s">
        <v>175</v>
      </c>
      <c r="E215" t="s">
        <v>91</v>
      </c>
      <c r="F215" t="s">
        <v>26</v>
      </c>
      <c r="G215" s="1">
        <v>44682</v>
      </c>
      <c r="H215" t="s">
        <v>35</v>
      </c>
      <c r="I215" t="s">
        <v>208</v>
      </c>
      <c r="J215" t="s">
        <v>219</v>
      </c>
      <c r="K215" s="2">
        <v>85161.290322580637</v>
      </c>
      <c r="L215" s="2">
        <v>38322.580645161288</v>
      </c>
      <c r="M215" s="2">
        <v>8516.1290322580644</v>
      </c>
      <c r="N215" s="2">
        <v>132000</v>
      </c>
      <c r="O215" s="2">
        <v>30000</v>
      </c>
      <c r="P215" s="2">
        <v>30000</v>
      </c>
      <c r="Q215" s="2">
        <v>4000</v>
      </c>
      <c r="T215" s="2">
        <v>196000</v>
      </c>
      <c r="U215" s="2">
        <v>3000</v>
      </c>
      <c r="W215" s="2">
        <v>199000</v>
      </c>
      <c r="Y215" s="2">
        <v>1320</v>
      </c>
      <c r="AA215" s="2"/>
      <c r="AB215" s="2">
        <v>197680</v>
      </c>
    </row>
    <row r="216" spans="1:28" x14ac:dyDescent="0.3">
      <c r="A216" s="1">
        <v>44682</v>
      </c>
      <c r="B216" s="4">
        <f>YEAR(HRData[[#This Row],[Month]])</f>
        <v>2022</v>
      </c>
      <c r="C216" s="4">
        <f>MONTH(HRData[[#This Row],[Month]])</f>
        <v>5</v>
      </c>
      <c r="D216" t="s">
        <v>173</v>
      </c>
      <c r="E216" t="s">
        <v>91</v>
      </c>
      <c r="F216" t="s">
        <v>30</v>
      </c>
      <c r="G216" s="1">
        <v>44682</v>
      </c>
      <c r="H216" t="s">
        <v>215</v>
      </c>
      <c r="I216" t="s">
        <v>208</v>
      </c>
      <c r="J216" t="s">
        <v>219</v>
      </c>
      <c r="K216" s="2">
        <v>106451.6129032258</v>
      </c>
      <c r="L216" s="2">
        <v>47903.225806451614</v>
      </c>
      <c r="M216" s="2">
        <v>10645.161290322581</v>
      </c>
      <c r="N216" s="2">
        <v>165000</v>
      </c>
      <c r="O216" s="2">
        <v>30000</v>
      </c>
      <c r="P216" s="2">
        <v>30000</v>
      </c>
      <c r="Q216" s="2">
        <v>4000</v>
      </c>
      <c r="T216" s="2">
        <v>229000</v>
      </c>
      <c r="U216" s="2">
        <v>3000</v>
      </c>
      <c r="W216" s="2">
        <v>232000</v>
      </c>
      <c r="Y216" s="2">
        <v>1650</v>
      </c>
      <c r="AA216" s="2"/>
      <c r="AB216" s="2">
        <v>230350</v>
      </c>
    </row>
    <row r="217" spans="1:28" x14ac:dyDescent="0.3">
      <c r="A217" s="1">
        <v>44682</v>
      </c>
      <c r="B217" s="4">
        <f>YEAR(HRData[[#This Row],[Month]])</f>
        <v>2022</v>
      </c>
      <c r="C217" s="4">
        <f>MONTH(HRData[[#This Row],[Month]])</f>
        <v>5</v>
      </c>
      <c r="D217" t="s">
        <v>47</v>
      </c>
      <c r="E217" t="s">
        <v>95</v>
      </c>
      <c r="F217" t="s">
        <v>26</v>
      </c>
      <c r="G217" s="1">
        <v>44682</v>
      </c>
      <c r="H217" t="s">
        <v>28</v>
      </c>
      <c r="I217" t="s">
        <v>208</v>
      </c>
      <c r="J217" t="s">
        <v>219</v>
      </c>
      <c r="K217" s="2">
        <v>48387.096774193546</v>
      </c>
      <c r="L217" s="2">
        <v>21774.193548387095</v>
      </c>
      <c r="M217" s="2">
        <v>4838.7096774193551</v>
      </c>
      <c r="N217" s="2">
        <v>74999.999999999985</v>
      </c>
      <c r="O217" s="2">
        <v>0</v>
      </c>
      <c r="Q217" s="2">
        <v>0</v>
      </c>
      <c r="T217" s="2">
        <v>74999.999999999985</v>
      </c>
      <c r="U217" s="2">
        <v>0</v>
      </c>
      <c r="W217" s="2">
        <v>74999.999999999985</v>
      </c>
      <c r="Y217" s="2">
        <v>0</v>
      </c>
      <c r="AA217" s="2"/>
      <c r="AB217" s="2">
        <v>74999.999999999985</v>
      </c>
    </row>
    <row r="218" spans="1:28" x14ac:dyDescent="0.3">
      <c r="A218" s="1">
        <v>44682</v>
      </c>
      <c r="B218" s="4">
        <f>YEAR(HRData[[#This Row],[Month]])</f>
        <v>2022</v>
      </c>
      <c r="C218" s="4">
        <f>MONTH(HRData[[#This Row],[Month]])</f>
        <v>5</v>
      </c>
      <c r="D218" t="s">
        <v>189</v>
      </c>
      <c r="E218" t="s">
        <v>91</v>
      </c>
      <c r="F218" t="s">
        <v>26</v>
      </c>
      <c r="G218" s="1">
        <v>44682</v>
      </c>
      <c r="H218" t="s">
        <v>44</v>
      </c>
      <c r="I218" t="s">
        <v>205</v>
      </c>
      <c r="J218" t="s">
        <v>219</v>
      </c>
      <c r="K218" s="2">
        <v>225806.45161290321</v>
      </c>
      <c r="L218" s="2">
        <v>101612.90322580645</v>
      </c>
      <c r="M218" s="2">
        <v>22580.645161290322</v>
      </c>
      <c r="N218" s="2">
        <v>350000</v>
      </c>
      <c r="O218" s="2">
        <v>33750</v>
      </c>
      <c r="P218" s="2">
        <v>41000</v>
      </c>
      <c r="Q218" s="2">
        <v>5000</v>
      </c>
      <c r="T218" s="2">
        <v>429750</v>
      </c>
      <c r="W218" s="2">
        <v>429750</v>
      </c>
      <c r="Y218" s="2">
        <v>3500</v>
      </c>
      <c r="AA218" s="2"/>
      <c r="AB218" s="2">
        <v>426250</v>
      </c>
    </row>
    <row r="219" spans="1:28" x14ac:dyDescent="0.3">
      <c r="A219" s="1">
        <v>44682</v>
      </c>
      <c r="B219" s="4">
        <f>YEAR(HRData[[#This Row],[Month]])</f>
        <v>2022</v>
      </c>
      <c r="C219" s="4">
        <f>MONTH(HRData[[#This Row],[Month]])</f>
        <v>5</v>
      </c>
      <c r="D219" t="s">
        <v>162</v>
      </c>
      <c r="E219" t="s">
        <v>80</v>
      </c>
      <c r="F219" t="s">
        <v>25</v>
      </c>
      <c r="G219" s="1">
        <v>44682</v>
      </c>
      <c r="H219" t="s">
        <v>39</v>
      </c>
      <c r="I219" t="s">
        <v>205</v>
      </c>
      <c r="J219" t="s">
        <v>219</v>
      </c>
      <c r="K219" s="2">
        <v>212490.96774193548</v>
      </c>
      <c r="L219" s="2">
        <v>95620.93548387097</v>
      </c>
      <c r="M219" s="2">
        <v>21249.096774193549</v>
      </c>
      <c r="N219" s="2">
        <v>329361</v>
      </c>
      <c r="Q219" s="2">
        <v>5000</v>
      </c>
      <c r="S219" s="2">
        <v>30000</v>
      </c>
      <c r="T219" s="2">
        <v>364361</v>
      </c>
      <c r="U219" s="2">
        <v>4000</v>
      </c>
      <c r="W219" s="2">
        <v>368361</v>
      </c>
      <c r="Y219" s="2">
        <v>3293.61</v>
      </c>
      <c r="AA219" s="2"/>
      <c r="AB219" s="2">
        <v>365067.39</v>
      </c>
    </row>
    <row r="220" spans="1:28" x14ac:dyDescent="0.3">
      <c r="A220" s="1">
        <v>44682</v>
      </c>
      <c r="B220" s="4">
        <f>YEAR(HRData[[#This Row],[Month]])</f>
        <v>2022</v>
      </c>
      <c r="C220" s="4">
        <f>MONTH(HRData[[#This Row],[Month]])</f>
        <v>5</v>
      </c>
      <c r="D220" t="s">
        <v>168</v>
      </c>
      <c r="E220" t="s">
        <v>86</v>
      </c>
      <c r="F220" t="s">
        <v>25</v>
      </c>
      <c r="G220" s="1">
        <v>44682</v>
      </c>
      <c r="H220" t="s">
        <v>39</v>
      </c>
      <c r="I220" t="s">
        <v>205</v>
      </c>
      <c r="J220" t="s">
        <v>219</v>
      </c>
      <c r="K220" s="2">
        <v>257829.03225806452</v>
      </c>
      <c r="L220" s="2">
        <v>116023.06451612903</v>
      </c>
      <c r="M220" s="2">
        <v>25782.903225806454</v>
      </c>
      <c r="N220" s="2">
        <v>399635</v>
      </c>
      <c r="Q220" s="2">
        <v>5000</v>
      </c>
      <c r="S220" s="2">
        <v>30000</v>
      </c>
      <c r="T220" s="2">
        <v>434635</v>
      </c>
      <c r="U220" s="2">
        <v>4000</v>
      </c>
      <c r="W220" s="2">
        <v>438635</v>
      </c>
      <c r="Y220" s="2">
        <v>3996</v>
      </c>
      <c r="AA220" s="2"/>
      <c r="AB220" s="2">
        <v>434639</v>
      </c>
    </row>
    <row r="221" spans="1:28" x14ac:dyDescent="0.3">
      <c r="A221" s="1">
        <v>44682</v>
      </c>
      <c r="B221" s="4">
        <f>YEAR(HRData[[#This Row],[Month]])</f>
        <v>2022</v>
      </c>
      <c r="C221" s="4">
        <f>MONTH(HRData[[#This Row],[Month]])</f>
        <v>5</v>
      </c>
      <c r="D221" t="s">
        <v>169</v>
      </c>
      <c r="E221" t="s">
        <v>87</v>
      </c>
      <c r="F221" t="s">
        <v>25</v>
      </c>
      <c r="G221" s="1">
        <v>44682</v>
      </c>
      <c r="H221" t="s">
        <v>32</v>
      </c>
      <c r="I221" t="s">
        <v>205</v>
      </c>
      <c r="J221" t="s">
        <v>219</v>
      </c>
      <c r="K221" s="2">
        <v>496774.19354838709</v>
      </c>
      <c r="L221" s="2">
        <v>223548.38709677418</v>
      </c>
      <c r="M221" s="2">
        <v>49677.419354838712</v>
      </c>
      <c r="N221" s="2">
        <v>769999.99999999988</v>
      </c>
      <c r="P221" s="2">
        <v>80000</v>
      </c>
      <c r="Q221" s="2">
        <v>6000</v>
      </c>
      <c r="R221" s="2">
        <v>18000</v>
      </c>
      <c r="T221" s="2">
        <v>873999.99999999988</v>
      </c>
      <c r="U221" s="2">
        <v>4000</v>
      </c>
      <c r="W221" s="2">
        <v>877999.99999999988</v>
      </c>
      <c r="Y221" s="2">
        <v>7700</v>
      </c>
      <c r="AA221" s="2"/>
      <c r="AB221" s="2">
        <v>870299.99999999988</v>
      </c>
    </row>
    <row r="222" spans="1:28" x14ac:dyDescent="0.3">
      <c r="A222" s="1">
        <v>44682</v>
      </c>
      <c r="B222" s="4">
        <f>YEAR(HRData[[#This Row],[Month]])</f>
        <v>2022</v>
      </c>
      <c r="C222" s="4">
        <f>MONTH(HRData[[#This Row],[Month]])</f>
        <v>5</v>
      </c>
      <c r="D222" t="s">
        <v>193</v>
      </c>
      <c r="E222" t="s">
        <v>91</v>
      </c>
      <c r="F222" t="s">
        <v>26</v>
      </c>
      <c r="G222" s="1">
        <v>44682</v>
      </c>
      <c r="H222" t="s">
        <v>48</v>
      </c>
      <c r="I222" t="s">
        <v>206</v>
      </c>
      <c r="J222" t="s">
        <v>219</v>
      </c>
      <c r="K222" s="2">
        <v>29806.451612903224</v>
      </c>
      <c r="L222" s="2">
        <v>13412.903225806451</v>
      </c>
      <c r="M222" s="2">
        <v>2980.6451612903224</v>
      </c>
      <c r="N222" s="2">
        <v>46200</v>
      </c>
      <c r="O222" s="2">
        <v>7500</v>
      </c>
      <c r="Q222" s="2">
        <v>2000</v>
      </c>
      <c r="T222" s="2">
        <v>55700</v>
      </c>
      <c r="U222" s="2">
        <v>2000</v>
      </c>
      <c r="W222" s="2">
        <v>57700</v>
      </c>
      <c r="Y222" s="2">
        <v>462</v>
      </c>
      <c r="AA222" s="2"/>
      <c r="AB222" s="2">
        <v>57238</v>
      </c>
    </row>
    <row r="223" spans="1:28" x14ac:dyDescent="0.3">
      <c r="A223" s="1">
        <v>44682</v>
      </c>
      <c r="B223" s="4">
        <f>YEAR(HRData[[#This Row],[Month]])</f>
        <v>2022</v>
      </c>
      <c r="C223" s="4">
        <f>MONTH(HRData[[#This Row],[Month]])</f>
        <v>5</v>
      </c>
      <c r="D223" t="s">
        <v>185</v>
      </c>
      <c r="E223" t="s">
        <v>99</v>
      </c>
      <c r="F223" t="s">
        <v>25</v>
      </c>
      <c r="G223" s="1">
        <v>44682</v>
      </c>
      <c r="H223" t="s">
        <v>42</v>
      </c>
      <c r="I223" t="s">
        <v>205</v>
      </c>
      <c r="J223" t="s">
        <v>220</v>
      </c>
      <c r="K223" s="2">
        <v>180645.16129032258</v>
      </c>
      <c r="L223" s="2">
        <v>81290.322580645166</v>
      </c>
      <c r="M223" s="2">
        <v>18064.516129032258</v>
      </c>
      <c r="N223" s="2">
        <v>280000</v>
      </c>
      <c r="Q223" s="2">
        <v>5000</v>
      </c>
      <c r="T223" s="2">
        <v>285000</v>
      </c>
      <c r="W223" s="2">
        <v>285000</v>
      </c>
      <c r="Y223" s="2">
        <v>2800</v>
      </c>
      <c r="AA223" s="2"/>
      <c r="AB223" s="2">
        <v>282200</v>
      </c>
    </row>
    <row r="224" spans="1:28" x14ac:dyDescent="0.3">
      <c r="A224" s="1">
        <v>44682</v>
      </c>
      <c r="B224" s="4">
        <f>YEAR(HRData[[#This Row],[Month]])</f>
        <v>2022</v>
      </c>
      <c r="C224" s="4">
        <f>MONTH(HRData[[#This Row],[Month]])</f>
        <v>5</v>
      </c>
      <c r="D224" t="s">
        <v>191</v>
      </c>
      <c r="E224" t="s">
        <v>103</v>
      </c>
      <c r="F224" t="s">
        <v>25</v>
      </c>
      <c r="G224" s="1">
        <v>44682</v>
      </c>
      <c r="H224" t="s">
        <v>39</v>
      </c>
      <c r="I224" t="s">
        <v>205</v>
      </c>
      <c r="J224" t="s">
        <v>220</v>
      </c>
      <c r="K224" s="2">
        <v>258064.51612903224</v>
      </c>
      <c r="L224" s="2">
        <v>116129.03225806452</v>
      </c>
      <c r="M224" s="2">
        <v>25806.451612903227</v>
      </c>
      <c r="N224" s="2">
        <v>399999.99999999994</v>
      </c>
      <c r="Q224" s="2">
        <v>5000</v>
      </c>
      <c r="T224" s="2">
        <v>404999.99999999994</v>
      </c>
      <c r="W224" s="2">
        <v>404999.99999999994</v>
      </c>
      <c r="Y224" s="2">
        <v>4000</v>
      </c>
      <c r="AA224" s="2"/>
      <c r="AB224" s="2">
        <v>400999.99999999994</v>
      </c>
    </row>
    <row r="225" spans="1:28" x14ac:dyDescent="0.3">
      <c r="A225" s="1">
        <v>44682</v>
      </c>
      <c r="B225" s="4">
        <f>YEAR(HRData[[#This Row],[Month]])</f>
        <v>2022</v>
      </c>
      <c r="C225" s="4">
        <f>MONTH(HRData[[#This Row],[Month]])</f>
        <v>5</v>
      </c>
      <c r="D225" t="s">
        <v>164</v>
      </c>
      <c r="E225" t="s">
        <v>82</v>
      </c>
      <c r="F225" t="s">
        <v>26</v>
      </c>
      <c r="G225" s="1">
        <v>44682</v>
      </c>
      <c r="H225" t="s">
        <v>213</v>
      </c>
      <c r="I225" t="s">
        <v>206</v>
      </c>
      <c r="J225" t="s">
        <v>219</v>
      </c>
      <c r="K225" s="2">
        <v>41378.06451612903</v>
      </c>
      <c r="L225" s="2">
        <v>18620.129032258064</v>
      </c>
      <c r="M225" s="2">
        <v>4137.8064516129034</v>
      </c>
      <c r="N225" s="2">
        <v>64135.999999999993</v>
      </c>
      <c r="O225" s="2">
        <v>11250</v>
      </c>
      <c r="Q225" s="2">
        <v>3000</v>
      </c>
      <c r="R225" s="2">
        <v>5000</v>
      </c>
      <c r="T225" s="2">
        <v>83386</v>
      </c>
      <c r="U225" s="2">
        <v>2000</v>
      </c>
      <c r="W225" s="2">
        <v>85386</v>
      </c>
      <c r="Y225" s="2">
        <v>641</v>
      </c>
      <c r="AA225" s="2"/>
      <c r="AB225" s="2">
        <v>84745</v>
      </c>
    </row>
    <row r="226" spans="1:28" x14ac:dyDescent="0.3">
      <c r="A226" s="1">
        <v>44682</v>
      </c>
      <c r="B226" s="4">
        <f>YEAR(HRData[[#This Row],[Month]])</f>
        <v>2022</v>
      </c>
      <c r="C226" s="4">
        <f>MONTH(HRData[[#This Row],[Month]])</f>
        <v>5</v>
      </c>
      <c r="D226" t="s">
        <v>194</v>
      </c>
      <c r="E226" t="s">
        <v>91</v>
      </c>
      <c r="F226" t="s">
        <v>26</v>
      </c>
      <c r="G226" s="1">
        <v>44682</v>
      </c>
      <c r="H226" t="s">
        <v>49</v>
      </c>
      <c r="I226" t="s">
        <v>208</v>
      </c>
      <c r="J226" t="s">
        <v>219</v>
      </c>
      <c r="K226" s="2">
        <v>43827.096774193546</v>
      </c>
      <c r="L226" s="2">
        <v>19722.193548387095</v>
      </c>
      <c r="M226" s="2">
        <v>4382.7096774193551</v>
      </c>
      <c r="N226" s="2">
        <v>67931.999999999985</v>
      </c>
      <c r="O226" s="2">
        <v>15000</v>
      </c>
      <c r="Q226" s="2">
        <v>3000</v>
      </c>
      <c r="T226" s="2">
        <v>85931.999999999985</v>
      </c>
      <c r="U226" s="2">
        <v>3000</v>
      </c>
      <c r="W226" s="2">
        <v>48830.399999999994</v>
      </c>
      <c r="X226" s="2">
        <v>1400</v>
      </c>
      <c r="Y226" s="2">
        <v>362</v>
      </c>
      <c r="AA226" s="2"/>
      <c r="AB226" s="2">
        <v>47068.399999999994</v>
      </c>
    </row>
    <row r="227" spans="1:28" x14ac:dyDescent="0.3">
      <c r="A227" s="1">
        <v>44682</v>
      </c>
      <c r="B227" s="4">
        <f>YEAR(HRData[[#This Row],[Month]])</f>
        <v>2022</v>
      </c>
      <c r="C227" s="4">
        <f>MONTH(HRData[[#This Row],[Month]])</f>
        <v>5</v>
      </c>
      <c r="D227" t="s">
        <v>195</v>
      </c>
      <c r="E227" t="s">
        <v>105</v>
      </c>
      <c r="F227" t="s">
        <v>26</v>
      </c>
      <c r="G227" s="1">
        <v>44682</v>
      </c>
      <c r="H227" t="s">
        <v>209</v>
      </c>
      <c r="I227" t="s">
        <v>206</v>
      </c>
      <c r="J227" t="s">
        <v>220</v>
      </c>
      <c r="K227" s="2">
        <v>29032.258064516129</v>
      </c>
      <c r="L227" s="2">
        <v>13064.516129032258</v>
      </c>
      <c r="M227" s="2">
        <v>2903.2258064516132</v>
      </c>
      <c r="N227" s="2">
        <v>45000</v>
      </c>
      <c r="O227" s="2">
        <v>7500</v>
      </c>
      <c r="Q227" s="2">
        <v>1500</v>
      </c>
      <c r="T227" s="2">
        <v>54000</v>
      </c>
      <c r="W227" s="2">
        <v>21600</v>
      </c>
      <c r="Y227" s="2">
        <v>180</v>
      </c>
      <c r="AA227" s="2"/>
      <c r="AB227" s="2">
        <v>21420</v>
      </c>
    </row>
    <row r="228" spans="1:28" x14ac:dyDescent="0.3">
      <c r="A228" s="1">
        <v>44682</v>
      </c>
      <c r="B228" s="4">
        <f>YEAR(HRData[[#This Row],[Month]])</f>
        <v>2022</v>
      </c>
      <c r="C228" s="4">
        <f>MONTH(HRData[[#This Row],[Month]])</f>
        <v>5</v>
      </c>
      <c r="D228" t="s">
        <v>178</v>
      </c>
      <c r="E228" t="s">
        <v>92</v>
      </c>
      <c r="F228" t="s">
        <v>25</v>
      </c>
      <c r="G228" s="1">
        <v>44682</v>
      </c>
      <c r="H228" t="s">
        <v>209</v>
      </c>
      <c r="I228" t="s">
        <v>206</v>
      </c>
      <c r="J228" t="s">
        <v>219</v>
      </c>
      <c r="K228" s="2">
        <v>32467.741935483871</v>
      </c>
      <c r="L228" s="2">
        <v>14610.483870967742</v>
      </c>
      <c r="M228" s="2">
        <v>3246.7741935483873</v>
      </c>
      <c r="N228" s="2">
        <v>50325</v>
      </c>
      <c r="O228" s="2">
        <v>11250</v>
      </c>
      <c r="Q228" s="2">
        <v>2000</v>
      </c>
      <c r="T228" s="2">
        <v>63575</v>
      </c>
      <c r="U228" s="2">
        <v>2000</v>
      </c>
      <c r="W228" s="2">
        <v>65575</v>
      </c>
      <c r="Y228" s="2">
        <v>503</v>
      </c>
      <c r="AA228" s="2"/>
      <c r="AB228" s="2">
        <v>65072</v>
      </c>
    </row>
    <row r="229" spans="1:28" x14ac:dyDescent="0.3">
      <c r="A229" s="1">
        <v>44682</v>
      </c>
      <c r="B229" s="4">
        <f>YEAR(HRData[[#This Row],[Month]])</f>
        <v>2022</v>
      </c>
      <c r="C229" s="4">
        <f>MONTH(HRData[[#This Row],[Month]])</f>
        <v>5</v>
      </c>
      <c r="D229" t="s">
        <v>184</v>
      </c>
      <c r="E229" t="s">
        <v>98</v>
      </c>
      <c r="F229" t="s">
        <v>25</v>
      </c>
      <c r="G229" s="1">
        <v>44682</v>
      </c>
      <c r="H229" t="s">
        <v>40</v>
      </c>
      <c r="I229" t="s">
        <v>206</v>
      </c>
      <c r="J229" t="s">
        <v>220</v>
      </c>
      <c r="K229" s="2">
        <v>95806.451612903227</v>
      </c>
      <c r="L229" s="2">
        <v>43112.903225806454</v>
      </c>
      <c r="M229" s="2">
        <v>9580.6451612903238</v>
      </c>
      <c r="N229" s="2">
        <v>148500.00000000003</v>
      </c>
      <c r="Q229" s="2">
        <v>1500</v>
      </c>
      <c r="T229" s="2">
        <v>150000.00000000003</v>
      </c>
      <c r="U229" s="2">
        <v>2000</v>
      </c>
      <c r="W229" s="2">
        <v>152000.00000000003</v>
      </c>
      <c r="Y229" s="2">
        <v>1485</v>
      </c>
      <c r="AA229" s="2"/>
      <c r="AB229" s="2">
        <v>150515.00000000003</v>
      </c>
    </row>
    <row r="230" spans="1:28" x14ac:dyDescent="0.3">
      <c r="A230" s="1">
        <v>44682</v>
      </c>
      <c r="B230" s="4">
        <f>YEAR(HRData[[#This Row],[Month]])</f>
        <v>2022</v>
      </c>
      <c r="C230" s="4">
        <f>MONTH(HRData[[#This Row],[Month]])</f>
        <v>5</v>
      </c>
      <c r="D230" t="s">
        <v>182</v>
      </c>
      <c r="E230" t="s">
        <v>96</v>
      </c>
      <c r="F230" t="s">
        <v>30</v>
      </c>
      <c r="G230" s="1">
        <v>44682</v>
      </c>
      <c r="H230" t="s">
        <v>217</v>
      </c>
      <c r="I230" t="s">
        <v>205</v>
      </c>
      <c r="J230" t="s">
        <v>220</v>
      </c>
      <c r="K230" s="2">
        <v>159677.4193548387</v>
      </c>
      <c r="L230" s="2">
        <v>71854.838709677409</v>
      </c>
      <c r="M230" s="2">
        <v>15967.741935483871</v>
      </c>
      <c r="N230" s="2">
        <v>247500</v>
      </c>
      <c r="O230" s="2">
        <v>33750</v>
      </c>
      <c r="P230" s="2">
        <v>41000</v>
      </c>
      <c r="Q230" s="2">
        <v>5000</v>
      </c>
      <c r="T230" s="2">
        <v>327250</v>
      </c>
      <c r="U230" s="2">
        <v>4000</v>
      </c>
      <c r="W230" s="2">
        <v>331250</v>
      </c>
      <c r="Y230" s="2">
        <v>2475</v>
      </c>
      <c r="AA230" s="2"/>
      <c r="AB230" s="2">
        <v>328775</v>
      </c>
    </row>
    <row r="231" spans="1:28" x14ac:dyDescent="0.3">
      <c r="A231" s="1">
        <v>44682</v>
      </c>
      <c r="B231" s="4">
        <f>YEAR(HRData[[#This Row],[Month]])</f>
        <v>2022</v>
      </c>
      <c r="C231" s="4">
        <f>MONTH(HRData[[#This Row],[Month]])</f>
        <v>5</v>
      </c>
      <c r="D231" t="s">
        <v>192</v>
      </c>
      <c r="E231" t="s">
        <v>104</v>
      </c>
      <c r="F231" t="s">
        <v>26</v>
      </c>
      <c r="G231" s="1">
        <v>44682</v>
      </c>
      <c r="H231" t="s">
        <v>46</v>
      </c>
      <c r="I231" t="s">
        <v>206</v>
      </c>
      <c r="J231" t="s">
        <v>220</v>
      </c>
      <c r="K231" s="2">
        <v>28387.096774193549</v>
      </c>
      <c r="L231" s="2">
        <v>12774.193548387097</v>
      </c>
      <c r="M231" s="2">
        <v>2838.7096774193551</v>
      </c>
      <c r="N231" s="2">
        <v>44000</v>
      </c>
      <c r="O231" s="2">
        <v>7500</v>
      </c>
      <c r="Q231" s="2">
        <v>1500</v>
      </c>
      <c r="T231" s="2">
        <v>53000</v>
      </c>
      <c r="U231" s="2">
        <v>2000</v>
      </c>
      <c r="W231" s="2">
        <v>55000</v>
      </c>
      <c r="Y231" s="2">
        <v>440</v>
      </c>
      <c r="AA231" s="2"/>
      <c r="AB231" s="2">
        <v>54560</v>
      </c>
    </row>
    <row r="232" spans="1:28" x14ac:dyDescent="0.3">
      <c r="A232" s="1">
        <v>44713</v>
      </c>
      <c r="B232" s="4">
        <f>YEAR(HRData[[#This Row],[Month]])</f>
        <v>2022</v>
      </c>
      <c r="C232" s="4">
        <f>MONTH(HRData[[#This Row],[Month]])</f>
        <v>6</v>
      </c>
      <c r="D232" t="s">
        <v>178</v>
      </c>
      <c r="E232" t="s">
        <v>92</v>
      </c>
      <c r="F232" t="s">
        <v>25</v>
      </c>
      <c r="G232" s="1">
        <v>44713</v>
      </c>
      <c r="H232" t="s">
        <v>209</v>
      </c>
      <c r="I232" t="s">
        <v>206</v>
      </c>
      <c r="J232" t="s">
        <v>219</v>
      </c>
      <c r="K232" s="2">
        <v>32467.741935483871</v>
      </c>
      <c r="L232" s="2">
        <v>14610.483870967742</v>
      </c>
      <c r="M232" s="2">
        <v>3246.7741935483873</v>
      </c>
      <c r="N232" s="2">
        <v>50325</v>
      </c>
      <c r="O232" s="2">
        <v>17625</v>
      </c>
      <c r="Q232" s="2">
        <v>2000</v>
      </c>
      <c r="T232" s="2">
        <v>69950</v>
      </c>
      <c r="U232" s="2">
        <v>2000</v>
      </c>
      <c r="W232" s="2">
        <v>71950</v>
      </c>
      <c r="Y232" s="2">
        <v>503</v>
      </c>
      <c r="AA232" s="2"/>
      <c r="AB232" s="2">
        <v>71447</v>
      </c>
    </row>
    <row r="233" spans="1:28" x14ac:dyDescent="0.3">
      <c r="A233" s="1">
        <v>44713</v>
      </c>
      <c r="B233" s="4">
        <f>YEAR(HRData[[#This Row],[Month]])</f>
        <v>2022</v>
      </c>
      <c r="C233" s="4">
        <f>MONTH(HRData[[#This Row],[Month]])</f>
        <v>6</v>
      </c>
      <c r="D233" t="s">
        <v>166</v>
      </c>
      <c r="E233" t="s">
        <v>84</v>
      </c>
      <c r="F233" t="s">
        <v>211</v>
      </c>
      <c r="G233" s="1">
        <v>44713</v>
      </c>
      <c r="H233" t="s">
        <v>27</v>
      </c>
      <c r="I233" t="s">
        <v>206</v>
      </c>
      <c r="J233" t="s">
        <v>219</v>
      </c>
      <c r="K233" s="2">
        <v>42935.483870967742</v>
      </c>
      <c r="L233" s="2">
        <v>19320.967741935485</v>
      </c>
      <c r="M233" s="2">
        <v>4293.5483870967746</v>
      </c>
      <c r="N233" s="2">
        <v>66550</v>
      </c>
      <c r="O233" s="2">
        <v>17625</v>
      </c>
      <c r="Q233" s="2">
        <v>2000</v>
      </c>
      <c r="T233" s="2">
        <v>86175</v>
      </c>
      <c r="U233" s="2">
        <v>2000</v>
      </c>
      <c r="W233" s="2">
        <v>88175</v>
      </c>
      <c r="Y233" s="2">
        <v>665.5</v>
      </c>
      <c r="AA233" s="2"/>
      <c r="AB233" s="2">
        <v>87509.5</v>
      </c>
    </row>
    <row r="234" spans="1:28" x14ac:dyDescent="0.3">
      <c r="A234" s="1">
        <v>44713</v>
      </c>
      <c r="B234" s="4">
        <f>YEAR(HRData[[#This Row],[Month]])</f>
        <v>2022</v>
      </c>
      <c r="C234" s="4">
        <f>MONTH(HRData[[#This Row],[Month]])</f>
        <v>6</v>
      </c>
      <c r="D234" t="s">
        <v>184</v>
      </c>
      <c r="E234" t="s">
        <v>98</v>
      </c>
      <c r="F234" t="s">
        <v>25</v>
      </c>
      <c r="G234" s="1">
        <v>44713</v>
      </c>
      <c r="H234" t="s">
        <v>40</v>
      </c>
      <c r="I234" t="s">
        <v>206</v>
      </c>
      <c r="J234" t="s">
        <v>220</v>
      </c>
      <c r="K234" s="2">
        <v>95806.451612903227</v>
      </c>
      <c r="L234" s="2">
        <v>43112.903225806454</v>
      </c>
      <c r="M234" s="2">
        <v>9580.6451612903238</v>
      </c>
      <c r="N234" s="2">
        <v>148500.00000000003</v>
      </c>
      <c r="Q234" s="2">
        <v>1500</v>
      </c>
      <c r="T234" s="2">
        <v>150000.00000000003</v>
      </c>
      <c r="U234" s="2">
        <v>2000</v>
      </c>
      <c r="W234" s="2">
        <v>152000.00000000003</v>
      </c>
      <c r="Y234" s="2">
        <v>1485</v>
      </c>
      <c r="AA234" s="2"/>
      <c r="AB234" s="2">
        <v>150515.00000000003</v>
      </c>
    </row>
    <row r="235" spans="1:28" x14ac:dyDescent="0.3">
      <c r="A235" s="1">
        <v>44713</v>
      </c>
      <c r="B235" s="4">
        <f>YEAR(HRData[[#This Row],[Month]])</f>
        <v>2022</v>
      </c>
      <c r="C235" s="4">
        <f>MONTH(HRData[[#This Row],[Month]])</f>
        <v>6</v>
      </c>
      <c r="D235" t="s">
        <v>162</v>
      </c>
      <c r="E235" t="s">
        <v>80</v>
      </c>
      <c r="F235" t="s">
        <v>25</v>
      </c>
      <c r="G235" s="1">
        <v>44713</v>
      </c>
      <c r="H235" t="s">
        <v>39</v>
      </c>
      <c r="I235" t="s">
        <v>205</v>
      </c>
      <c r="J235" t="s">
        <v>219</v>
      </c>
      <c r="K235" s="2">
        <v>212490.96774193548</v>
      </c>
      <c r="L235" s="2">
        <v>95620.93548387097</v>
      </c>
      <c r="M235" s="2">
        <v>21249.096774193549</v>
      </c>
      <c r="N235" s="2">
        <v>329361</v>
      </c>
      <c r="Q235" s="2">
        <v>5000</v>
      </c>
      <c r="S235" s="2">
        <v>30000</v>
      </c>
      <c r="T235" s="2">
        <v>364361</v>
      </c>
      <c r="U235" s="2">
        <v>4000</v>
      </c>
      <c r="W235" s="2">
        <v>368361</v>
      </c>
      <c r="Y235" s="2">
        <v>3293.61</v>
      </c>
      <c r="AA235" s="2"/>
      <c r="AB235" s="2">
        <v>365067.39</v>
      </c>
    </row>
    <row r="236" spans="1:28" x14ac:dyDescent="0.3">
      <c r="A236" s="1">
        <v>44713</v>
      </c>
      <c r="B236" s="4">
        <f>YEAR(HRData[[#This Row],[Month]])</f>
        <v>2022</v>
      </c>
      <c r="C236" s="4">
        <f>MONTH(HRData[[#This Row],[Month]])</f>
        <v>6</v>
      </c>
      <c r="D236" t="s">
        <v>176</v>
      </c>
      <c r="E236" t="s">
        <v>91</v>
      </c>
      <c r="F236" t="s">
        <v>211</v>
      </c>
      <c r="G236" s="1">
        <v>44713</v>
      </c>
      <c r="H236" t="s">
        <v>41</v>
      </c>
      <c r="I236" t="s">
        <v>208</v>
      </c>
      <c r="J236" t="s">
        <v>219</v>
      </c>
      <c r="K236" s="2">
        <v>64580.645161290318</v>
      </c>
      <c r="L236" s="2">
        <v>29061.290322580644</v>
      </c>
      <c r="M236" s="2">
        <v>6458.0645161290322</v>
      </c>
      <c r="N236" s="2">
        <v>100100</v>
      </c>
      <c r="O236" s="2">
        <v>35250</v>
      </c>
      <c r="Q236" s="2">
        <v>3000</v>
      </c>
      <c r="T236" s="2">
        <v>138350</v>
      </c>
      <c r="U236" s="2">
        <v>3000</v>
      </c>
      <c r="W236" s="2">
        <v>141350</v>
      </c>
      <c r="Y236" s="2">
        <v>1001</v>
      </c>
      <c r="AA236" s="2"/>
      <c r="AB236" s="2">
        <v>140349</v>
      </c>
    </row>
    <row r="237" spans="1:28" x14ac:dyDescent="0.3">
      <c r="A237" s="1">
        <v>44713</v>
      </c>
      <c r="B237" s="4">
        <f>YEAR(HRData[[#This Row],[Month]])</f>
        <v>2022</v>
      </c>
      <c r="C237" s="4">
        <f>MONTH(HRData[[#This Row],[Month]])</f>
        <v>6</v>
      </c>
      <c r="D237" t="s">
        <v>171</v>
      </c>
      <c r="E237" t="s">
        <v>89</v>
      </c>
      <c r="F237" t="s">
        <v>26</v>
      </c>
      <c r="G237" s="1">
        <v>44713</v>
      </c>
      <c r="H237" t="s">
        <v>214</v>
      </c>
      <c r="I237" t="s">
        <v>206</v>
      </c>
      <c r="J237" t="s">
        <v>219</v>
      </c>
      <c r="K237" s="2">
        <v>33212.903225806447</v>
      </c>
      <c r="L237" s="2">
        <v>14945.806451612902</v>
      </c>
      <c r="M237" s="2">
        <v>3321.2903225806449</v>
      </c>
      <c r="N237" s="2">
        <v>51479.999999999993</v>
      </c>
      <c r="O237" s="2">
        <v>17625</v>
      </c>
      <c r="Q237" s="2">
        <v>2000</v>
      </c>
      <c r="T237" s="2">
        <v>71105</v>
      </c>
      <c r="U237" s="2">
        <v>2000</v>
      </c>
      <c r="W237" s="2">
        <v>73105</v>
      </c>
      <c r="Y237" s="2">
        <v>514.79999999999995</v>
      </c>
      <c r="AA237" s="2">
        <v>4500</v>
      </c>
      <c r="AB237" s="2">
        <v>68090.2</v>
      </c>
    </row>
    <row r="238" spans="1:28" x14ac:dyDescent="0.3">
      <c r="A238" s="1">
        <v>44713</v>
      </c>
      <c r="B238" s="4">
        <f>YEAR(HRData[[#This Row],[Month]])</f>
        <v>2022</v>
      </c>
      <c r="C238" s="4">
        <f>MONTH(HRData[[#This Row],[Month]])</f>
        <v>6</v>
      </c>
      <c r="D238" t="s">
        <v>47</v>
      </c>
      <c r="E238" t="s">
        <v>95</v>
      </c>
      <c r="F238" t="s">
        <v>26</v>
      </c>
      <c r="G238" s="1">
        <v>44713</v>
      </c>
      <c r="H238" t="s">
        <v>28</v>
      </c>
      <c r="I238" t="s">
        <v>208</v>
      </c>
      <c r="J238" t="s">
        <v>219</v>
      </c>
      <c r="K238" s="2">
        <v>48387.096774193546</v>
      </c>
      <c r="L238" s="2">
        <v>21774.193548387095</v>
      </c>
      <c r="M238" s="2">
        <v>4838.7096774193551</v>
      </c>
      <c r="N238" s="2">
        <v>74999.999999999985</v>
      </c>
      <c r="O238" s="2">
        <v>0</v>
      </c>
      <c r="Q238" s="2">
        <v>0</v>
      </c>
      <c r="T238" s="2">
        <v>74999.999999999985</v>
      </c>
      <c r="U238" s="2">
        <v>0</v>
      </c>
      <c r="W238" s="2">
        <v>74999.999999999985</v>
      </c>
      <c r="Y238" s="2">
        <v>0</v>
      </c>
      <c r="AA238" s="2"/>
      <c r="AB238" s="2">
        <v>74999.999999999985</v>
      </c>
    </row>
    <row r="239" spans="1:28" x14ac:dyDescent="0.3">
      <c r="A239" s="1">
        <v>44713</v>
      </c>
      <c r="B239" s="4">
        <f>YEAR(HRData[[#This Row],[Month]])</f>
        <v>2022</v>
      </c>
      <c r="C239" s="4">
        <f>MONTH(HRData[[#This Row],[Month]])</f>
        <v>6</v>
      </c>
      <c r="D239" t="s">
        <v>163</v>
      </c>
      <c r="E239" t="s">
        <v>81</v>
      </c>
      <c r="F239" t="s">
        <v>26</v>
      </c>
      <c r="G239" s="1">
        <v>44713</v>
      </c>
      <c r="H239" t="s">
        <v>27</v>
      </c>
      <c r="I239" t="s">
        <v>206</v>
      </c>
      <c r="J239" t="s">
        <v>219</v>
      </c>
      <c r="K239" s="2">
        <v>46129.032258064515</v>
      </c>
      <c r="L239" s="2">
        <v>20758.064516129034</v>
      </c>
      <c r="M239" s="2">
        <v>4612.9032258064517</v>
      </c>
      <c r="N239" s="2">
        <v>71500</v>
      </c>
      <c r="O239" s="2">
        <v>17625</v>
      </c>
      <c r="Q239" s="2">
        <v>2000</v>
      </c>
      <c r="T239" s="2">
        <v>91125</v>
      </c>
      <c r="U239" s="2">
        <v>2000</v>
      </c>
      <c r="V239" s="2">
        <v>0</v>
      </c>
      <c r="W239" s="2">
        <v>93125</v>
      </c>
      <c r="X239" s="2">
        <v>2306</v>
      </c>
      <c r="Y239" s="2">
        <v>715</v>
      </c>
      <c r="AA239" s="2"/>
      <c r="AB239" s="2">
        <v>90104</v>
      </c>
    </row>
    <row r="240" spans="1:28" x14ac:dyDescent="0.3">
      <c r="A240" s="1">
        <v>44713</v>
      </c>
      <c r="B240" s="4">
        <f>YEAR(HRData[[#This Row],[Month]])</f>
        <v>2022</v>
      </c>
      <c r="C240" s="4">
        <f>MONTH(HRData[[#This Row],[Month]])</f>
        <v>6</v>
      </c>
      <c r="D240" t="s">
        <v>170</v>
      </c>
      <c r="E240" t="s">
        <v>88</v>
      </c>
      <c r="F240" t="s">
        <v>30</v>
      </c>
      <c r="G240" s="1">
        <v>44713</v>
      </c>
      <c r="H240" t="s">
        <v>33</v>
      </c>
      <c r="I240" t="s">
        <v>208</v>
      </c>
      <c r="J240" t="s">
        <v>219</v>
      </c>
      <c r="K240" s="2">
        <v>53225.806451612902</v>
      </c>
      <c r="L240" s="2">
        <v>23951.612903225807</v>
      </c>
      <c r="M240" s="2">
        <v>5322.5806451612907</v>
      </c>
      <c r="N240" s="2">
        <v>82500</v>
      </c>
      <c r="O240" s="2">
        <v>35250</v>
      </c>
      <c r="Q240" s="2">
        <v>3000</v>
      </c>
      <c r="T240" s="2">
        <v>120750</v>
      </c>
      <c r="U240" s="2">
        <v>3000</v>
      </c>
      <c r="W240" s="2">
        <v>123750</v>
      </c>
      <c r="Y240" s="2">
        <v>825</v>
      </c>
      <c r="AA240" s="2">
        <v>5000</v>
      </c>
      <c r="AB240" s="2">
        <v>117925</v>
      </c>
    </row>
    <row r="241" spans="1:28" x14ac:dyDescent="0.3">
      <c r="A241" s="1">
        <v>44713</v>
      </c>
      <c r="B241" s="4">
        <f>YEAR(HRData[[#This Row],[Month]])</f>
        <v>2022</v>
      </c>
      <c r="C241" s="4">
        <f>MONTH(HRData[[#This Row],[Month]])</f>
        <v>6</v>
      </c>
      <c r="D241" t="s">
        <v>167</v>
      </c>
      <c r="E241" t="s">
        <v>85</v>
      </c>
      <c r="F241" t="s">
        <v>30</v>
      </c>
      <c r="G241" s="1">
        <v>44713</v>
      </c>
      <c r="H241" t="s">
        <v>31</v>
      </c>
      <c r="I241" t="s">
        <v>207</v>
      </c>
      <c r="J241" t="s">
        <v>220</v>
      </c>
      <c r="K241" s="2">
        <v>10645.16129032258</v>
      </c>
      <c r="L241" s="2">
        <v>4790.322580645161</v>
      </c>
      <c r="M241" s="2">
        <v>1064.516129032258</v>
      </c>
      <c r="N241" s="2">
        <v>16500</v>
      </c>
      <c r="T241" s="2">
        <v>16500</v>
      </c>
      <c r="W241" s="2">
        <v>16500</v>
      </c>
      <c r="AA241" s="2">
        <v>1500</v>
      </c>
      <c r="AB241" s="2">
        <v>15000</v>
      </c>
    </row>
    <row r="242" spans="1:28" x14ac:dyDescent="0.3">
      <c r="A242" s="1">
        <v>44713</v>
      </c>
      <c r="B242" s="4">
        <f>YEAR(HRData[[#This Row],[Month]])</f>
        <v>2022</v>
      </c>
      <c r="C242" s="4">
        <f>MONTH(HRData[[#This Row],[Month]])</f>
        <v>6</v>
      </c>
      <c r="D242" t="s">
        <v>180</v>
      </c>
      <c r="E242" t="s">
        <v>94</v>
      </c>
      <c r="F242" t="s">
        <v>211</v>
      </c>
      <c r="G242" s="1">
        <v>44713</v>
      </c>
      <c r="H242" t="s">
        <v>35</v>
      </c>
      <c r="I242" t="s">
        <v>208</v>
      </c>
      <c r="J242" t="s">
        <v>219</v>
      </c>
      <c r="K242" s="2">
        <v>99354.838709677409</v>
      </c>
      <c r="L242" s="2">
        <v>44709.677419354834</v>
      </c>
      <c r="M242" s="2">
        <v>9935.4838709677424</v>
      </c>
      <c r="N242" s="2">
        <v>154000</v>
      </c>
      <c r="O242" s="2">
        <v>47000</v>
      </c>
      <c r="P242" s="2">
        <v>30000</v>
      </c>
      <c r="Q242" s="2">
        <v>4000</v>
      </c>
      <c r="T242" s="2">
        <v>235000</v>
      </c>
      <c r="U242" s="2">
        <v>3000</v>
      </c>
      <c r="W242" s="2">
        <v>238000</v>
      </c>
      <c r="Y242" s="2">
        <v>1540</v>
      </c>
      <c r="AA242" s="2">
        <v>25000</v>
      </c>
      <c r="AB242" s="2">
        <v>211460</v>
      </c>
    </row>
    <row r="243" spans="1:28" x14ac:dyDescent="0.3">
      <c r="A243" s="1">
        <v>44713</v>
      </c>
      <c r="B243" s="4">
        <f>YEAR(HRData[[#This Row],[Month]])</f>
        <v>2022</v>
      </c>
      <c r="C243" s="4">
        <f>MONTH(HRData[[#This Row],[Month]])</f>
        <v>6</v>
      </c>
      <c r="D243" t="s">
        <v>175</v>
      </c>
      <c r="E243" t="s">
        <v>91</v>
      </c>
      <c r="F243" t="s">
        <v>26</v>
      </c>
      <c r="G243" s="1">
        <v>44713</v>
      </c>
      <c r="H243" t="s">
        <v>35</v>
      </c>
      <c r="I243" t="s">
        <v>208</v>
      </c>
      <c r="J243" t="s">
        <v>219</v>
      </c>
      <c r="K243" s="2">
        <v>85161.290322580637</v>
      </c>
      <c r="L243" s="2">
        <v>38322.580645161288</v>
      </c>
      <c r="M243" s="2">
        <v>8516.1290322580644</v>
      </c>
      <c r="N243" s="2">
        <v>132000</v>
      </c>
      <c r="O243" s="2">
        <v>47000</v>
      </c>
      <c r="P243" s="2">
        <v>30000</v>
      </c>
      <c r="Q243" s="2">
        <v>4000</v>
      </c>
      <c r="T243" s="2">
        <v>213000</v>
      </c>
      <c r="U243" s="2">
        <v>3000</v>
      </c>
      <c r="W243" s="2">
        <v>216000</v>
      </c>
      <c r="Y243" s="2">
        <v>1320</v>
      </c>
      <c r="AA243" s="2"/>
      <c r="AB243" s="2">
        <v>214680</v>
      </c>
    </row>
    <row r="244" spans="1:28" x14ac:dyDescent="0.3">
      <c r="A244" s="1">
        <v>44713</v>
      </c>
      <c r="B244" s="4">
        <f>YEAR(HRData[[#This Row],[Month]])</f>
        <v>2022</v>
      </c>
      <c r="C244" s="4">
        <f>MONTH(HRData[[#This Row],[Month]])</f>
        <v>6</v>
      </c>
      <c r="D244" t="s">
        <v>173</v>
      </c>
      <c r="E244" t="s">
        <v>91</v>
      </c>
      <c r="F244" t="s">
        <v>30</v>
      </c>
      <c r="G244" s="1">
        <v>44713</v>
      </c>
      <c r="H244" t="s">
        <v>215</v>
      </c>
      <c r="I244" t="s">
        <v>208</v>
      </c>
      <c r="J244" t="s">
        <v>219</v>
      </c>
      <c r="K244" s="2">
        <v>106451.6129032258</v>
      </c>
      <c r="L244" s="2">
        <v>47903.225806451614</v>
      </c>
      <c r="M244" s="2">
        <v>10645.161290322581</v>
      </c>
      <c r="N244" s="2">
        <v>165000</v>
      </c>
      <c r="O244" s="2">
        <v>47000</v>
      </c>
      <c r="P244" s="2">
        <v>30000</v>
      </c>
      <c r="Q244" s="2">
        <v>4000</v>
      </c>
      <c r="T244" s="2">
        <v>246000</v>
      </c>
      <c r="U244" s="2">
        <v>3000</v>
      </c>
      <c r="W244" s="2">
        <v>249000</v>
      </c>
      <c r="Y244" s="2">
        <v>1650</v>
      </c>
      <c r="AA244" s="2"/>
      <c r="AB244" s="2">
        <v>247350</v>
      </c>
    </row>
    <row r="245" spans="1:28" x14ac:dyDescent="0.3">
      <c r="A245" s="1">
        <v>44713</v>
      </c>
      <c r="B245" s="4">
        <f>YEAR(HRData[[#This Row],[Month]])</f>
        <v>2022</v>
      </c>
      <c r="C245" s="4">
        <f>MONTH(HRData[[#This Row],[Month]])</f>
        <v>6</v>
      </c>
      <c r="D245" t="s">
        <v>194</v>
      </c>
      <c r="E245" t="s">
        <v>91</v>
      </c>
      <c r="F245" t="s">
        <v>26</v>
      </c>
      <c r="G245" s="1">
        <v>44713</v>
      </c>
      <c r="H245" t="s">
        <v>49</v>
      </c>
      <c r="I245" t="s">
        <v>208</v>
      </c>
      <c r="J245" t="s">
        <v>219</v>
      </c>
      <c r="K245" s="2">
        <v>43827.096774193546</v>
      </c>
      <c r="L245" s="2">
        <v>19722.193548387095</v>
      </c>
      <c r="M245" s="2">
        <v>4382.7096774193551</v>
      </c>
      <c r="N245" s="2">
        <v>67931.999999999985</v>
      </c>
      <c r="O245" s="2">
        <v>23500</v>
      </c>
      <c r="Q245" s="2">
        <v>3000</v>
      </c>
      <c r="T245" s="2">
        <v>94431.999999999985</v>
      </c>
      <c r="U245" s="2">
        <v>3000</v>
      </c>
      <c r="W245" s="2">
        <v>97431.999999999985</v>
      </c>
      <c r="Y245" s="2">
        <v>679</v>
      </c>
      <c r="AA245" s="2"/>
      <c r="AB245" s="2">
        <v>96752.999999999985</v>
      </c>
    </row>
    <row r="246" spans="1:28" x14ac:dyDescent="0.3">
      <c r="A246" s="1">
        <v>44713</v>
      </c>
      <c r="B246" s="4">
        <f>YEAR(HRData[[#This Row],[Month]])</f>
        <v>2022</v>
      </c>
      <c r="C246" s="4">
        <f>MONTH(HRData[[#This Row],[Month]])</f>
        <v>6</v>
      </c>
      <c r="D246" t="s">
        <v>193</v>
      </c>
      <c r="E246" t="s">
        <v>91</v>
      </c>
      <c r="F246" t="s">
        <v>26</v>
      </c>
      <c r="G246" s="1">
        <v>44713</v>
      </c>
      <c r="H246" t="s">
        <v>48</v>
      </c>
      <c r="I246" t="s">
        <v>206</v>
      </c>
      <c r="J246" t="s">
        <v>219</v>
      </c>
      <c r="K246" s="2">
        <v>29806.451612903224</v>
      </c>
      <c r="L246" s="2">
        <v>13412.903225806451</v>
      </c>
      <c r="M246" s="2">
        <v>2980.6451612903224</v>
      </c>
      <c r="N246" s="2">
        <v>46200</v>
      </c>
      <c r="O246" s="2">
        <v>11750</v>
      </c>
      <c r="Q246" s="2">
        <v>2000</v>
      </c>
      <c r="T246" s="2">
        <v>59950</v>
      </c>
      <c r="U246" s="2">
        <v>2000</v>
      </c>
      <c r="W246" s="2">
        <v>61950</v>
      </c>
      <c r="Y246" s="2">
        <v>462</v>
      </c>
      <c r="AA246" s="2"/>
      <c r="AB246" s="2">
        <v>61488</v>
      </c>
    </row>
    <row r="247" spans="1:28" x14ac:dyDescent="0.3">
      <c r="A247" s="1">
        <v>44713</v>
      </c>
      <c r="B247" s="4">
        <f>YEAR(HRData[[#This Row],[Month]])</f>
        <v>2022</v>
      </c>
      <c r="C247" s="4">
        <f>MONTH(HRData[[#This Row],[Month]])</f>
        <v>6</v>
      </c>
      <c r="D247" t="s">
        <v>195</v>
      </c>
      <c r="E247" t="s">
        <v>105</v>
      </c>
      <c r="F247" t="s">
        <v>26</v>
      </c>
      <c r="G247" s="1">
        <v>44713</v>
      </c>
      <c r="H247" t="s">
        <v>209</v>
      </c>
      <c r="I247" t="s">
        <v>206</v>
      </c>
      <c r="J247" t="s">
        <v>220</v>
      </c>
      <c r="K247" s="2">
        <v>29032.258064516129</v>
      </c>
      <c r="L247" s="2">
        <v>13064.516129032258</v>
      </c>
      <c r="M247" s="2">
        <v>2903.2258064516132</v>
      </c>
      <c r="N247" s="2">
        <v>45000</v>
      </c>
      <c r="O247" s="2">
        <v>11750</v>
      </c>
      <c r="Q247" s="2">
        <v>1500</v>
      </c>
      <c r="T247" s="2">
        <v>58250</v>
      </c>
      <c r="W247" s="2">
        <v>58250</v>
      </c>
      <c r="Y247" s="2">
        <v>450</v>
      </c>
      <c r="AA247" s="2"/>
      <c r="AB247" s="2">
        <v>57800</v>
      </c>
    </row>
    <row r="248" spans="1:28" x14ac:dyDescent="0.3">
      <c r="A248" s="1">
        <v>44713</v>
      </c>
      <c r="B248" s="4">
        <f>YEAR(HRData[[#This Row],[Month]])</f>
        <v>2022</v>
      </c>
      <c r="C248" s="4">
        <f>MONTH(HRData[[#This Row],[Month]])</f>
        <v>6</v>
      </c>
      <c r="D248" t="s">
        <v>174</v>
      </c>
      <c r="E248" t="s">
        <v>91</v>
      </c>
      <c r="F248" t="s">
        <v>26</v>
      </c>
      <c r="G248" s="1">
        <v>44713</v>
      </c>
      <c r="H248" t="s">
        <v>216</v>
      </c>
      <c r="I248" t="s">
        <v>205</v>
      </c>
      <c r="J248" t="s">
        <v>219</v>
      </c>
      <c r="K248" s="2">
        <v>243403.87096774194</v>
      </c>
      <c r="L248" s="2">
        <v>109531.74193548388</v>
      </c>
      <c r="M248" s="2">
        <v>24340.387096774197</v>
      </c>
      <c r="N248" s="2">
        <v>377276</v>
      </c>
      <c r="O248" s="2">
        <v>58750</v>
      </c>
      <c r="P248" s="2">
        <v>62000</v>
      </c>
      <c r="Q248" s="2">
        <v>5000</v>
      </c>
      <c r="T248" s="2">
        <v>503026</v>
      </c>
      <c r="U248" s="2">
        <v>4000</v>
      </c>
      <c r="W248" s="2">
        <v>507026</v>
      </c>
      <c r="Y248" s="2">
        <v>3773</v>
      </c>
      <c r="AA248" s="2">
        <v>62880</v>
      </c>
      <c r="AB248" s="2">
        <v>440373</v>
      </c>
    </row>
    <row r="249" spans="1:28" x14ac:dyDescent="0.3">
      <c r="A249" s="1">
        <v>44713</v>
      </c>
      <c r="B249" s="4">
        <f>YEAR(HRData[[#This Row],[Month]])</f>
        <v>2022</v>
      </c>
      <c r="C249" s="4">
        <f>MONTH(HRData[[#This Row],[Month]])</f>
        <v>6</v>
      </c>
      <c r="D249" t="s">
        <v>169</v>
      </c>
      <c r="E249" t="s">
        <v>87</v>
      </c>
      <c r="F249" t="s">
        <v>25</v>
      </c>
      <c r="G249" s="1">
        <v>44713</v>
      </c>
      <c r="H249" t="s">
        <v>32</v>
      </c>
      <c r="I249" t="s">
        <v>205</v>
      </c>
      <c r="J249" t="s">
        <v>219</v>
      </c>
      <c r="K249" s="2">
        <v>496774.19354838709</v>
      </c>
      <c r="L249" s="2">
        <v>223548.38709677418</v>
      </c>
      <c r="M249" s="2">
        <v>49677.419354838712</v>
      </c>
      <c r="N249" s="2">
        <v>769999.99999999988</v>
      </c>
      <c r="P249" s="2">
        <v>80000</v>
      </c>
      <c r="Q249" s="2">
        <v>6000</v>
      </c>
      <c r="R249" s="2">
        <v>18000</v>
      </c>
      <c r="T249" s="2">
        <v>873999.99999999988</v>
      </c>
      <c r="U249" s="2">
        <v>4000</v>
      </c>
      <c r="W249" s="2">
        <v>877999.99999999988</v>
      </c>
      <c r="Y249" s="2">
        <v>7700</v>
      </c>
      <c r="AA249" s="2"/>
      <c r="AB249" s="2">
        <v>870299.99999999988</v>
      </c>
    </row>
    <row r="250" spans="1:28" x14ac:dyDescent="0.3">
      <c r="A250" s="1">
        <v>44713</v>
      </c>
      <c r="B250" s="4">
        <f>YEAR(HRData[[#This Row],[Month]])</f>
        <v>2022</v>
      </c>
      <c r="C250" s="4">
        <f>MONTH(HRData[[#This Row],[Month]])</f>
        <v>6</v>
      </c>
      <c r="D250" t="s">
        <v>182</v>
      </c>
      <c r="E250" t="s">
        <v>96</v>
      </c>
      <c r="F250" t="s">
        <v>30</v>
      </c>
      <c r="G250" s="1">
        <v>44713</v>
      </c>
      <c r="H250" t="s">
        <v>217</v>
      </c>
      <c r="I250" t="s">
        <v>205</v>
      </c>
      <c r="J250" t="s">
        <v>220</v>
      </c>
      <c r="K250" s="2">
        <v>159677.4193548387</v>
      </c>
      <c r="L250" s="2">
        <v>71854.838709677409</v>
      </c>
      <c r="M250" s="2">
        <v>15967.741935483871</v>
      </c>
      <c r="N250" s="2">
        <v>247500</v>
      </c>
      <c r="O250" s="2">
        <v>52875</v>
      </c>
      <c r="P250" s="2">
        <v>41000</v>
      </c>
      <c r="Q250" s="2">
        <v>5000</v>
      </c>
      <c r="T250" s="2">
        <v>346375</v>
      </c>
      <c r="U250" s="2">
        <v>4000</v>
      </c>
      <c r="W250" s="2">
        <v>350375</v>
      </c>
      <c r="Y250" s="2">
        <v>2475</v>
      </c>
      <c r="AA250" s="2"/>
      <c r="AB250" s="2">
        <v>347900</v>
      </c>
    </row>
    <row r="251" spans="1:28" x14ac:dyDescent="0.3">
      <c r="A251" s="1">
        <v>44713</v>
      </c>
      <c r="B251" s="4">
        <f>YEAR(HRData[[#This Row],[Month]])</f>
        <v>2022</v>
      </c>
      <c r="C251" s="4">
        <f>MONTH(HRData[[#This Row],[Month]])</f>
        <v>6</v>
      </c>
      <c r="D251" t="s">
        <v>168</v>
      </c>
      <c r="E251" t="s">
        <v>86</v>
      </c>
      <c r="F251" t="s">
        <v>25</v>
      </c>
      <c r="G251" s="1">
        <v>44713</v>
      </c>
      <c r="H251" t="s">
        <v>39</v>
      </c>
      <c r="I251" t="s">
        <v>205</v>
      </c>
      <c r="J251" t="s">
        <v>219</v>
      </c>
      <c r="K251" s="2">
        <v>257829.03225806452</v>
      </c>
      <c r="L251" s="2">
        <v>116023.06451612903</v>
      </c>
      <c r="M251" s="2">
        <v>25782.903225806454</v>
      </c>
      <c r="N251" s="2">
        <v>399635</v>
      </c>
      <c r="Q251" s="2">
        <v>5000</v>
      </c>
      <c r="S251" s="2">
        <v>30000</v>
      </c>
      <c r="T251" s="2">
        <v>434635</v>
      </c>
      <c r="U251" s="2">
        <v>4000</v>
      </c>
      <c r="W251" s="2">
        <v>438635</v>
      </c>
      <c r="Y251" s="2">
        <v>3996</v>
      </c>
      <c r="AA251" s="2"/>
      <c r="AB251" s="2">
        <v>434639</v>
      </c>
    </row>
    <row r="252" spans="1:28" x14ac:dyDescent="0.3">
      <c r="A252" s="1">
        <v>44713</v>
      </c>
      <c r="B252" s="4">
        <f>YEAR(HRData[[#This Row],[Month]])</f>
        <v>2022</v>
      </c>
      <c r="C252" s="4">
        <f>MONTH(HRData[[#This Row],[Month]])</f>
        <v>6</v>
      </c>
      <c r="D252" t="s">
        <v>164</v>
      </c>
      <c r="E252" t="s">
        <v>82</v>
      </c>
      <c r="F252" t="s">
        <v>26</v>
      </c>
      <c r="G252" s="1">
        <v>44713</v>
      </c>
      <c r="H252" t="s">
        <v>213</v>
      </c>
      <c r="I252" t="s">
        <v>206</v>
      </c>
      <c r="J252" t="s">
        <v>219</v>
      </c>
      <c r="K252" s="2">
        <v>41378.06451612903</v>
      </c>
      <c r="L252" s="2">
        <v>18620.129032258064</v>
      </c>
      <c r="M252" s="2">
        <v>4137.8064516129034</v>
      </c>
      <c r="N252" s="2">
        <v>64135.999999999993</v>
      </c>
      <c r="O252" s="2">
        <v>17625</v>
      </c>
      <c r="Q252" s="2">
        <v>3000</v>
      </c>
      <c r="R252" s="2">
        <v>5000</v>
      </c>
      <c r="T252" s="2">
        <v>89761</v>
      </c>
      <c r="U252" s="2">
        <v>2000</v>
      </c>
      <c r="W252" s="2">
        <v>91761</v>
      </c>
      <c r="Y252" s="2">
        <v>641</v>
      </c>
      <c r="AA252" s="2"/>
      <c r="AB252" s="2">
        <v>91120</v>
      </c>
    </row>
    <row r="253" spans="1:28" x14ac:dyDescent="0.3">
      <c r="A253" s="1">
        <v>44713</v>
      </c>
      <c r="B253" s="4">
        <f>YEAR(HRData[[#This Row],[Month]])</f>
        <v>2022</v>
      </c>
      <c r="C253" s="4">
        <f>MONTH(HRData[[#This Row],[Month]])</f>
        <v>6</v>
      </c>
      <c r="D253" t="s">
        <v>165</v>
      </c>
      <c r="E253" t="s">
        <v>83</v>
      </c>
      <c r="F253" t="s">
        <v>26</v>
      </c>
      <c r="G253" s="1">
        <v>44713</v>
      </c>
      <c r="H253" t="s">
        <v>28</v>
      </c>
      <c r="I253" t="s">
        <v>206</v>
      </c>
      <c r="J253" t="s">
        <v>219</v>
      </c>
      <c r="K253" s="2">
        <v>28387.096774193549</v>
      </c>
      <c r="L253" s="2">
        <v>12774.193548387097</v>
      </c>
      <c r="M253" s="2">
        <v>2838.7096774193551</v>
      </c>
      <c r="N253" s="2">
        <v>44000</v>
      </c>
      <c r="O253" s="2">
        <v>17625</v>
      </c>
      <c r="Q253" s="2">
        <v>2000</v>
      </c>
      <c r="T253" s="2">
        <v>63625</v>
      </c>
      <c r="U253" s="2">
        <v>2000</v>
      </c>
      <c r="W253" s="2">
        <v>65625</v>
      </c>
      <c r="Y253" s="2">
        <v>440</v>
      </c>
      <c r="AA253" s="2"/>
      <c r="AB253" s="2">
        <v>65185</v>
      </c>
    </row>
    <row r="254" spans="1:28" x14ac:dyDescent="0.3">
      <c r="A254" s="1">
        <v>44713</v>
      </c>
      <c r="B254" s="4">
        <f>YEAR(HRData[[#This Row],[Month]])</f>
        <v>2022</v>
      </c>
      <c r="C254" s="4">
        <f>MONTH(HRData[[#This Row],[Month]])</f>
        <v>6</v>
      </c>
      <c r="D254" t="s">
        <v>196</v>
      </c>
      <c r="E254" t="s">
        <v>106</v>
      </c>
      <c r="F254" t="s">
        <v>26</v>
      </c>
      <c r="G254" s="1">
        <v>44713</v>
      </c>
      <c r="H254" t="s">
        <v>209</v>
      </c>
      <c r="I254" t="s">
        <v>206</v>
      </c>
      <c r="J254" t="s">
        <v>219</v>
      </c>
      <c r="K254" s="2">
        <v>42580.645161290318</v>
      </c>
      <c r="L254" s="2">
        <v>19161.290322580644</v>
      </c>
      <c r="M254" s="2">
        <v>4258.0645161290322</v>
      </c>
      <c r="N254" s="2">
        <v>66000</v>
      </c>
      <c r="O254" s="2">
        <v>17625</v>
      </c>
      <c r="Q254" s="2">
        <v>2000</v>
      </c>
      <c r="T254" s="2">
        <v>85625</v>
      </c>
      <c r="W254" s="2">
        <v>44193.548387096773</v>
      </c>
      <c r="X254" s="2">
        <v>0</v>
      </c>
      <c r="Y254" s="2">
        <v>341</v>
      </c>
      <c r="AA254" s="2"/>
      <c r="AB254" s="2">
        <v>43852.548387096773</v>
      </c>
    </row>
    <row r="255" spans="1:28" x14ac:dyDescent="0.3">
      <c r="A255" s="1">
        <v>44713</v>
      </c>
      <c r="B255" s="4">
        <f>YEAR(HRData[[#This Row],[Month]])</f>
        <v>2022</v>
      </c>
      <c r="C255" s="4">
        <f>MONTH(HRData[[#This Row],[Month]])</f>
        <v>6</v>
      </c>
      <c r="D255" t="s">
        <v>188</v>
      </c>
      <c r="E255" t="s">
        <v>101</v>
      </c>
      <c r="F255" t="s">
        <v>211</v>
      </c>
      <c r="G255" s="1">
        <v>44713</v>
      </c>
      <c r="H255" t="s">
        <v>43</v>
      </c>
      <c r="I255" t="s">
        <v>208</v>
      </c>
      <c r="J255" t="s">
        <v>219</v>
      </c>
      <c r="K255" s="2">
        <v>70967.741935483864</v>
      </c>
      <c r="L255" s="2">
        <v>31935.483870967739</v>
      </c>
      <c r="M255" s="2">
        <v>7096.7741935483864</v>
      </c>
      <c r="N255" s="2">
        <v>110000</v>
      </c>
      <c r="O255" s="2">
        <v>47000</v>
      </c>
      <c r="P255" s="2">
        <v>30000</v>
      </c>
      <c r="Q255" s="2">
        <v>4000</v>
      </c>
      <c r="T255" s="2">
        <v>191000</v>
      </c>
      <c r="U255" s="2">
        <v>3000</v>
      </c>
      <c r="W255" s="2">
        <v>194000</v>
      </c>
      <c r="Y255" s="2">
        <v>1100</v>
      </c>
      <c r="AA255" s="2"/>
      <c r="AB255" s="2">
        <v>192900</v>
      </c>
    </row>
    <row r="256" spans="1:28" x14ac:dyDescent="0.3">
      <c r="A256" s="1">
        <v>44713</v>
      </c>
      <c r="B256" s="4">
        <f>YEAR(HRData[[#This Row],[Month]])</f>
        <v>2022</v>
      </c>
      <c r="C256" s="4">
        <f>MONTH(HRData[[#This Row],[Month]])</f>
        <v>6</v>
      </c>
      <c r="D256" t="s">
        <v>190</v>
      </c>
      <c r="E256" t="s">
        <v>102</v>
      </c>
      <c r="F256" t="s">
        <v>30</v>
      </c>
      <c r="G256" s="1">
        <v>44713</v>
      </c>
      <c r="H256" t="s">
        <v>45</v>
      </c>
      <c r="I256" t="s">
        <v>207</v>
      </c>
      <c r="J256" t="s">
        <v>219</v>
      </c>
      <c r="K256" s="2">
        <v>11612.903225806451</v>
      </c>
      <c r="L256" s="2">
        <v>5225.8064516129034</v>
      </c>
      <c r="M256" s="2">
        <v>1161.2903225806451</v>
      </c>
      <c r="N256" s="2">
        <v>18000</v>
      </c>
      <c r="T256" s="2">
        <v>18000</v>
      </c>
      <c r="W256" s="2">
        <v>18000</v>
      </c>
      <c r="Y256" s="2">
        <v>0</v>
      </c>
      <c r="AA256" s="2">
        <v>3000</v>
      </c>
      <c r="AB256" s="2">
        <v>15000</v>
      </c>
    </row>
    <row r="257" spans="1:28" x14ac:dyDescent="0.3">
      <c r="A257" s="1">
        <v>44713</v>
      </c>
      <c r="B257" s="4">
        <f>YEAR(HRData[[#This Row],[Month]])</f>
        <v>2022</v>
      </c>
      <c r="C257" s="4">
        <f>MONTH(HRData[[#This Row],[Month]])</f>
        <v>6</v>
      </c>
      <c r="D257" t="s">
        <v>187</v>
      </c>
      <c r="E257" t="s">
        <v>91</v>
      </c>
      <c r="F257" t="s">
        <v>211</v>
      </c>
      <c r="G257" s="1">
        <v>44713</v>
      </c>
      <c r="H257" t="s">
        <v>27</v>
      </c>
      <c r="I257" t="s">
        <v>206</v>
      </c>
      <c r="J257" t="s">
        <v>219</v>
      </c>
      <c r="K257" s="2">
        <v>30967.741935483871</v>
      </c>
      <c r="L257" s="2">
        <v>13935.483870967742</v>
      </c>
      <c r="M257" s="2">
        <v>3096.7741935483873</v>
      </c>
      <c r="N257" s="2">
        <v>48000</v>
      </c>
      <c r="O257" s="2">
        <v>11250</v>
      </c>
      <c r="Q257" s="2">
        <v>2000</v>
      </c>
      <c r="T257" s="2">
        <v>61250</v>
      </c>
      <c r="U257" s="2">
        <v>2000</v>
      </c>
      <c r="V257" s="2">
        <v>10688</v>
      </c>
      <c r="W257" s="2">
        <v>73938</v>
      </c>
      <c r="Y257" s="2">
        <v>480</v>
      </c>
      <c r="AA257" s="2"/>
      <c r="AB257" s="2">
        <v>73458</v>
      </c>
    </row>
    <row r="258" spans="1:28" x14ac:dyDescent="0.3">
      <c r="A258" s="1">
        <v>44713</v>
      </c>
      <c r="B258" s="4">
        <f>YEAR(HRData[[#This Row],[Month]])</f>
        <v>2022</v>
      </c>
      <c r="C258" s="4">
        <f>MONTH(HRData[[#This Row],[Month]])</f>
        <v>6</v>
      </c>
      <c r="D258" t="s">
        <v>185</v>
      </c>
      <c r="E258" t="s">
        <v>99</v>
      </c>
      <c r="F258" t="s">
        <v>25</v>
      </c>
      <c r="G258" s="1">
        <v>44713</v>
      </c>
      <c r="H258" t="s">
        <v>42</v>
      </c>
      <c r="I258" t="s">
        <v>205</v>
      </c>
      <c r="J258" t="s">
        <v>220</v>
      </c>
      <c r="K258" s="2">
        <v>180645.16129032258</v>
      </c>
      <c r="L258" s="2">
        <v>81290.322580645166</v>
      </c>
      <c r="M258" s="2">
        <v>18064.516129032258</v>
      </c>
      <c r="N258" s="2">
        <v>280000</v>
      </c>
      <c r="Q258" s="2">
        <v>5000</v>
      </c>
      <c r="T258" s="2">
        <v>285000</v>
      </c>
      <c r="U258" s="2">
        <v>3000</v>
      </c>
      <c r="W258" s="2">
        <v>288000</v>
      </c>
      <c r="Y258" s="2">
        <v>2800</v>
      </c>
      <c r="AA258" s="2"/>
      <c r="AB258" s="2">
        <v>285200</v>
      </c>
    </row>
    <row r="259" spans="1:28" x14ac:dyDescent="0.3">
      <c r="A259" s="1">
        <v>44713</v>
      </c>
      <c r="B259" s="4">
        <f>YEAR(HRData[[#This Row],[Month]])</f>
        <v>2022</v>
      </c>
      <c r="C259" s="4">
        <f>MONTH(HRData[[#This Row],[Month]])</f>
        <v>6</v>
      </c>
      <c r="D259" t="s">
        <v>191</v>
      </c>
      <c r="E259" t="s">
        <v>103</v>
      </c>
      <c r="F259" t="s">
        <v>25</v>
      </c>
      <c r="G259" s="1">
        <v>44713</v>
      </c>
      <c r="H259" t="s">
        <v>39</v>
      </c>
      <c r="I259" t="s">
        <v>205</v>
      </c>
      <c r="J259" t="s">
        <v>220</v>
      </c>
      <c r="K259" s="2">
        <v>258064.51612903224</v>
      </c>
      <c r="L259" s="2">
        <v>116129.03225806452</v>
      </c>
      <c r="M259" s="2">
        <v>25806.451612903227</v>
      </c>
      <c r="N259" s="2">
        <v>399999.99999999994</v>
      </c>
      <c r="Q259" s="2">
        <v>5000</v>
      </c>
      <c r="T259" s="2">
        <v>404999.99999999994</v>
      </c>
      <c r="U259" s="2">
        <v>2000</v>
      </c>
      <c r="W259" s="2">
        <v>406999.99999999994</v>
      </c>
      <c r="Y259" s="2">
        <v>4000</v>
      </c>
      <c r="AA259" s="2"/>
      <c r="AB259" s="2">
        <v>402999.99999999994</v>
      </c>
    </row>
    <row r="260" spans="1:28" x14ac:dyDescent="0.3">
      <c r="A260" s="1">
        <v>44713</v>
      </c>
      <c r="B260" s="4">
        <f>YEAR(HRData[[#This Row],[Month]])</f>
        <v>2022</v>
      </c>
      <c r="C260" s="4">
        <f>MONTH(HRData[[#This Row],[Month]])</f>
        <v>6</v>
      </c>
      <c r="D260" t="s">
        <v>192</v>
      </c>
      <c r="E260" t="s">
        <v>104</v>
      </c>
      <c r="F260" t="s">
        <v>26</v>
      </c>
      <c r="G260" s="1">
        <v>44713</v>
      </c>
      <c r="H260" t="s">
        <v>46</v>
      </c>
      <c r="I260" t="s">
        <v>206</v>
      </c>
      <c r="J260" t="s">
        <v>220</v>
      </c>
      <c r="K260" s="2">
        <v>28387.096774193549</v>
      </c>
      <c r="L260" s="2">
        <v>12774.193548387097</v>
      </c>
      <c r="M260" s="2">
        <v>2838.7096774193551</v>
      </c>
      <c r="N260" s="2">
        <v>44000</v>
      </c>
      <c r="O260" s="2">
        <v>11750</v>
      </c>
      <c r="Q260" s="2">
        <v>1500</v>
      </c>
      <c r="T260" s="2">
        <v>57250</v>
      </c>
      <c r="U260" s="2">
        <v>0</v>
      </c>
      <c r="W260" s="2">
        <v>57250</v>
      </c>
      <c r="Y260" s="2">
        <v>440</v>
      </c>
      <c r="AA260" s="2"/>
      <c r="AB260" s="2">
        <v>56810</v>
      </c>
    </row>
    <row r="261" spans="1:28" x14ac:dyDescent="0.3">
      <c r="A261" s="1">
        <v>44743</v>
      </c>
      <c r="B261" s="4">
        <f>YEAR(HRData[[#This Row],[Month]])</f>
        <v>2022</v>
      </c>
      <c r="C261" s="4">
        <f>MONTH(HRData[[#This Row],[Month]])</f>
        <v>7</v>
      </c>
      <c r="D261" t="s">
        <v>188</v>
      </c>
      <c r="E261" t="s">
        <v>101</v>
      </c>
      <c r="F261" t="s">
        <v>211</v>
      </c>
      <c r="G261" s="1">
        <v>44743</v>
      </c>
      <c r="H261" t="s">
        <v>43</v>
      </c>
      <c r="I261" t="s">
        <v>208</v>
      </c>
      <c r="J261" t="s">
        <v>219</v>
      </c>
      <c r="K261" s="2">
        <v>70967.741935483864</v>
      </c>
      <c r="L261" s="2">
        <v>31935.483870967739</v>
      </c>
      <c r="M261" s="2">
        <v>7096.7741935483864</v>
      </c>
      <c r="N261" s="2">
        <v>110000</v>
      </c>
      <c r="O261" s="2">
        <v>46000</v>
      </c>
      <c r="P261" s="2">
        <v>30000</v>
      </c>
      <c r="Q261" s="2">
        <v>4000</v>
      </c>
      <c r="T261" s="2">
        <v>190000</v>
      </c>
      <c r="U261" s="2">
        <v>3000</v>
      </c>
      <c r="W261" s="2">
        <v>193000</v>
      </c>
      <c r="Y261" s="2">
        <v>1100</v>
      </c>
      <c r="AA261" s="2"/>
      <c r="AB261" s="2">
        <v>191900</v>
      </c>
    </row>
    <row r="262" spans="1:28" x14ac:dyDescent="0.3">
      <c r="A262" s="1">
        <v>44743</v>
      </c>
      <c r="B262" s="4">
        <f>YEAR(HRData[[#This Row],[Month]])</f>
        <v>2022</v>
      </c>
      <c r="C262" s="4">
        <f>MONTH(HRData[[#This Row],[Month]])</f>
        <v>7</v>
      </c>
      <c r="D262" t="s">
        <v>166</v>
      </c>
      <c r="E262" t="s">
        <v>84</v>
      </c>
      <c r="F262" t="s">
        <v>211</v>
      </c>
      <c r="G262" s="1">
        <v>44743</v>
      </c>
      <c r="H262" t="s">
        <v>27</v>
      </c>
      <c r="I262" t="s">
        <v>206</v>
      </c>
      <c r="J262" t="s">
        <v>219</v>
      </c>
      <c r="K262" s="2">
        <v>42935.483870967742</v>
      </c>
      <c r="L262" s="2">
        <v>19320.967741935485</v>
      </c>
      <c r="M262" s="2">
        <v>4293.5483870967746</v>
      </c>
      <c r="N262" s="2">
        <v>66550</v>
      </c>
      <c r="O262" s="2">
        <v>17250</v>
      </c>
      <c r="Q262" s="2">
        <v>2000</v>
      </c>
      <c r="T262" s="2">
        <v>85800</v>
      </c>
      <c r="U262" s="2">
        <v>2000</v>
      </c>
      <c r="W262" s="2">
        <v>87800</v>
      </c>
      <c r="Y262" s="2">
        <v>666</v>
      </c>
      <c r="AA262" s="2"/>
      <c r="AB262" s="2">
        <v>87134</v>
      </c>
    </row>
    <row r="263" spans="1:28" x14ac:dyDescent="0.3">
      <c r="A263" s="1">
        <v>44743</v>
      </c>
      <c r="B263" s="4">
        <f>YEAR(HRData[[#This Row],[Month]])</f>
        <v>2022</v>
      </c>
      <c r="C263" s="4">
        <f>MONTH(HRData[[#This Row],[Month]])</f>
        <v>7</v>
      </c>
      <c r="D263" t="s">
        <v>47</v>
      </c>
      <c r="E263" t="s">
        <v>95</v>
      </c>
      <c r="F263" t="s">
        <v>26</v>
      </c>
      <c r="G263" s="1">
        <v>44743</v>
      </c>
      <c r="H263" t="s">
        <v>28</v>
      </c>
      <c r="I263" t="s">
        <v>208</v>
      </c>
      <c r="J263" t="s">
        <v>219</v>
      </c>
      <c r="K263" s="2">
        <v>48387.096774193546</v>
      </c>
      <c r="L263" s="2">
        <v>21774.193548387095</v>
      </c>
      <c r="M263" s="2">
        <v>4838.7096774193551</v>
      </c>
      <c r="N263" s="2">
        <v>74999.999999999985</v>
      </c>
      <c r="O263" s="2">
        <v>0</v>
      </c>
      <c r="Q263" s="2">
        <v>0</v>
      </c>
      <c r="T263" s="2">
        <v>74999.999999999985</v>
      </c>
      <c r="U263" s="2">
        <v>0</v>
      </c>
      <c r="W263" s="2">
        <v>74999.999999999985</v>
      </c>
      <c r="Y263" s="2">
        <v>750</v>
      </c>
      <c r="AA263" s="2"/>
      <c r="AB263" s="2">
        <v>74249.999999999985</v>
      </c>
    </row>
    <row r="264" spans="1:28" x14ac:dyDescent="0.3">
      <c r="A264" s="1">
        <v>44743</v>
      </c>
      <c r="B264" s="4">
        <f>YEAR(HRData[[#This Row],[Month]])</f>
        <v>2022</v>
      </c>
      <c r="C264" s="4">
        <f>MONTH(HRData[[#This Row],[Month]])</f>
        <v>7</v>
      </c>
      <c r="D264" t="s">
        <v>165</v>
      </c>
      <c r="E264" t="s">
        <v>83</v>
      </c>
      <c r="F264" t="s">
        <v>26</v>
      </c>
      <c r="G264" s="1">
        <v>44743</v>
      </c>
      <c r="H264" t="s">
        <v>28</v>
      </c>
      <c r="I264" t="s">
        <v>206</v>
      </c>
      <c r="J264" t="s">
        <v>219</v>
      </c>
      <c r="K264" s="2">
        <v>28387.096774193549</v>
      </c>
      <c r="L264" s="2">
        <v>12774.193548387097</v>
      </c>
      <c r="M264" s="2">
        <v>2838.7096774193551</v>
      </c>
      <c r="N264" s="2">
        <v>44000</v>
      </c>
      <c r="O264" s="2">
        <v>17250</v>
      </c>
      <c r="Q264" s="2">
        <v>2000</v>
      </c>
      <c r="T264" s="2">
        <v>63250</v>
      </c>
      <c r="U264" s="2">
        <v>2000</v>
      </c>
      <c r="W264" s="2">
        <v>65250.000000000007</v>
      </c>
      <c r="X264" s="2">
        <v>1467</v>
      </c>
      <c r="Y264" s="2">
        <v>440</v>
      </c>
      <c r="AA264" s="2"/>
      <c r="AB264" s="2">
        <v>63343.000000000007</v>
      </c>
    </row>
    <row r="265" spans="1:28" x14ac:dyDescent="0.3">
      <c r="A265" s="1">
        <v>44743</v>
      </c>
      <c r="B265" s="4">
        <f>YEAR(HRData[[#This Row],[Month]])</f>
        <v>2022</v>
      </c>
      <c r="C265" s="4">
        <f>MONTH(HRData[[#This Row],[Month]])</f>
        <v>7</v>
      </c>
      <c r="D265" t="s">
        <v>174</v>
      </c>
      <c r="E265" t="s">
        <v>91</v>
      </c>
      <c r="F265" t="s">
        <v>26</v>
      </c>
      <c r="G265" s="1">
        <v>44743</v>
      </c>
      <c r="H265" t="s">
        <v>216</v>
      </c>
      <c r="I265" t="s">
        <v>205</v>
      </c>
      <c r="J265" t="s">
        <v>219</v>
      </c>
      <c r="K265" s="2">
        <v>243403.87096774194</v>
      </c>
      <c r="L265" s="2">
        <v>109531.74193548388</v>
      </c>
      <c r="M265" s="2">
        <v>24340.387096774197</v>
      </c>
      <c r="N265" s="2">
        <v>377276</v>
      </c>
      <c r="O265" s="2">
        <v>57500</v>
      </c>
      <c r="P265" s="2">
        <v>62000</v>
      </c>
      <c r="Q265" s="2">
        <v>5000</v>
      </c>
      <c r="T265" s="2">
        <v>501776</v>
      </c>
      <c r="U265" s="2">
        <v>4000</v>
      </c>
      <c r="W265" s="2">
        <v>505775.99999999994</v>
      </c>
      <c r="Y265" s="2">
        <v>3773</v>
      </c>
      <c r="AA265" s="2">
        <v>62880</v>
      </c>
      <c r="AB265" s="2">
        <v>439122.99999999994</v>
      </c>
    </row>
    <row r="266" spans="1:28" x14ac:dyDescent="0.3">
      <c r="A266" s="1">
        <v>44743</v>
      </c>
      <c r="B266" s="4">
        <f>YEAR(HRData[[#This Row],[Month]])</f>
        <v>2022</v>
      </c>
      <c r="C266" s="4">
        <f>MONTH(HRData[[#This Row],[Month]])</f>
        <v>7</v>
      </c>
      <c r="D266" t="s">
        <v>180</v>
      </c>
      <c r="E266" t="s">
        <v>94</v>
      </c>
      <c r="F266" t="s">
        <v>211</v>
      </c>
      <c r="G266" s="1">
        <v>44743</v>
      </c>
      <c r="H266" t="s">
        <v>35</v>
      </c>
      <c r="I266" t="s">
        <v>208</v>
      </c>
      <c r="J266" t="s">
        <v>219</v>
      </c>
      <c r="K266" s="2">
        <v>99354.838709677409</v>
      </c>
      <c r="L266" s="2">
        <v>44709.677419354834</v>
      </c>
      <c r="M266" s="2">
        <v>9935.4838709677424</v>
      </c>
      <c r="N266" s="2">
        <v>154000</v>
      </c>
      <c r="O266" s="2">
        <v>46000</v>
      </c>
      <c r="P266" s="2">
        <v>30000</v>
      </c>
      <c r="Q266" s="2">
        <v>4000</v>
      </c>
      <c r="T266" s="2">
        <v>234000</v>
      </c>
      <c r="U266" s="2">
        <v>3000</v>
      </c>
      <c r="W266" s="2">
        <v>237000</v>
      </c>
      <c r="Y266" s="2">
        <v>1540</v>
      </c>
      <c r="AA266" s="2">
        <v>25000</v>
      </c>
      <c r="AB266" s="2">
        <v>210460</v>
      </c>
    </row>
    <row r="267" spans="1:28" x14ac:dyDescent="0.3">
      <c r="A267" s="1">
        <v>44743</v>
      </c>
      <c r="B267" s="4">
        <f>YEAR(HRData[[#This Row],[Month]])</f>
        <v>2022</v>
      </c>
      <c r="C267" s="4">
        <f>MONTH(HRData[[#This Row],[Month]])</f>
        <v>7</v>
      </c>
      <c r="D267" t="s">
        <v>187</v>
      </c>
      <c r="E267" t="s">
        <v>91</v>
      </c>
      <c r="F267" t="s">
        <v>211</v>
      </c>
      <c r="G267" s="1">
        <v>44743</v>
      </c>
      <c r="H267" t="s">
        <v>27</v>
      </c>
      <c r="I267" t="s">
        <v>206</v>
      </c>
      <c r="J267" t="s">
        <v>219</v>
      </c>
      <c r="K267" s="2">
        <v>34064.516129032258</v>
      </c>
      <c r="L267" s="2">
        <v>15329.032258064517</v>
      </c>
      <c r="M267" s="2">
        <v>3406.4516129032259</v>
      </c>
      <c r="N267" s="2">
        <v>52800</v>
      </c>
      <c r="O267" s="2">
        <v>17250</v>
      </c>
      <c r="Q267" s="2">
        <v>2000</v>
      </c>
      <c r="T267" s="2">
        <v>72050</v>
      </c>
      <c r="U267" s="2">
        <v>2000</v>
      </c>
      <c r="W267" s="2">
        <v>74050</v>
      </c>
      <c r="Y267" s="2">
        <v>528</v>
      </c>
      <c r="AA267" s="2"/>
      <c r="AB267" s="2">
        <v>73522</v>
      </c>
    </row>
    <row r="268" spans="1:28" x14ac:dyDescent="0.3">
      <c r="A268" s="1">
        <v>44743</v>
      </c>
      <c r="B268" s="4">
        <f>YEAR(HRData[[#This Row],[Month]])</f>
        <v>2022</v>
      </c>
      <c r="C268" s="4">
        <f>MONTH(HRData[[#This Row],[Month]])</f>
        <v>7</v>
      </c>
      <c r="D268" t="s">
        <v>176</v>
      </c>
      <c r="E268" t="s">
        <v>91</v>
      </c>
      <c r="F268" t="s">
        <v>211</v>
      </c>
      <c r="G268" s="1">
        <v>44743</v>
      </c>
      <c r="H268" t="s">
        <v>41</v>
      </c>
      <c r="I268" t="s">
        <v>208</v>
      </c>
      <c r="J268" t="s">
        <v>219</v>
      </c>
      <c r="K268" s="2">
        <v>64580.645161290318</v>
      </c>
      <c r="L268" s="2">
        <v>29061.290322580644</v>
      </c>
      <c r="M268" s="2">
        <v>6458.0645161290322</v>
      </c>
      <c r="N268" s="2">
        <v>100100</v>
      </c>
      <c r="O268" s="2">
        <v>34500</v>
      </c>
      <c r="Q268" s="2">
        <v>3000</v>
      </c>
      <c r="T268" s="2">
        <v>137600</v>
      </c>
      <c r="U268" s="2">
        <v>3000</v>
      </c>
      <c r="W268" s="2">
        <v>140600</v>
      </c>
      <c r="Y268" s="2">
        <v>1001</v>
      </c>
      <c r="AA268" s="2">
        <v>16684</v>
      </c>
      <c r="AB268" s="2">
        <v>122915</v>
      </c>
    </row>
    <row r="269" spans="1:28" x14ac:dyDescent="0.3">
      <c r="A269" s="1">
        <v>44743</v>
      </c>
      <c r="B269" s="4">
        <f>YEAR(HRData[[#This Row],[Month]])</f>
        <v>2022</v>
      </c>
      <c r="C269" s="4">
        <f>MONTH(HRData[[#This Row],[Month]])</f>
        <v>7</v>
      </c>
      <c r="D269" t="s">
        <v>175</v>
      </c>
      <c r="E269" t="s">
        <v>91</v>
      </c>
      <c r="F269" t="s">
        <v>26</v>
      </c>
      <c r="G269" s="1">
        <v>44743</v>
      </c>
      <c r="H269" t="s">
        <v>35</v>
      </c>
      <c r="I269" t="s">
        <v>208</v>
      </c>
      <c r="J269" t="s">
        <v>219</v>
      </c>
      <c r="K269" s="2">
        <v>85161.290322580637</v>
      </c>
      <c r="L269" s="2">
        <v>38322.580645161288</v>
      </c>
      <c r="M269" s="2">
        <v>8516.1290322580644</v>
      </c>
      <c r="N269" s="2">
        <v>132000</v>
      </c>
      <c r="O269" s="2">
        <v>46000</v>
      </c>
      <c r="P269" s="2">
        <v>30000</v>
      </c>
      <c r="Q269" s="2">
        <v>4000</v>
      </c>
      <c r="T269" s="2">
        <v>212000</v>
      </c>
      <c r="U269" s="2">
        <v>3000</v>
      </c>
      <c r="W269" s="2">
        <v>215000</v>
      </c>
      <c r="Y269" s="2">
        <v>1320</v>
      </c>
      <c r="AA269" s="2"/>
      <c r="AB269" s="2">
        <v>213680</v>
      </c>
    </row>
    <row r="270" spans="1:28" x14ac:dyDescent="0.3">
      <c r="A270" s="1">
        <v>44743</v>
      </c>
      <c r="B270" s="4">
        <f>YEAR(HRData[[#This Row],[Month]])</f>
        <v>2022</v>
      </c>
      <c r="C270" s="4">
        <f>MONTH(HRData[[#This Row],[Month]])</f>
        <v>7</v>
      </c>
      <c r="D270" t="s">
        <v>163</v>
      </c>
      <c r="E270" t="s">
        <v>81</v>
      </c>
      <c r="F270" t="s">
        <v>26</v>
      </c>
      <c r="G270" s="1">
        <v>44743</v>
      </c>
      <c r="H270" t="s">
        <v>27</v>
      </c>
      <c r="I270" t="s">
        <v>206</v>
      </c>
      <c r="J270" t="s">
        <v>219</v>
      </c>
      <c r="K270" s="2">
        <v>46129.032258064515</v>
      </c>
      <c r="L270" s="2">
        <v>20758.064516129034</v>
      </c>
      <c r="M270" s="2">
        <v>4612.9032258064517</v>
      </c>
      <c r="N270" s="2">
        <v>71500</v>
      </c>
      <c r="O270" s="2">
        <v>17250</v>
      </c>
      <c r="Q270" s="2">
        <v>2000</v>
      </c>
      <c r="T270" s="2">
        <v>90750</v>
      </c>
      <c r="U270" s="2">
        <v>2000</v>
      </c>
      <c r="W270" s="2">
        <v>92750</v>
      </c>
      <c r="Y270" s="2">
        <v>715</v>
      </c>
      <c r="AA270" s="2"/>
      <c r="AB270" s="2">
        <v>92035</v>
      </c>
    </row>
    <row r="271" spans="1:28" x14ac:dyDescent="0.3">
      <c r="A271" s="1">
        <v>44743</v>
      </c>
      <c r="B271" s="4">
        <f>YEAR(HRData[[#This Row],[Month]])</f>
        <v>2022</v>
      </c>
      <c r="C271" s="4">
        <f>MONTH(HRData[[#This Row],[Month]])</f>
        <v>7</v>
      </c>
      <c r="D271" t="s">
        <v>164</v>
      </c>
      <c r="E271" t="s">
        <v>82</v>
      </c>
      <c r="F271" t="s">
        <v>26</v>
      </c>
      <c r="G271" s="1">
        <v>44743</v>
      </c>
      <c r="H271" t="s">
        <v>213</v>
      </c>
      <c r="I271" t="s">
        <v>206</v>
      </c>
      <c r="J271" t="s">
        <v>219</v>
      </c>
      <c r="K271" s="2">
        <v>41378.06451612903</v>
      </c>
      <c r="L271" s="2">
        <v>18620.129032258064</v>
      </c>
      <c r="M271" s="2">
        <v>4137.8064516129034</v>
      </c>
      <c r="N271" s="2">
        <v>64135.999999999993</v>
      </c>
      <c r="O271" s="2">
        <v>17250</v>
      </c>
      <c r="Q271" s="2">
        <v>3000</v>
      </c>
      <c r="R271" s="2">
        <v>5000</v>
      </c>
      <c r="T271" s="2">
        <v>89386</v>
      </c>
      <c r="U271" s="2">
        <v>2000</v>
      </c>
      <c r="W271" s="2">
        <v>91386</v>
      </c>
      <c r="Y271" s="2">
        <v>641</v>
      </c>
      <c r="AA271" s="2"/>
      <c r="AB271" s="2">
        <v>90745</v>
      </c>
    </row>
    <row r="272" spans="1:28" x14ac:dyDescent="0.3">
      <c r="A272" s="1">
        <v>44743</v>
      </c>
      <c r="B272" s="4">
        <f>YEAR(HRData[[#This Row],[Month]])</f>
        <v>2022</v>
      </c>
      <c r="C272" s="4">
        <f>MONTH(HRData[[#This Row],[Month]])</f>
        <v>7</v>
      </c>
      <c r="D272" t="s">
        <v>193</v>
      </c>
      <c r="E272" t="s">
        <v>91</v>
      </c>
      <c r="F272" t="s">
        <v>26</v>
      </c>
      <c r="G272" s="1">
        <v>44743</v>
      </c>
      <c r="H272" t="s">
        <v>48</v>
      </c>
      <c r="I272" t="s">
        <v>206</v>
      </c>
      <c r="J272" t="s">
        <v>219</v>
      </c>
      <c r="K272" s="2">
        <v>29806.451612903224</v>
      </c>
      <c r="L272" s="2">
        <v>13412.903225806451</v>
      </c>
      <c r="M272" s="2">
        <v>2980.6451612903224</v>
      </c>
      <c r="N272" s="2">
        <v>46200</v>
      </c>
      <c r="O272" s="2">
        <v>11500</v>
      </c>
      <c r="Q272" s="2">
        <v>2000</v>
      </c>
      <c r="T272" s="2">
        <v>59700</v>
      </c>
      <c r="U272" s="2">
        <v>2000</v>
      </c>
      <c r="W272" s="2">
        <v>61700</v>
      </c>
      <c r="Y272" s="2">
        <v>462</v>
      </c>
      <c r="AA272" s="2"/>
      <c r="AB272" s="2">
        <v>61238</v>
      </c>
    </row>
    <row r="273" spans="1:28" x14ac:dyDescent="0.3">
      <c r="A273" s="1">
        <v>44743</v>
      </c>
      <c r="B273" s="4">
        <f>YEAR(HRData[[#This Row],[Month]])</f>
        <v>2022</v>
      </c>
      <c r="C273" s="4">
        <f>MONTH(HRData[[#This Row],[Month]])</f>
        <v>7</v>
      </c>
      <c r="D273" t="s">
        <v>195</v>
      </c>
      <c r="E273" t="s">
        <v>105</v>
      </c>
      <c r="F273" t="s">
        <v>26</v>
      </c>
      <c r="G273" s="1">
        <v>44743</v>
      </c>
      <c r="H273" t="s">
        <v>209</v>
      </c>
      <c r="I273" t="s">
        <v>206</v>
      </c>
      <c r="J273" t="s">
        <v>220</v>
      </c>
      <c r="K273" s="2">
        <v>29032.258064516129</v>
      </c>
      <c r="L273" s="2">
        <v>13064.516129032258</v>
      </c>
      <c r="M273" s="2">
        <v>2903.2258064516132</v>
      </c>
      <c r="N273" s="2">
        <v>45000</v>
      </c>
      <c r="O273" s="2">
        <v>11500</v>
      </c>
      <c r="Q273" s="2">
        <v>1500</v>
      </c>
      <c r="T273" s="2">
        <v>58000</v>
      </c>
      <c r="U273" s="2">
        <v>0</v>
      </c>
      <c r="W273" s="2">
        <v>58000</v>
      </c>
      <c r="Y273" s="2">
        <v>450</v>
      </c>
      <c r="AA273" s="2"/>
      <c r="AB273" s="2">
        <v>57550</v>
      </c>
    </row>
    <row r="274" spans="1:28" x14ac:dyDescent="0.3">
      <c r="A274" s="1">
        <v>44743</v>
      </c>
      <c r="B274" s="4">
        <f>YEAR(HRData[[#This Row],[Month]])</f>
        <v>2022</v>
      </c>
      <c r="C274" s="4">
        <f>MONTH(HRData[[#This Row],[Month]])</f>
        <v>7</v>
      </c>
      <c r="D274" t="s">
        <v>196</v>
      </c>
      <c r="E274" t="s">
        <v>106</v>
      </c>
      <c r="F274" t="s">
        <v>26</v>
      </c>
      <c r="G274" s="1">
        <v>44743</v>
      </c>
      <c r="H274" t="s">
        <v>209</v>
      </c>
      <c r="I274" t="s">
        <v>206</v>
      </c>
      <c r="J274" t="s">
        <v>219</v>
      </c>
      <c r="K274" s="2">
        <v>42580.645161290318</v>
      </c>
      <c r="L274" s="2">
        <v>19161.290322580644</v>
      </c>
      <c r="M274" s="2">
        <v>4258.0645161290322</v>
      </c>
      <c r="N274" s="2">
        <v>66000</v>
      </c>
      <c r="O274" s="2">
        <v>17250</v>
      </c>
      <c r="Q274" s="2">
        <v>2000</v>
      </c>
      <c r="T274" s="2">
        <v>85250</v>
      </c>
      <c r="U274" s="2">
        <v>0</v>
      </c>
      <c r="W274" s="2">
        <v>85250</v>
      </c>
      <c r="Y274" s="2">
        <v>660</v>
      </c>
      <c r="AA274" s="2"/>
      <c r="AB274" s="2">
        <v>84590</v>
      </c>
    </row>
    <row r="275" spans="1:28" x14ac:dyDescent="0.3">
      <c r="A275" s="1">
        <v>44743</v>
      </c>
      <c r="B275" s="4">
        <f>YEAR(HRData[[#This Row],[Month]])</f>
        <v>2022</v>
      </c>
      <c r="C275" s="4">
        <f>MONTH(HRData[[#This Row],[Month]])</f>
        <v>7</v>
      </c>
      <c r="D275" t="s">
        <v>197</v>
      </c>
      <c r="E275" t="s">
        <v>107</v>
      </c>
      <c r="F275" t="s">
        <v>26</v>
      </c>
      <c r="G275" s="1">
        <v>44743</v>
      </c>
      <c r="H275" t="s">
        <v>51</v>
      </c>
      <c r="I275" t="s">
        <v>206</v>
      </c>
      <c r="J275" t="s">
        <v>220</v>
      </c>
      <c r="K275" s="2">
        <v>22638.709677419352</v>
      </c>
      <c r="L275" s="2">
        <v>10187.419354838708</v>
      </c>
      <c r="M275" s="2">
        <v>2263.8709677419351</v>
      </c>
      <c r="N275" s="2">
        <v>35089.999999999993</v>
      </c>
      <c r="O275" s="2">
        <v>15000</v>
      </c>
      <c r="T275" s="2">
        <v>50089.999999999993</v>
      </c>
      <c r="U275" s="2">
        <v>2000</v>
      </c>
      <c r="W275" s="2">
        <v>52089.999999999993</v>
      </c>
      <c r="Y275" s="2">
        <v>351</v>
      </c>
      <c r="AA275" s="2"/>
      <c r="AB275" s="2">
        <v>51738.999999999993</v>
      </c>
    </row>
    <row r="276" spans="1:28" x14ac:dyDescent="0.3">
      <c r="A276" s="1">
        <v>44743</v>
      </c>
      <c r="B276" s="4">
        <f>YEAR(HRData[[#This Row],[Month]])</f>
        <v>2022</v>
      </c>
      <c r="C276" s="4">
        <f>MONTH(HRData[[#This Row],[Month]])</f>
        <v>7</v>
      </c>
      <c r="D276" t="s">
        <v>171</v>
      </c>
      <c r="E276" t="s">
        <v>89</v>
      </c>
      <c r="F276" t="s">
        <v>26</v>
      </c>
      <c r="G276" s="1">
        <v>44743</v>
      </c>
      <c r="H276" t="s">
        <v>214</v>
      </c>
      <c r="I276" t="s">
        <v>206</v>
      </c>
      <c r="J276" t="s">
        <v>219</v>
      </c>
      <c r="K276" s="2">
        <v>33212.903225806447</v>
      </c>
      <c r="L276" s="2">
        <v>14945.806451612902</v>
      </c>
      <c r="M276" s="2">
        <v>3321.2903225806449</v>
      </c>
      <c r="N276" s="2">
        <v>51479.999999999993</v>
      </c>
      <c r="O276" s="2">
        <v>17250</v>
      </c>
      <c r="Q276" s="2">
        <v>2000</v>
      </c>
      <c r="T276" s="2">
        <v>70730</v>
      </c>
      <c r="U276" s="2">
        <v>2000</v>
      </c>
      <c r="W276" s="2">
        <v>72730</v>
      </c>
      <c r="Y276" s="2">
        <v>515</v>
      </c>
      <c r="AA276" s="2">
        <v>4500</v>
      </c>
      <c r="AB276" s="2">
        <v>67715</v>
      </c>
    </row>
    <row r="277" spans="1:28" x14ac:dyDescent="0.3">
      <c r="A277" s="1">
        <v>44743</v>
      </c>
      <c r="B277" s="4">
        <f>YEAR(HRData[[#This Row],[Month]])</f>
        <v>2022</v>
      </c>
      <c r="C277" s="4">
        <f>MONTH(HRData[[#This Row],[Month]])</f>
        <v>7</v>
      </c>
      <c r="D277" t="s">
        <v>169</v>
      </c>
      <c r="E277" t="s">
        <v>87</v>
      </c>
      <c r="F277" t="s">
        <v>25</v>
      </c>
      <c r="G277" s="1">
        <v>44743</v>
      </c>
      <c r="H277" t="s">
        <v>32</v>
      </c>
      <c r="I277" t="s">
        <v>205</v>
      </c>
      <c r="J277" t="s">
        <v>219</v>
      </c>
      <c r="K277" s="2">
        <v>496774.19354838709</v>
      </c>
      <c r="L277" s="2">
        <v>223548.38709677418</v>
      </c>
      <c r="M277" s="2">
        <v>49677.419354838712</v>
      </c>
      <c r="N277" s="2">
        <v>769999.99999999988</v>
      </c>
      <c r="P277" s="2">
        <v>80000</v>
      </c>
      <c r="Q277" s="2">
        <v>6000</v>
      </c>
      <c r="R277" s="2">
        <v>18000</v>
      </c>
      <c r="T277" s="2">
        <v>873999.99999999988</v>
      </c>
      <c r="U277" s="2">
        <v>4000</v>
      </c>
      <c r="W277" s="2">
        <v>877999.99999999988</v>
      </c>
      <c r="Y277" s="2">
        <v>7700</v>
      </c>
      <c r="AA277" s="2"/>
      <c r="AB277" s="2">
        <v>870299.99999999988</v>
      </c>
    </row>
    <row r="278" spans="1:28" x14ac:dyDescent="0.3">
      <c r="A278" s="1">
        <v>44743</v>
      </c>
      <c r="B278" s="4">
        <f>YEAR(HRData[[#This Row],[Month]])</f>
        <v>2022</v>
      </c>
      <c r="C278" s="4">
        <f>MONTH(HRData[[#This Row],[Month]])</f>
        <v>7</v>
      </c>
      <c r="D278" t="s">
        <v>162</v>
      </c>
      <c r="E278" t="s">
        <v>80</v>
      </c>
      <c r="F278" t="s">
        <v>25</v>
      </c>
      <c r="G278" s="1">
        <v>44743</v>
      </c>
      <c r="H278" t="s">
        <v>39</v>
      </c>
      <c r="I278" t="s">
        <v>205</v>
      </c>
      <c r="J278" t="s">
        <v>219</v>
      </c>
      <c r="K278" s="2">
        <v>212490.96774193548</v>
      </c>
      <c r="L278" s="2">
        <v>95620.93548387097</v>
      </c>
      <c r="M278" s="2">
        <v>21249.096774193549</v>
      </c>
      <c r="N278" s="2">
        <v>329361</v>
      </c>
      <c r="Q278" s="2">
        <v>5000</v>
      </c>
      <c r="S278" s="2">
        <v>30000</v>
      </c>
      <c r="T278" s="2">
        <v>364361</v>
      </c>
      <c r="U278" s="2">
        <v>4000</v>
      </c>
      <c r="W278" s="2">
        <v>368361</v>
      </c>
      <c r="Y278" s="2">
        <v>3294</v>
      </c>
      <c r="AA278" s="2"/>
      <c r="AB278" s="2">
        <v>365067</v>
      </c>
    </row>
    <row r="279" spans="1:28" x14ac:dyDescent="0.3">
      <c r="A279" s="1">
        <v>44743</v>
      </c>
      <c r="B279" s="4">
        <f>YEAR(HRData[[#This Row],[Month]])</f>
        <v>2022</v>
      </c>
      <c r="C279" s="4">
        <f>MONTH(HRData[[#This Row],[Month]])</f>
        <v>7</v>
      </c>
      <c r="D279" t="s">
        <v>168</v>
      </c>
      <c r="E279" t="s">
        <v>86</v>
      </c>
      <c r="F279" t="s">
        <v>25</v>
      </c>
      <c r="G279" s="1">
        <v>44743</v>
      </c>
      <c r="H279" t="s">
        <v>39</v>
      </c>
      <c r="I279" t="s">
        <v>205</v>
      </c>
      <c r="J279" t="s">
        <v>219</v>
      </c>
      <c r="K279" s="2">
        <v>257829.03225806452</v>
      </c>
      <c r="L279" s="2">
        <v>116023.06451612903</v>
      </c>
      <c r="M279" s="2">
        <v>25782.903225806454</v>
      </c>
      <c r="N279" s="2">
        <v>399635</v>
      </c>
      <c r="Q279" s="2">
        <v>5000</v>
      </c>
      <c r="S279" s="2">
        <v>30000</v>
      </c>
      <c r="T279" s="2">
        <v>434635</v>
      </c>
      <c r="U279" s="2">
        <v>4000</v>
      </c>
      <c r="W279" s="2">
        <v>438635</v>
      </c>
      <c r="Y279" s="2">
        <v>3996</v>
      </c>
      <c r="AA279" s="2"/>
      <c r="AB279" s="2">
        <v>434639</v>
      </c>
    </row>
    <row r="280" spans="1:28" x14ac:dyDescent="0.3">
      <c r="A280" s="1">
        <v>44743</v>
      </c>
      <c r="B280" s="4">
        <f>YEAR(HRData[[#This Row],[Month]])</f>
        <v>2022</v>
      </c>
      <c r="C280" s="4">
        <f>MONTH(HRData[[#This Row],[Month]])</f>
        <v>7</v>
      </c>
      <c r="D280" t="s">
        <v>191</v>
      </c>
      <c r="E280" t="s">
        <v>103</v>
      </c>
      <c r="F280" t="s">
        <v>25</v>
      </c>
      <c r="G280" s="1">
        <v>44743</v>
      </c>
      <c r="H280" t="s">
        <v>39</v>
      </c>
      <c r="I280" t="s">
        <v>205</v>
      </c>
      <c r="J280" t="s">
        <v>220</v>
      </c>
      <c r="K280" s="2">
        <v>258064.51612903224</v>
      </c>
      <c r="L280" s="2">
        <v>116129.03225806452</v>
      </c>
      <c r="M280" s="2">
        <v>25806.451612903227</v>
      </c>
      <c r="N280" s="2">
        <v>399999.99999999994</v>
      </c>
      <c r="Q280" s="2">
        <v>5000</v>
      </c>
      <c r="T280" s="2">
        <v>404999.99999999994</v>
      </c>
      <c r="U280" s="2">
        <v>0</v>
      </c>
      <c r="W280" s="2">
        <v>404999.99999999994</v>
      </c>
      <c r="Y280" s="2">
        <v>4000</v>
      </c>
      <c r="AA280" s="2"/>
      <c r="AB280" s="2">
        <v>400999.99999999994</v>
      </c>
    </row>
    <row r="281" spans="1:28" x14ac:dyDescent="0.3">
      <c r="A281" s="1">
        <v>44743</v>
      </c>
      <c r="B281" s="4">
        <f>YEAR(HRData[[#This Row],[Month]])</f>
        <v>2022</v>
      </c>
      <c r="C281" s="4">
        <f>MONTH(HRData[[#This Row],[Month]])</f>
        <v>7</v>
      </c>
      <c r="D281" t="s">
        <v>185</v>
      </c>
      <c r="E281" t="s">
        <v>99</v>
      </c>
      <c r="F281" t="s">
        <v>25</v>
      </c>
      <c r="G281" s="1">
        <v>44743</v>
      </c>
      <c r="H281" t="s">
        <v>42</v>
      </c>
      <c r="I281" t="s">
        <v>205</v>
      </c>
      <c r="J281" t="s">
        <v>220</v>
      </c>
      <c r="K281" s="2">
        <v>180645.16129032258</v>
      </c>
      <c r="L281" s="2">
        <v>81290.322580645166</v>
      </c>
      <c r="M281" s="2">
        <v>18064.516129032258</v>
      </c>
      <c r="N281" s="2">
        <v>280000</v>
      </c>
      <c r="Q281" s="2">
        <v>5000</v>
      </c>
      <c r="T281" s="2">
        <v>285000</v>
      </c>
      <c r="U281" s="2">
        <v>0</v>
      </c>
      <c r="W281" s="2">
        <v>285000</v>
      </c>
      <c r="Y281" s="2">
        <v>2800</v>
      </c>
      <c r="AA281" s="2"/>
      <c r="AB281" s="2">
        <v>282200</v>
      </c>
    </row>
    <row r="282" spans="1:28" x14ac:dyDescent="0.3">
      <c r="A282" s="1">
        <v>44743</v>
      </c>
      <c r="B282" s="4">
        <f>YEAR(HRData[[#This Row],[Month]])</f>
        <v>2022</v>
      </c>
      <c r="C282" s="4">
        <f>MONTH(HRData[[#This Row],[Month]])</f>
        <v>7</v>
      </c>
      <c r="D282" t="s">
        <v>184</v>
      </c>
      <c r="E282" t="s">
        <v>98</v>
      </c>
      <c r="F282" t="s">
        <v>25</v>
      </c>
      <c r="G282" s="1">
        <v>44743</v>
      </c>
      <c r="H282" t="s">
        <v>40</v>
      </c>
      <c r="I282" t="s">
        <v>206</v>
      </c>
      <c r="J282" t="s">
        <v>220</v>
      </c>
      <c r="K282" s="2">
        <v>128064.51612903226</v>
      </c>
      <c r="L282" s="2">
        <v>57629.032258064515</v>
      </c>
      <c r="M282" s="2">
        <v>12806.451612903227</v>
      </c>
      <c r="N282" s="2">
        <v>198500</v>
      </c>
      <c r="O282" s="2">
        <v>69000</v>
      </c>
      <c r="Q282" s="2">
        <v>1500</v>
      </c>
      <c r="T282" s="2">
        <v>269000</v>
      </c>
      <c r="U282" s="2">
        <v>2000</v>
      </c>
      <c r="W282" s="2">
        <v>271000</v>
      </c>
      <c r="Y282" s="2">
        <v>1985</v>
      </c>
      <c r="AA282" s="2"/>
      <c r="AB282" s="2">
        <v>269015</v>
      </c>
    </row>
    <row r="283" spans="1:28" x14ac:dyDescent="0.3">
      <c r="A283" s="1">
        <v>44743</v>
      </c>
      <c r="B283" s="4">
        <f>YEAR(HRData[[#This Row],[Month]])</f>
        <v>2022</v>
      </c>
      <c r="C283" s="4">
        <f>MONTH(HRData[[#This Row],[Month]])</f>
        <v>7</v>
      </c>
      <c r="D283" t="s">
        <v>178</v>
      </c>
      <c r="E283" t="s">
        <v>92</v>
      </c>
      <c r="F283" t="s">
        <v>25</v>
      </c>
      <c r="G283" s="1">
        <v>44743</v>
      </c>
      <c r="H283" t="s">
        <v>209</v>
      </c>
      <c r="I283" t="s">
        <v>206</v>
      </c>
      <c r="J283" t="s">
        <v>219</v>
      </c>
      <c r="K283" s="2">
        <v>32467.741935483871</v>
      </c>
      <c r="L283" s="2">
        <v>14610.483870967742</v>
      </c>
      <c r="M283" s="2">
        <v>3246.7741935483873</v>
      </c>
      <c r="N283" s="2">
        <v>50325</v>
      </c>
      <c r="O283" s="2">
        <v>17250</v>
      </c>
      <c r="Q283" s="2">
        <v>2000</v>
      </c>
      <c r="T283" s="2">
        <v>69575</v>
      </c>
      <c r="U283" s="2">
        <v>2000</v>
      </c>
      <c r="W283" s="2">
        <v>71575</v>
      </c>
      <c r="Y283" s="2">
        <v>503</v>
      </c>
      <c r="AA283" s="2"/>
      <c r="AB283" s="2">
        <v>71072</v>
      </c>
    </row>
    <row r="284" spans="1:28" x14ac:dyDescent="0.3">
      <c r="A284" s="1">
        <v>44743</v>
      </c>
      <c r="B284" s="4">
        <f>YEAR(HRData[[#This Row],[Month]])</f>
        <v>2022</v>
      </c>
      <c r="C284" s="4">
        <f>MONTH(HRData[[#This Row],[Month]])</f>
        <v>7</v>
      </c>
      <c r="D284" t="s">
        <v>173</v>
      </c>
      <c r="E284" t="s">
        <v>91</v>
      </c>
      <c r="F284" t="s">
        <v>30</v>
      </c>
      <c r="G284" s="1">
        <v>44743</v>
      </c>
      <c r="H284" t="s">
        <v>215</v>
      </c>
      <c r="I284" t="s">
        <v>208</v>
      </c>
      <c r="J284" t="s">
        <v>219</v>
      </c>
      <c r="K284" s="2">
        <v>106451.6129032258</v>
      </c>
      <c r="L284" s="2">
        <v>47903.225806451614</v>
      </c>
      <c r="M284" s="2">
        <v>10645.161290322581</v>
      </c>
      <c r="N284" s="2">
        <v>165000</v>
      </c>
      <c r="O284" s="2">
        <v>46000</v>
      </c>
      <c r="P284" s="2">
        <v>30000</v>
      </c>
      <c r="Q284" s="2">
        <v>4000</v>
      </c>
      <c r="T284" s="2">
        <v>245000</v>
      </c>
      <c r="U284" s="2">
        <v>3000</v>
      </c>
      <c r="W284" s="2">
        <v>248000</v>
      </c>
      <c r="Y284" s="2">
        <v>1650</v>
      </c>
      <c r="AA284" s="2"/>
      <c r="AB284" s="2">
        <v>246350</v>
      </c>
    </row>
    <row r="285" spans="1:28" x14ac:dyDescent="0.3">
      <c r="A285" s="1">
        <v>44743</v>
      </c>
      <c r="B285" s="4">
        <f>YEAR(HRData[[#This Row],[Month]])</f>
        <v>2022</v>
      </c>
      <c r="C285" s="4">
        <f>MONTH(HRData[[#This Row],[Month]])</f>
        <v>7</v>
      </c>
      <c r="D285" t="s">
        <v>170</v>
      </c>
      <c r="E285" t="s">
        <v>88</v>
      </c>
      <c r="F285" t="s">
        <v>30</v>
      </c>
      <c r="G285" s="1">
        <v>44743</v>
      </c>
      <c r="H285" t="s">
        <v>33</v>
      </c>
      <c r="I285" t="s">
        <v>208</v>
      </c>
      <c r="J285" t="s">
        <v>219</v>
      </c>
      <c r="K285" s="2">
        <v>53225.806451612902</v>
      </c>
      <c r="L285" s="2">
        <v>23951.612903225807</v>
      </c>
      <c r="M285" s="2">
        <v>5322.5806451612907</v>
      </c>
      <c r="N285" s="2">
        <v>82500</v>
      </c>
      <c r="O285" s="2">
        <v>34500</v>
      </c>
      <c r="Q285" s="2">
        <v>3000</v>
      </c>
      <c r="T285" s="2">
        <v>120000</v>
      </c>
      <c r="U285" s="2">
        <v>3000</v>
      </c>
      <c r="W285" s="2">
        <v>123000</v>
      </c>
      <c r="Y285" s="2">
        <v>825</v>
      </c>
      <c r="AA285" s="2">
        <v>5000</v>
      </c>
      <c r="AB285" s="2">
        <v>117175</v>
      </c>
    </row>
    <row r="286" spans="1:28" x14ac:dyDescent="0.3">
      <c r="A286" s="1">
        <v>44743</v>
      </c>
      <c r="B286" s="4">
        <f>YEAR(HRData[[#This Row],[Month]])</f>
        <v>2022</v>
      </c>
      <c r="C286" s="4">
        <f>MONTH(HRData[[#This Row],[Month]])</f>
        <v>7</v>
      </c>
      <c r="D286" t="s">
        <v>167</v>
      </c>
      <c r="E286" t="s">
        <v>85</v>
      </c>
      <c r="F286" t="s">
        <v>30</v>
      </c>
      <c r="G286" s="1">
        <v>44743</v>
      </c>
      <c r="H286" t="s">
        <v>31</v>
      </c>
      <c r="I286" t="s">
        <v>207</v>
      </c>
      <c r="J286" t="s">
        <v>220</v>
      </c>
      <c r="K286" s="2">
        <v>10645.16129032258</v>
      </c>
      <c r="L286" s="2">
        <v>4790.322580645161</v>
      </c>
      <c r="M286" s="2">
        <v>1064.516129032258</v>
      </c>
      <c r="N286" s="2">
        <v>16500</v>
      </c>
      <c r="T286" s="2">
        <v>16500</v>
      </c>
      <c r="U286" s="2">
        <v>0</v>
      </c>
      <c r="W286" s="2">
        <v>16500</v>
      </c>
      <c r="Y286" s="2">
        <v>0</v>
      </c>
      <c r="AA286" s="2"/>
      <c r="AB286" s="2">
        <v>16500</v>
      </c>
    </row>
    <row r="287" spans="1:28" x14ac:dyDescent="0.3">
      <c r="A287" s="1">
        <v>44743</v>
      </c>
      <c r="B287" s="4">
        <f>YEAR(HRData[[#This Row],[Month]])</f>
        <v>2022</v>
      </c>
      <c r="C287" s="4">
        <f>MONTH(HRData[[#This Row],[Month]])</f>
        <v>7</v>
      </c>
      <c r="D287" t="s">
        <v>190</v>
      </c>
      <c r="E287" t="s">
        <v>102</v>
      </c>
      <c r="F287" t="s">
        <v>30</v>
      </c>
      <c r="G287" s="1">
        <v>44743</v>
      </c>
      <c r="H287" t="s">
        <v>45</v>
      </c>
      <c r="I287" t="s">
        <v>207</v>
      </c>
      <c r="J287" t="s">
        <v>219</v>
      </c>
      <c r="K287" s="2">
        <v>11612.903225806451</v>
      </c>
      <c r="L287" s="2">
        <v>5225.8064516129034</v>
      </c>
      <c r="M287" s="2">
        <v>1161.2903225806451</v>
      </c>
      <c r="N287" s="2">
        <v>18000</v>
      </c>
      <c r="T287" s="2">
        <v>18000</v>
      </c>
      <c r="U287" s="2">
        <v>0</v>
      </c>
      <c r="W287" s="2">
        <v>18000</v>
      </c>
      <c r="Y287" s="2">
        <v>0</v>
      </c>
      <c r="AA287" s="2">
        <v>3000</v>
      </c>
      <c r="AB287" s="2">
        <v>15000</v>
      </c>
    </row>
    <row r="288" spans="1:28" x14ac:dyDescent="0.3">
      <c r="A288" s="1">
        <v>44743</v>
      </c>
      <c r="B288" s="4">
        <f>YEAR(HRData[[#This Row],[Month]])</f>
        <v>2022</v>
      </c>
      <c r="C288" s="4">
        <f>MONTH(HRData[[#This Row],[Month]])</f>
        <v>7</v>
      </c>
      <c r="D288" t="s">
        <v>192</v>
      </c>
      <c r="E288" t="s">
        <v>104</v>
      </c>
      <c r="F288" t="s">
        <v>26</v>
      </c>
      <c r="G288" s="1">
        <v>44743</v>
      </c>
      <c r="H288" t="s">
        <v>46</v>
      </c>
      <c r="I288" t="s">
        <v>206</v>
      </c>
      <c r="J288" t="s">
        <v>220</v>
      </c>
      <c r="K288" s="2">
        <v>28387.096774193549</v>
      </c>
      <c r="L288" s="2">
        <v>12774.193548387097</v>
      </c>
      <c r="M288" s="2">
        <v>2838.7096774193551</v>
      </c>
      <c r="N288" s="2">
        <v>44000</v>
      </c>
      <c r="O288" s="2">
        <v>11500</v>
      </c>
      <c r="Q288" s="2">
        <v>1500</v>
      </c>
      <c r="T288" s="2">
        <v>57000</v>
      </c>
      <c r="U288" s="2">
        <v>2000</v>
      </c>
      <c r="W288" s="2">
        <v>59000</v>
      </c>
      <c r="Y288" s="2">
        <v>440</v>
      </c>
      <c r="AA288" s="2"/>
      <c r="AB288" s="2">
        <v>58560</v>
      </c>
    </row>
    <row r="289" spans="1:28" x14ac:dyDescent="0.3">
      <c r="A289" s="1">
        <v>44743</v>
      </c>
      <c r="B289" s="4">
        <f>YEAR(HRData[[#This Row],[Month]])</f>
        <v>2022</v>
      </c>
      <c r="C289" s="4">
        <f>MONTH(HRData[[#This Row],[Month]])</f>
        <v>7</v>
      </c>
      <c r="D289" t="s">
        <v>198</v>
      </c>
      <c r="E289" t="s">
        <v>108</v>
      </c>
      <c r="F289" t="s">
        <v>26</v>
      </c>
      <c r="G289" s="1">
        <v>44743</v>
      </c>
      <c r="H289" t="s">
        <v>28</v>
      </c>
      <c r="I289" t="s">
        <v>206</v>
      </c>
      <c r="J289" t="s">
        <v>220</v>
      </c>
      <c r="K289" s="2">
        <v>35483.870967741932</v>
      </c>
      <c r="L289" s="2">
        <v>15967.741935483869</v>
      </c>
      <c r="M289" s="2">
        <v>3548.3870967741932</v>
      </c>
      <c r="N289" s="2">
        <v>55000</v>
      </c>
      <c r="O289" s="2">
        <v>11500</v>
      </c>
      <c r="Q289" s="2">
        <v>1500</v>
      </c>
      <c r="T289" s="2">
        <v>68000</v>
      </c>
      <c r="U289" s="2">
        <v>0</v>
      </c>
      <c r="W289" s="2">
        <v>15866.666666666666</v>
      </c>
      <c r="Y289" s="2">
        <v>124</v>
      </c>
      <c r="AA289" s="2"/>
      <c r="AB289" s="2">
        <v>15742.666666666666</v>
      </c>
    </row>
    <row r="290" spans="1:28" x14ac:dyDescent="0.3">
      <c r="A290" s="1">
        <v>44743</v>
      </c>
      <c r="B290" s="4">
        <f>YEAR(HRData[[#This Row],[Month]])</f>
        <v>2022</v>
      </c>
      <c r="C290" s="4">
        <f>MONTH(HRData[[#This Row],[Month]])</f>
        <v>7</v>
      </c>
      <c r="D290" t="s">
        <v>199</v>
      </c>
      <c r="E290" t="s">
        <v>109</v>
      </c>
      <c r="F290" t="s">
        <v>30</v>
      </c>
      <c r="G290" s="1">
        <v>44743</v>
      </c>
      <c r="H290" t="s">
        <v>217</v>
      </c>
      <c r="I290" t="s">
        <v>205</v>
      </c>
      <c r="J290" t="s">
        <v>220</v>
      </c>
      <c r="K290" s="2">
        <v>225806.45161290321</v>
      </c>
      <c r="L290" s="2">
        <v>101612.90322580645</v>
      </c>
      <c r="M290" s="2">
        <v>22580.645161290322</v>
      </c>
      <c r="N290" s="2">
        <v>350000</v>
      </c>
      <c r="O290" s="2">
        <v>51750</v>
      </c>
      <c r="P290" s="2">
        <v>0</v>
      </c>
      <c r="Q290" s="2">
        <v>5000</v>
      </c>
      <c r="T290" s="2">
        <v>406750</v>
      </c>
      <c r="U290" s="2">
        <v>0</v>
      </c>
      <c r="W290" s="2">
        <v>284725</v>
      </c>
      <c r="Y290" s="2">
        <v>2450</v>
      </c>
      <c r="AA290" s="2"/>
      <c r="AB290" s="2">
        <v>282275</v>
      </c>
    </row>
    <row r="291" spans="1:28" x14ac:dyDescent="0.3">
      <c r="A291" s="1">
        <v>44743</v>
      </c>
      <c r="B291" s="4">
        <f>YEAR(HRData[[#This Row],[Month]])</f>
        <v>2022</v>
      </c>
      <c r="C291" s="4">
        <f>MONTH(HRData[[#This Row],[Month]])</f>
        <v>7</v>
      </c>
      <c r="D291" t="s">
        <v>200</v>
      </c>
      <c r="E291" t="s">
        <v>110</v>
      </c>
      <c r="F291" t="s">
        <v>50</v>
      </c>
      <c r="G291" s="1">
        <v>44743</v>
      </c>
      <c r="H291" t="s">
        <v>52</v>
      </c>
      <c r="I291" t="s">
        <v>206</v>
      </c>
      <c r="J291" t="s">
        <v>220</v>
      </c>
      <c r="K291" s="2">
        <v>45161.290322580644</v>
      </c>
      <c r="L291" s="2">
        <v>20322.580645161292</v>
      </c>
      <c r="M291" s="2">
        <v>4516.1290322580644</v>
      </c>
      <c r="N291" s="2">
        <v>70000</v>
      </c>
      <c r="O291" s="2">
        <v>17250</v>
      </c>
      <c r="Q291" s="2">
        <v>2000</v>
      </c>
      <c r="T291" s="2">
        <v>89250</v>
      </c>
      <c r="U291" s="2">
        <v>0</v>
      </c>
      <c r="W291" s="2">
        <v>11900</v>
      </c>
      <c r="Y291" s="2">
        <v>90</v>
      </c>
      <c r="AA291" s="2"/>
      <c r="AB291" s="2">
        <v>11810</v>
      </c>
    </row>
    <row r="292" spans="1:28" x14ac:dyDescent="0.3">
      <c r="A292" s="1">
        <v>44743</v>
      </c>
      <c r="B292" s="4">
        <f>YEAR(HRData[[#This Row],[Month]])</f>
        <v>2022</v>
      </c>
      <c r="C292" s="4">
        <f>MONTH(HRData[[#This Row],[Month]])</f>
        <v>7</v>
      </c>
      <c r="D292" t="s">
        <v>201</v>
      </c>
      <c r="E292" t="s">
        <v>111</v>
      </c>
      <c r="F292" t="s">
        <v>50</v>
      </c>
      <c r="G292" s="1">
        <v>44743</v>
      </c>
      <c r="H292" t="s">
        <v>52</v>
      </c>
      <c r="I292" t="s">
        <v>206</v>
      </c>
      <c r="J292" t="s">
        <v>220</v>
      </c>
      <c r="K292" s="2">
        <v>45161.290322580644</v>
      </c>
      <c r="L292" s="2">
        <v>20322.580645161292</v>
      </c>
      <c r="M292" s="2">
        <v>4516.1290322580644</v>
      </c>
      <c r="N292" s="2">
        <v>70000</v>
      </c>
      <c r="O292" s="2">
        <v>17250</v>
      </c>
      <c r="Q292" s="2">
        <v>2000</v>
      </c>
      <c r="T292" s="2">
        <v>89250</v>
      </c>
      <c r="U292" s="2">
        <v>0</v>
      </c>
      <c r="W292" s="2">
        <v>11900</v>
      </c>
      <c r="Y292" s="2">
        <v>90</v>
      </c>
      <c r="AA292" s="2"/>
      <c r="AB292" s="2">
        <v>11810</v>
      </c>
    </row>
    <row r="293" spans="1:28" x14ac:dyDescent="0.3">
      <c r="A293" s="1">
        <v>44743</v>
      </c>
      <c r="B293" s="4">
        <f>YEAR(HRData[[#This Row],[Month]])</f>
        <v>2022</v>
      </c>
      <c r="C293" s="4">
        <f>MONTH(HRData[[#This Row],[Month]])</f>
        <v>7</v>
      </c>
      <c r="D293" t="s">
        <v>202</v>
      </c>
      <c r="E293" t="s">
        <v>112</v>
      </c>
      <c r="F293" t="s">
        <v>50</v>
      </c>
      <c r="G293" s="1">
        <v>44743</v>
      </c>
      <c r="H293" t="s">
        <v>52</v>
      </c>
      <c r="I293" t="s">
        <v>206</v>
      </c>
      <c r="J293" t="s">
        <v>219</v>
      </c>
      <c r="K293" s="2">
        <v>45161.290322580644</v>
      </c>
      <c r="L293" s="2">
        <v>20322.580645161292</v>
      </c>
      <c r="M293" s="2">
        <v>4516.1290322580644</v>
      </c>
      <c r="N293" s="2">
        <v>70000</v>
      </c>
      <c r="O293" s="2">
        <v>17250</v>
      </c>
      <c r="Q293" s="2">
        <v>2000</v>
      </c>
      <c r="T293" s="2">
        <v>89250</v>
      </c>
      <c r="U293" s="2">
        <v>0</v>
      </c>
      <c r="W293" s="2">
        <v>11900</v>
      </c>
      <c r="Y293" s="2">
        <v>90</v>
      </c>
      <c r="AA293" s="2"/>
      <c r="AB293" s="2">
        <v>11810</v>
      </c>
    </row>
    <row r="294" spans="1:28" x14ac:dyDescent="0.3">
      <c r="A294" s="1">
        <v>44774</v>
      </c>
      <c r="B294" s="4">
        <f>YEAR(HRData[[#This Row],[Month]])</f>
        <v>2022</v>
      </c>
      <c r="C294" s="4">
        <f>MONTH(HRData[[#This Row],[Month]])</f>
        <v>8</v>
      </c>
      <c r="D294" t="s">
        <v>188</v>
      </c>
      <c r="E294" t="s">
        <v>101</v>
      </c>
      <c r="F294" t="s">
        <v>211</v>
      </c>
      <c r="G294" s="1">
        <v>44774</v>
      </c>
      <c r="H294" t="s">
        <v>43</v>
      </c>
      <c r="I294" t="s">
        <v>208</v>
      </c>
      <c r="J294" t="s">
        <v>219</v>
      </c>
      <c r="K294" s="2">
        <v>70967.741935483864</v>
      </c>
      <c r="L294" s="2">
        <v>31935.483870967739</v>
      </c>
      <c r="M294" s="2">
        <v>7096.7741935483864</v>
      </c>
      <c r="N294" s="2">
        <v>110000</v>
      </c>
      <c r="O294" s="2">
        <v>47000</v>
      </c>
      <c r="P294" s="2">
        <v>30000</v>
      </c>
      <c r="Q294" s="2">
        <v>4000</v>
      </c>
      <c r="R294" s="2">
        <v>0</v>
      </c>
      <c r="S294" s="2">
        <v>0</v>
      </c>
      <c r="T294" s="2">
        <v>191000</v>
      </c>
      <c r="U294" s="2">
        <v>3000</v>
      </c>
      <c r="V294" s="2">
        <v>0</v>
      </c>
      <c r="W294" s="2">
        <v>194000</v>
      </c>
      <c r="Y294" s="2">
        <v>1100</v>
      </c>
      <c r="AA294" s="2"/>
      <c r="AB294" s="2">
        <v>192900</v>
      </c>
    </row>
    <row r="295" spans="1:28" x14ac:dyDescent="0.3">
      <c r="A295" s="1">
        <v>44774</v>
      </c>
      <c r="B295" s="4">
        <f>YEAR(HRData[[#This Row],[Month]])</f>
        <v>2022</v>
      </c>
      <c r="C295" s="4">
        <f>MONTH(HRData[[#This Row],[Month]])</f>
        <v>8</v>
      </c>
      <c r="D295" t="s">
        <v>166</v>
      </c>
      <c r="E295" t="s">
        <v>84</v>
      </c>
      <c r="F295" t="s">
        <v>211</v>
      </c>
      <c r="G295" s="1">
        <v>44774</v>
      </c>
      <c r="H295" t="s">
        <v>27</v>
      </c>
      <c r="I295" t="s">
        <v>206</v>
      </c>
      <c r="J295" t="s">
        <v>219</v>
      </c>
      <c r="K295" s="2">
        <v>42935.483870967742</v>
      </c>
      <c r="L295" s="2">
        <v>19320.967741935485</v>
      </c>
      <c r="M295" s="2">
        <v>4293.5483870967746</v>
      </c>
      <c r="N295" s="2">
        <v>66550</v>
      </c>
      <c r="O295" s="2">
        <v>17625</v>
      </c>
      <c r="P295" s="2">
        <v>0</v>
      </c>
      <c r="Q295" s="2">
        <v>2000</v>
      </c>
      <c r="R295" s="2">
        <v>0</v>
      </c>
      <c r="S295" s="2">
        <v>0</v>
      </c>
      <c r="T295" s="2">
        <v>86175</v>
      </c>
      <c r="U295" s="2">
        <v>2000</v>
      </c>
      <c r="V295" s="2">
        <v>0</v>
      </c>
      <c r="W295" s="2">
        <v>88175</v>
      </c>
      <c r="Y295" s="2">
        <v>666</v>
      </c>
      <c r="AA295" s="2"/>
      <c r="AB295" s="2">
        <v>87509</v>
      </c>
    </row>
    <row r="296" spans="1:28" x14ac:dyDescent="0.3">
      <c r="A296" s="1">
        <v>44774</v>
      </c>
      <c r="B296" s="4">
        <f>YEAR(HRData[[#This Row],[Month]])</f>
        <v>2022</v>
      </c>
      <c r="C296" s="4">
        <f>MONTH(HRData[[#This Row],[Month]])</f>
        <v>8</v>
      </c>
      <c r="D296" t="s">
        <v>165</v>
      </c>
      <c r="E296" t="s">
        <v>83</v>
      </c>
      <c r="F296" t="s">
        <v>26</v>
      </c>
      <c r="G296" s="1">
        <v>44774</v>
      </c>
      <c r="H296" t="s">
        <v>28</v>
      </c>
      <c r="I296" t="s">
        <v>206</v>
      </c>
      <c r="J296" t="s">
        <v>219</v>
      </c>
      <c r="K296" s="2">
        <v>28387.096774193549</v>
      </c>
      <c r="L296" s="2">
        <v>12774.193548387097</v>
      </c>
      <c r="M296" s="2">
        <v>2838.7096774193551</v>
      </c>
      <c r="N296" s="2">
        <v>44000</v>
      </c>
      <c r="O296" s="2">
        <v>17625</v>
      </c>
      <c r="P296" s="2">
        <v>0</v>
      </c>
      <c r="Q296" s="2">
        <v>2000</v>
      </c>
      <c r="R296" s="2">
        <v>0</v>
      </c>
      <c r="S296" s="2">
        <v>0</v>
      </c>
      <c r="T296" s="2">
        <v>63625</v>
      </c>
      <c r="U296" s="2">
        <v>2000</v>
      </c>
      <c r="V296" s="2">
        <v>0</v>
      </c>
      <c r="W296" s="2">
        <v>65625</v>
      </c>
      <c r="X296" s="2">
        <v>0</v>
      </c>
      <c r="Y296" s="2">
        <v>440</v>
      </c>
      <c r="AA296" s="2"/>
      <c r="AB296" s="2">
        <v>65185</v>
      </c>
    </row>
    <row r="297" spans="1:28" x14ac:dyDescent="0.3">
      <c r="A297" s="1">
        <v>44774</v>
      </c>
      <c r="B297" s="4">
        <f>YEAR(HRData[[#This Row],[Month]])</f>
        <v>2022</v>
      </c>
      <c r="C297" s="4">
        <f>MONTH(HRData[[#This Row],[Month]])</f>
        <v>8</v>
      </c>
      <c r="D297" t="s">
        <v>174</v>
      </c>
      <c r="E297" t="s">
        <v>91</v>
      </c>
      <c r="F297" t="s">
        <v>26</v>
      </c>
      <c r="G297" s="1">
        <v>44774</v>
      </c>
      <c r="H297" t="s">
        <v>216</v>
      </c>
      <c r="I297" t="s">
        <v>205</v>
      </c>
      <c r="J297" t="s">
        <v>219</v>
      </c>
      <c r="K297" s="2">
        <v>243403.87096774194</v>
      </c>
      <c r="L297" s="2">
        <v>109531.74193548388</v>
      </c>
      <c r="M297" s="2">
        <v>24340.387096774197</v>
      </c>
      <c r="N297" s="2">
        <v>377276</v>
      </c>
      <c r="O297" s="2">
        <v>58750</v>
      </c>
      <c r="P297" s="2">
        <v>62000</v>
      </c>
      <c r="Q297" s="2">
        <v>5000</v>
      </c>
      <c r="R297" s="2">
        <v>0</v>
      </c>
      <c r="S297" s="2">
        <v>0</v>
      </c>
      <c r="T297" s="2">
        <v>503026</v>
      </c>
      <c r="U297" s="2">
        <v>4000</v>
      </c>
      <c r="V297" s="2">
        <v>0</v>
      </c>
      <c r="W297" s="2">
        <v>507026</v>
      </c>
      <c r="Y297" s="2">
        <v>3773</v>
      </c>
      <c r="AA297" s="2">
        <v>62880</v>
      </c>
      <c r="AB297" s="2">
        <v>440373</v>
      </c>
    </row>
    <row r="298" spans="1:28" x14ac:dyDescent="0.3">
      <c r="A298" s="1">
        <v>44774</v>
      </c>
      <c r="B298" s="4">
        <f>YEAR(HRData[[#This Row],[Month]])</f>
        <v>2022</v>
      </c>
      <c r="C298" s="4">
        <f>MONTH(HRData[[#This Row],[Month]])</f>
        <v>8</v>
      </c>
      <c r="D298" t="s">
        <v>180</v>
      </c>
      <c r="E298" t="s">
        <v>94</v>
      </c>
      <c r="F298" t="s">
        <v>211</v>
      </c>
      <c r="G298" s="1">
        <v>44774</v>
      </c>
      <c r="H298" t="s">
        <v>35</v>
      </c>
      <c r="I298" t="s">
        <v>208</v>
      </c>
      <c r="J298" t="s">
        <v>219</v>
      </c>
      <c r="K298" s="2">
        <v>99354.838709677409</v>
      </c>
      <c r="L298" s="2">
        <v>44709.677419354834</v>
      </c>
      <c r="M298" s="2">
        <v>9935.4838709677424</v>
      </c>
      <c r="N298" s="2">
        <v>154000</v>
      </c>
      <c r="O298" s="2">
        <v>47000</v>
      </c>
      <c r="P298" s="2">
        <v>30000</v>
      </c>
      <c r="Q298" s="2">
        <v>4000</v>
      </c>
      <c r="R298" s="2">
        <v>0</v>
      </c>
      <c r="S298" s="2">
        <v>0</v>
      </c>
      <c r="T298" s="2">
        <v>235000</v>
      </c>
      <c r="U298" s="2">
        <v>3000</v>
      </c>
      <c r="V298" s="2">
        <v>0</v>
      </c>
      <c r="W298" s="2">
        <v>238000</v>
      </c>
      <c r="Y298" s="2">
        <v>1540</v>
      </c>
      <c r="AA298" s="2">
        <v>25000</v>
      </c>
      <c r="AB298" s="2">
        <v>211460</v>
      </c>
    </row>
    <row r="299" spans="1:28" x14ac:dyDescent="0.3">
      <c r="A299" s="1">
        <v>44774</v>
      </c>
      <c r="B299" s="4">
        <f>YEAR(HRData[[#This Row],[Month]])</f>
        <v>2022</v>
      </c>
      <c r="C299" s="4">
        <f>MONTH(HRData[[#This Row],[Month]])</f>
        <v>8</v>
      </c>
      <c r="D299" t="s">
        <v>187</v>
      </c>
      <c r="E299" t="s">
        <v>91</v>
      </c>
      <c r="F299" t="s">
        <v>211</v>
      </c>
      <c r="G299" s="1">
        <v>44774</v>
      </c>
      <c r="H299" t="s">
        <v>27</v>
      </c>
      <c r="I299" t="s">
        <v>206</v>
      </c>
      <c r="J299" t="s">
        <v>219</v>
      </c>
      <c r="K299" s="2">
        <v>34064.516129032258</v>
      </c>
      <c r="L299" s="2">
        <v>15329.032258064517</v>
      </c>
      <c r="M299" s="2">
        <v>3406.4516129032259</v>
      </c>
      <c r="N299" s="2">
        <v>52800</v>
      </c>
      <c r="O299" s="2">
        <v>17625</v>
      </c>
      <c r="P299" s="2">
        <v>0</v>
      </c>
      <c r="Q299" s="2">
        <v>2000</v>
      </c>
      <c r="R299" s="2">
        <v>0</v>
      </c>
      <c r="S299" s="2">
        <v>0</v>
      </c>
      <c r="T299" s="2">
        <v>72425</v>
      </c>
      <c r="U299" s="2">
        <v>2000</v>
      </c>
      <c r="V299" s="2">
        <v>0</v>
      </c>
      <c r="W299" s="2">
        <v>74425</v>
      </c>
      <c r="Y299" s="2">
        <v>528</v>
      </c>
      <c r="AA299" s="2"/>
      <c r="AB299" s="2">
        <v>73897</v>
      </c>
    </row>
    <row r="300" spans="1:28" x14ac:dyDescent="0.3">
      <c r="A300" s="1">
        <v>44774</v>
      </c>
      <c r="B300" s="4">
        <f>YEAR(HRData[[#This Row],[Month]])</f>
        <v>2022</v>
      </c>
      <c r="C300" s="4">
        <f>MONTH(HRData[[#This Row],[Month]])</f>
        <v>8</v>
      </c>
      <c r="D300" t="s">
        <v>176</v>
      </c>
      <c r="E300" t="s">
        <v>91</v>
      </c>
      <c r="F300" t="s">
        <v>211</v>
      </c>
      <c r="G300" s="1">
        <v>44774</v>
      </c>
      <c r="H300" t="s">
        <v>41</v>
      </c>
      <c r="I300" t="s">
        <v>208</v>
      </c>
      <c r="J300" t="s">
        <v>219</v>
      </c>
      <c r="K300" s="2">
        <v>64580.645161290318</v>
      </c>
      <c r="L300" s="2">
        <v>29061.290322580644</v>
      </c>
      <c r="M300" s="2">
        <v>6458.0645161290322</v>
      </c>
      <c r="N300" s="2">
        <v>100100</v>
      </c>
      <c r="O300" s="2">
        <v>35250</v>
      </c>
      <c r="P300" s="2">
        <v>0</v>
      </c>
      <c r="Q300" s="2">
        <v>3000</v>
      </c>
      <c r="R300" s="2">
        <v>0</v>
      </c>
      <c r="S300" s="2">
        <v>0</v>
      </c>
      <c r="T300" s="2">
        <v>138350</v>
      </c>
      <c r="U300" s="2">
        <v>3000</v>
      </c>
      <c r="V300" s="2">
        <v>0</v>
      </c>
      <c r="W300" s="2">
        <v>141350</v>
      </c>
      <c r="Y300" s="2">
        <v>1001</v>
      </c>
      <c r="AA300" s="2">
        <v>16684</v>
      </c>
      <c r="AB300" s="2">
        <v>123665</v>
      </c>
    </row>
    <row r="301" spans="1:28" x14ac:dyDescent="0.3">
      <c r="A301" s="1">
        <v>44774</v>
      </c>
      <c r="B301" s="4">
        <f>YEAR(HRData[[#This Row],[Month]])</f>
        <v>2022</v>
      </c>
      <c r="C301" s="4">
        <f>MONTH(HRData[[#This Row],[Month]])</f>
        <v>8</v>
      </c>
      <c r="D301" t="s">
        <v>175</v>
      </c>
      <c r="E301" t="s">
        <v>91</v>
      </c>
      <c r="F301" t="s">
        <v>26</v>
      </c>
      <c r="G301" s="1">
        <v>44774</v>
      </c>
      <c r="H301" t="s">
        <v>35</v>
      </c>
      <c r="I301" t="s">
        <v>208</v>
      </c>
      <c r="J301" t="s">
        <v>219</v>
      </c>
      <c r="K301" s="2">
        <v>85161.290322580637</v>
      </c>
      <c r="L301" s="2">
        <v>38322.580645161288</v>
      </c>
      <c r="M301" s="2">
        <v>8516.1290322580644</v>
      </c>
      <c r="N301" s="2">
        <v>132000</v>
      </c>
      <c r="O301" s="2">
        <v>47000</v>
      </c>
      <c r="P301" s="2">
        <v>30000</v>
      </c>
      <c r="Q301" s="2">
        <v>4000</v>
      </c>
      <c r="R301" s="2">
        <v>0</v>
      </c>
      <c r="S301" s="2">
        <v>0</v>
      </c>
      <c r="T301" s="2">
        <v>213000</v>
      </c>
      <c r="U301" s="2">
        <v>3000</v>
      </c>
      <c r="V301" s="2">
        <v>0</v>
      </c>
      <c r="W301" s="2">
        <v>216000</v>
      </c>
      <c r="Y301" s="2">
        <v>1320</v>
      </c>
      <c r="AA301" s="2"/>
      <c r="AB301" s="2">
        <v>214680</v>
      </c>
    </row>
    <row r="302" spans="1:28" x14ac:dyDescent="0.3">
      <c r="A302" s="1">
        <v>44774</v>
      </c>
      <c r="B302" s="4">
        <f>YEAR(HRData[[#This Row],[Month]])</f>
        <v>2022</v>
      </c>
      <c r="C302" s="4">
        <f>MONTH(HRData[[#This Row],[Month]])</f>
        <v>8</v>
      </c>
      <c r="D302" t="s">
        <v>163</v>
      </c>
      <c r="E302" t="s">
        <v>81</v>
      </c>
      <c r="F302" t="s">
        <v>26</v>
      </c>
      <c r="G302" s="1">
        <v>44774</v>
      </c>
      <c r="H302" t="s">
        <v>27</v>
      </c>
      <c r="I302" t="s">
        <v>206</v>
      </c>
      <c r="J302" t="s">
        <v>219</v>
      </c>
      <c r="K302" s="2">
        <v>46129.032258064515</v>
      </c>
      <c r="L302" s="2">
        <v>20758.064516129034</v>
      </c>
      <c r="M302" s="2">
        <v>4612.9032258064517</v>
      </c>
      <c r="N302" s="2">
        <v>71500</v>
      </c>
      <c r="O302" s="2">
        <v>17625</v>
      </c>
      <c r="P302" s="2">
        <v>0</v>
      </c>
      <c r="Q302" s="2">
        <v>2000</v>
      </c>
      <c r="R302" s="2">
        <v>0</v>
      </c>
      <c r="S302" s="2">
        <v>0</v>
      </c>
      <c r="T302" s="2">
        <v>91125</v>
      </c>
      <c r="U302" s="2">
        <v>2000</v>
      </c>
      <c r="V302" s="2">
        <v>0</v>
      </c>
      <c r="W302" s="2">
        <v>93125</v>
      </c>
      <c r="Y302" s="2">
        <v>715</v>
      </c>
      <c r="AA302" s="2"/>
      <c r="AB302" s="2">
        <v>92410</v>
      </c>
    </row>
    <row r="303" spans="1:28" x14ac:dyDescent="0.3">
      <c r="A303" s="1">
        <v>44774</v>
      </c>
      <c r="B303" s="4">
        <f>YEAR(HRData[[#This Row],[Month]])</f>
        <v>2022</v>
      </c>
      <c r="C303" s="4">
        <f>MONTH(HRData[[#This Row],[Month]])</f>
        <v>8</v>
      </c>
      <c r="D303" t="s">
        <v>164</v>
      </c>
      <c r="E303" t="s">
        <v>82</v>
      </c>
      <c r="F303" t="s">
        <v>26</v>
      </c>
      <c r="G303" s="1">
        <v>44774</v>
      </c>
      <c r="H303" t="s">
        <v>213</v>
      </c>
      <c r="I303" t="s">
        <v>206</v>
      </c>
      <c r="J303" t="s">
        <v>219</v>
      </c>
      <c r="K303" s="2">
        <v>41378.06451612903</v>
      </c>
      <c r="L303" s="2">
        <v>18620.129032258064</v>
      </c>
      <c r="M303" s="2">
        <v>4137.8064516129034</v>
      </c>
      <c r="N303" s="2">
        <v>64135.999999999993</v>
      </c>
      <c r="O303" s="2">
        <v>17625</v>
      </c>
      <c r="P303" s="2">
        <v>0</v>
      </c>
      <c r="Q303" s="2">
        <v>3000</v>
      </c>
      <c r="R303" s="2">
        <v>5000</v>
      </c>
      <c r="S303" s="2">
        <v>0</v>
      </c>
      <c r="T303" s="2">
        <v>89761</v>
      </c>
      <c r="U303" s="2">
        <v>2000</v>
      </c>
      <c r="V303" s="2">
        <v>0</v>
      </c>
      <c r="W303" s="2">
        <v>91761</v>
      </c>
      <c r="Y303" s="2">
        <v>641</v>
      </c>
      <c r="AA303" s="2"/>
      <c r="AB303" s="2">
        <v>91120</v>
      </c>
    </row>
    <row r="304" spans="1:28" x14ac:dyDescent="0.3">
      <c r="A304" s="1">
        <v>44774</v>
      </c>
      <c r="B304" s="4">
        <f>YEAR(HRData[[#This Row],[Month]])</f>
        <v>2022</v>
      </c>
      <c r="C304" s="4">
        <f>MONTH(HRData[[#This Row],[Month]])</f>
        <v>8</v>
      </c>
      <c r="D304" t="s">
        <v>193</v>
      </c>
      <c r="E304" t="s">
        <v>91</v>
      </c>
      <c r="F304" t="s">
        <v>26</v>
      </c>
      <c r="G304" s="1">
        <v>44774</v>
      </c>
      <c r="H304" t="s">
        <v>48</v>
      </c>
      <c r="I304" t="s">
        <v>206</v>
      </c>
      <c r="J304" t="s">
        <v>219</v>
      </c>
      <c r="K304" s="2">
        <v>29806.451612903224</v>
      </c>
      <c r="L304" s="2">
        <v>13412.903225806451</v>
      </c>
      <c r="M304" s="2">
        <v>2980.6451612903224</v>
      </c>
      <c r="N304" s="2">
        <v>46200</v>
      </c>
      <c r="O304" s="2">
        <v>11750</v>
      </c>
      <c r="P304" s="2">
        <v>0</v>
      </c>
      <c r="Q304" s="2">
        <v>2000</v>
      </c>
      <c r="R304" s="2">
        <v>0</v>
      </c>
      <c r="S304" s="2">
        <v>0</v>
      </c>
      <c r="T304" s="2">
        <v>59950</v>
      </c>
      <c r="U304" s="2">
        <v>2000</v>
      </c>
      <c r="V304" s="2">
        <v>0</v>
      </c>
      <c r="W304" s="2">
        <v>61950</v>
      </c>
      <c r="Y304" s="2">
        <v>462</v>
      </c>
      <c r="AA304" s="2"/>
      <c r="AB304" s="2">
        <v>61488</v>
      </c>
    </row>
    <row r="305" spans="1:28" x14ac:dyDescent="0.3">
      <c r="A305" s="1">
        <v>44774</v>
      </c>
      <c r="B305" s="4">
        <f>YEAR(HRData[[#This Row],[Month]])</f>
        <v>2022</v>
      </c>
      <c r="C305" s="4">
        <f>MONTH(HRData[[#This Row],[Month]])</f>
        <v>8</v>
      </c>
      <c r="D305" t="s">
        <v>195</v>
      </c>
      <c r="E305" t="s">
        <v>105</v>
      </c>
      <c r="F305" t="s">
        <v>26</v>
      </c>
      <c r="G305" s="1">
        <v>44774</v>
      </c>
      <c r="H305" t="s">
        <v>209</v>
      </c>
      <c r="I305" t="s">
        <v>206</v>
      </c>
      <c r="J305" t="s">
        <v>220</v>
      </c>
      <c r="K305" s="2">
        <v>29032.258064516129</v>
      </c>
      <c r="L305" s="2">
        <v>13064.516129032258</v>
      </c>
      <c r="M305" s="2">
        <v>2903.2258064516132</v>
      </c>
      <c r="N305" s="2">
        <v>45000</v>
      </c>
      <c r="O305" s="2">
        <v>11750</v>
      </c>
      <c r="P305" s="2">
        <v>0</v>
      </c>
      <c r="Q305" s="2">
        <v>1500</v>
      </c>
      <c r="R305" s="2">
        <v>0</v>
      </c>
      <c r="S305" s="2">
        <v>0</v>
      </c>
      <c r="T305" s="2">
        <v>58250</v>
      </c>
      <c r="U305" s="2">
        <v>0</v>
      </c>
      <c r="V305" s="2">
        <v>0</v>
      </c>
      <c r="W305" s="2">
        <v>58250</v>
      </c>
      <c r="Y305" s="2">
        <v>450</v>
      </c>
      <c r="AA305" s="2"/>
      <c r="AB305" s="2">
        <v>57800</v>
      </c>
    </row>
    <row r="306" spans="1:28" x14ac:dyDescent="0.3">
      <c r="A306" s="1">
        <v>44774</v>
      </c>
      <c r="B306" s="4">
        <f>YEAR(HRData[[#This Row],[Month]])</f>
        <v>2022</v>
      </c>
      <c r="C306" s="4">
        <f>MONTH(HRData[[#This Row],[Month]])</f>
        <v>8</v>
      </c>
      <c r="D306" t="s">
        <v>196</v>
      </c>
      <c r="E306" t="s">
        <v>106</v>
      </c>
      <c r="F306" t="s">
        <v>26</v>
      </c>
      <c r="G306" s="1">
        <v>44774</v>
      </c>
      <c r="H306" t="s">
        <v>209</v>
      </c>
      <c r="I306" t="s">
        <v>206</v>
      </c>
      <c r="J306" t="s">
        <v>219</v>
      </c>
      <c r="K306" s="2">
        <v>42580.645161290318</v>
      </c>
      <c r="L306" s="2">
        <v>19161.290322580644</v>
      </c>
      <c r="M306" s="2">
        <v>4258.0645161290322</v>
      </c>
      <c r="N306" s="2">
        <v>66000</v>
      </c>
      <c r="O306" s="2">
        <v>17625</v>
      </c>
      <c r="P306" s="2">
        <v>0</v>
      </c>
      <c r="Q306" s="2">
        <v>2000</v>
      </c>
      <c r="R306" s="2">
        <v>0</v>
      </c>
      <c r="S306" s="2">
        <v>0</v>
      </c>
      <c r="T306" s="2">
        <v>85625</v>
      </c>
      <c r="U306" s="2">
        <v>0</v>
      </c>
      <c r="V306" s="2">
        <v>0</v>
      </c>
      <c r="W306" s="2">
        <v>85625</v>
      </c>
      <c r="Y306" s="2">
        <v>660</v>
      </c>
      <c r="AA306" s="2"/>
      <c r="AB306" s="2">
        <v>84965</v>
      </c>
    </row>
    <row r="307" spans="1:28" x14ac:dyDescent="0.3">
      <c r="A307" s="1">
        <v>44774</v>
      </c>
      <c r="B307" s="4">
        <f>YEAR(HRData[[#This Row],[Month]])</f>
        <v>2022</v>
      </c>
      <c r="C307" s="4">
        <f>MONTH(HRData[[#This Row],[Month]])</f>
        <v>8</v>
      </c>
      <c r="D307" t="s">
        <v>197</v>
      </c>
      <c r="E307" t="s">
        <v>107</v>
      </c>
      <c r="F307" t="s">
        <v>26</v>
      </c>
      <c r="G307" s="1">
        <v>44774</v>
      </c>
      <c r="H307" t="s">
        <v>51</v>
      </c>
      <c r="I307" t="s">
        <v>206</v>
      </c>
      <c r="J307" t="s">
        <v>220</v>
      </c>
      <c r="K307" s="2">
        <v>22638.709677419352</v>
      </c>
      <c r="L307" s="2">
        <v>10187.419354838708</v>
      </c>
      <c r="M307" s="2">
        <v>2263.8709677419351</v>
      </c>
      <c r="N307" s="2">
        <v>35089.999999999993</v>
      </c>
      <c r="O307" s="2">
        <v>15000</v>
      </c>
      <c r="P307" s="2">
        <v>0</v>
      </c>
      <c r="Q307" s="2">
        <v>0</v>
      </c>
      <c r="R307" s="2">
        <v>0</v>
      </c>
      <c r="S307" s="2">
        <v>0</v>
      </c>
      <c r="T307" s="2">
        <v>50089.999999999993</v>
      </c>
      <c r="U307" s="2">
        <v>2000</v>
      </c>
      <c r="V307" s="2">
        <v>0</v>
      </c>
      <c r="W307" s="2">
        <v>52089.999999999993</v>
      </c>
      <c r="Y307" s="2">
        <v>351</v>
      </c>
      <c r="AA307" s="2"/>
      <c r="AB307" s="2">
        <v>51738.999999999993</v>
      </c>
    </row>
    <row r="308" spans="1:28" x14ac:dyDescent="0.3">
      <c r="A308" s="1">
        <v>44774</v>
      </c>
      <c r="B308" s="4">
        <f>YEAR(HRData[[#This Row],[Month]])</f>
        <v>2022</v>
      </c>
      <c r="C308" s="4">
        <f>MONTH(HRData[[#This Row],[Month]])</f>
        <v>8</v>
      </c>
      <c r="D308" t="s">
        <v>171</v>
      </c>
      <c r="E308" t="s">
        <v>89</v>
      </c>
      <c r="F308" t="s">
        <v>26</v>
      </c>
      <c r="G308" s="1">
        <v>44774</v>
      </c>
      <c r="H308" t="s">
        <v>214</v>
      </c>
      <c r="I308" t="s">
        <v>206</v>
      </c>
      <c r="J308" t="s">
        <v>219</v>
      </c>
      <c r="K308" s="2">
        <v>33212.903225806447</v>
      </c>
      <c r="L308" s="2">
        <v>14945.806451612902</v>
      </c>
      <c r="M308" s="2">
        <v>3321.2903225806449</v>
      </c>
      <c r="N308" s="2">
        <v>51479.999999999993</v>
      </c>
      <c r="O308" s="2">
        <v>17625</v>
      </c>
      <c r="P308" s="2">
        <v>0</v>
      </c>
      <c r="Q308" s="2">
        <v>2000</v>
      </c>
      <c r="R308" s="2">
        <v>0</v>
      </c>
      <c r="S308" s="2">
        <v>0</v>
      </c>
      <c r="T308" s="2">
        <v>71105</v>
      </c>
      <c r="U308" s="2">
        <v>2000</v>
      </c>
      <c r="V308" s="2">
        <v>0</v>
      </c>
      <c r="W308" s="2">
        <v>73105</v>
      </c>
      <c r="Y308" s="2">
        <v>515</v>
      </c>
      <c r="AA308" s="2">
        <v>4500</v>
      </c>
      <c r="AB308" s="2">
        <v>68090</v>
      </c>
    </row>
    <row r="309" spans="1:28" x14ac:dyDescent="0.3">
      <c r="A309" s="1">
        <v>44774</v>
      </c>
      <c r="B309" s="4">
        <f>YEAR(HRData[[#This Row],[Month]])</f>
        <v>2022</v>
      </c>
      <c r="C309" s="4">
        <f>MONTH(HRData[[#This Row],[Month]])</f>
        <v>8</v>
      </c>
      <c r="D309" t="s">
        <v>169</v>
      </c>
      <c r="E309" t="s">
        <v>87</v>
      </c>
      <c r="F309" t="s">
        <v>25</v>
      </c>
      <c r="G309" s="1">
        <v>44774</v>
      </c>
      <c r="H309" t="s">
        <v>32</v>
      </c>
      <c r="I309" t="s">
        <v>205</v>
      </c>
      <c r="J309" t="s">
        <v>219</v>
      </c>
      <c r="K309" s="2">
        <v>496774.19354838709</v>
      </c>
      <c r="L309" s="2">
        <v>223548.38709677418</v>
      </c>
      <c r="M309" s="2">
        <v>49677.419354838712</v>
      </c>
      <c r="N309" s="2">
        <v>769999.99999999988</v>
      </c>
      <c r="O309" s="2">
        <v>0</v>
      </c>
      <c r="P309" s="2">
        <v>80000</v>
      </c>
      <c r="Q309" s="2">
        <v>6000</v>
      </c>
      <c r="R309" s="2">
        <v>18000</v>
      </c>
      <c r="S309" s="2">
        <v>0</v>
      </c>
      <c r="T309" s="2">
        <v>873999.99999999988</v>
      </c>
      <c r="U309" s="2">
        <v>4000</v>
      </c>
      <c r="V309" s="2">
        <v>0</v>
      </c>
      <c r="W309" s="2">
        <v>877999.99999999988</v>
      </c>
      <c r="Y309" s="2">
        <v>7700</v>
      </c>
      <c r="AA309" s="2"/>
      <c r="AB309" s="2">
        <v>870299.99999999988</v>
      </c>
    </row>
    <row r="310" spans="1:28" x14ac:dyDescent="0.3">
      <c r="A310" s="1">
        <v>44774</v>
      </c>
      <c r="B310" s="4">
        <f>YEAR(HRData[[#This Row],[Month]])</f>
        <v>2022</v>
      </c>
      <c r="C310" s="4">
        <f>MONTH(HRData[[#This Row],[Month]])</f>
        <v>8</v>
      </c>
      <c r="D310" t="s">
        <v>162</v>
      </c>
      <c r="E310" t="s">
        <v>80</v>
      </c>
      <c r="F310" t="s">
        <v>25</v>
      </c>
      <c r="G310" s="1">
        <v>44774</v>
      </c>
      <c r="H310" t="s">
        <v>39</v>
      </c>
      <c r="I310" t="s">
        <v>205</v>
      </c>
      <c r="J310" t="s">
        <v>219</v>
      </c>
      <c r="K310" s="2">
        <v>212490.96774193548</v>
      </c>
      <c r="L310" s="2">
        <v>95620.93548387097</v>
      </c>
      <c r="M310" s="2">
        <v>21249.096774193549</v>
      </c>
      <c r="N310" s="2">
        <v>329361</v>
      </c>
      <c r="O310" s="2">
        <v>0</v>
      </c>
      <c r="P310" s="2">
        <v>0</v>
      </c>
      <c r="Q310" s="2">
        <v>5000</v>
      </c>
      <c r="R310" s="2">
        <v>0</v>
      </c>
      <c r="S310" s="2">
        <v>30000</v>
      </c>
      <c r="T310" s="2">
        <v>364361</v>
      </c>
      <c r="U310" s="2">
        <v>4000</v>
      </c>
      <c r="V310" s="2">
        <v>0</v>
      </c>
      <c r="W310" s="2">
        <v>368361</v>
      </c>
      <c r="Y310" s="2">
        <v>3294</v>
      </c>
      <c r="AA310" s="2"/>
      <c r="AB310" s="2">
        <v>365067</v>
      </c>
    </row>
    <row r="311" spans="1:28" x14ac:dyDescent="0.3">
      <c r="A311" s="1">
        <v>44774</v>
      </c>
      <c r="B311" s="4">
        <f>YEAR(HRData[[#This Row],[Month]])</f>
        <v>2022</v>
      </c>
      <c r="C311" s="4">
        <f>MONTH(HRData[[#This Row],[Month]])</f>
        <v>8</v>
      </c>
      <c r="D311" t="s">
        <v>168</v>
      </c>
      <c r="E311" t="s">
        <v>86</v>
      </c>
      <c r="F311" t="s">
        <v>25</v>
      </c>
      <c r="G311" s="1">
        <v>44774</v>
      </c>
      <c r="H311" t="s">
        <v>39</v>
      </c>
      <c r="I311" t="s">
        <v>205</v>
      </c>
      <c r="J311" t="s">
        <v>219</v>
      </c>
      <c r="K311" s="2">
        <v>257829.03225806452</v>
      </c>
      <c r="L311" s="2">
        <v>116023.06451612903</v>
      </c>
      <c r="M311" s="2">
        <v>25782.903225806454</v>
      </c>
      <c r="N311" s="2">
        <v>399635</v>
      </c>
      <c r="O311" s="2">
        <v>0</v>
      </c>
      <c r="P311" s="2">
        <v>0</v>
      </c>
      <c r="Q311" s="2">
        <v>5000</v>
      </c>
      <c r="R311" s="2">
        <v>0</v>
      </c>
      <c r="S311" s="2">
        <v>30000</v>
      </c>
      <c r="T311" s="2">
        <v>434635</v>
      </c>
      <c r="U311" s="2">
        <v>4000</v>
      </c>
      <c r="V311" s="2">
        <v>0</v>
      </c>
      <c r="W311" s="2">
        <v>438635</v>
      </c>
      <c r="Y311" s="2">
        <v>3996</v>
      </c>
      <c r="AA311" s="2"/>
      <c r="AB311" s="2">
        <v>434639</v>
      </c>
    </row>
    <row r="312" spans="1:28" x14ac:dyDescent="0.3">
      <c r="A312" s="1">
        <v>44774</v>
      </c>
      <c r="B312" s="4">
        <f>YEAR(HRData[[#This Row],[Month]])</f>
        <v>2022</v>
      </c>
      <c r="C312" s="4">
        <f>MONTH(HRData[[#This Row],[Month]])</f>
        <v>8</v>
      </c>
      <c r="D312" t="s">
        <v>191</v>
      </c>
      <c r="E312" t="s">
        <v>103</v>
      </c>
      <c r="F312" t="s">
        <v>25</v>
      </c>
      <c r="G312" s="1">
        <v>44774</v>
      </c>
      <c r="H312" t="s">
        <v>39</v>
      </c>
      <c r="I312" t="s">
        <v>205</v>
      </c>
      <c r="J312" t="s">
        <v>220</v>
      </c>
      <c r="K312" s="2">
        <v>283870.96774193546</v>
      </c>
      <c r="L312" s="2">
        <v>127741.93548387096</v>
      </c>
      <c r="M312" s="2">
        <v>28387.096774193546</v>
      </c>
      <c r="N312" s="2">
        <v>440000</v>
      </c>
      <c r="O312" s="2">
        <v>0</v>
      </c>
      <c r="P312" s="2">
        <v>0</v>
      </c>
      <c r="Q312" s="2">
        <v>5000</v>
      </c>
      <c r="R312" s="2">
        <v>0</v>
      </c>
      <c r="S312" s="2">
        <v>0</v>
      </c>
      <c r="T312" s="2">
        <v>445000</v>
      </c>
      <c r="U312" s="2">
        <v>4000</v>
      </c>
      <c r="V312" s="2">
        <v>0</v>
      </c>
      <c r="W312" s="2">
        <v>449000</v>
      </c>
      <c r="X312" s="2">
        <v>14194</v>
      </c>
      <c r="Y312" s="2">
        <v>4400</v>
      </c>
      <c r="AA312" s="2"/>
      <c r="AB312" s="2">
        <v>430406</v>
      </c>
    </row>
    <row r="313" spans="1:28" x14ac:dyDescent="0.3">
      <c r="A313" s="1">
        <v>44774</v>
      </c>
      <c r="B313" s="4">
        <f>YEAR(HRData[[#This Row],[Month]])</f>
        <v>2022</v>
      </c>
      <c r="C313" s="4">
        <f>MONTH(HRData[[#This Row],[Month]])</f>
        <v>8</v>
      </c>
      <c r="D313" t="s">
        <v>185</v>
      </c>
      <c r="E313" t="s">
        <v>99</v>
      </c>
      <c r="F313" t="s">
        <v>25</v>
      </c>
      <c r="G313" s="1">
        <v>44774</v>
      </c>
      <c r="H313" t="s">
        <v>42</v>
      </c>
      <c r="I313" t="s">
        <v>205</v>
      </c>
      <c r="J313" t="s">
        <v>220</v>
      </c>
      <c r="K313" s="2">
        <v>180645.16129032258</v>
      </c>
      <c r="L313" s="2">
        <v>81290.322580645166</v>
      </c>
      <c r="M313" s="2">
        <v>18064.516129032258</v>
      </c>
      <c r="N313" s="2">
        <v>280000</v>
      </c>
      <c r="O313" s="2">
        <v>0</v>
      </c>
      <c r="P313" s="2">
        <v>0</v>
      </c>
      <c r="Q313" s="2">
        <v>5000</v>
      </c>
      <c r="R313" s="2">
        <v>0</v>
      </c>
      <c r="S313" s="2">
        <v>0</v>
      </c>
      <c r="T313" s="2">
        <v>285000</v>
      </c>
      <c r="U313" s="2">
        <v>0</v>
      </c>
      <c r="V313" s="2">
        <v>0</v>
      </c>
      <c r="W313" s="2">
        <v>285000</v>
      </c>
      <c r="Y313" s="2">
        <v>2800</v>
      </c>
      <c r="AA313" s="2"/>
      <c r="AB313" s="2">
        <v>282200</v>
      </c>
    </row>
    <row r="314" spans="1:28" x14ac:dyDescent="0.3">
      <c r="A314" s="1">
        <v>44774</v>
      </c>
      <c r="B314" s="4">
        <f>YEAR(HRData[[#This Row],[Month]])</f>
        <v>2022</v>
      </c>
      <c r="C314" s="4">
        <f>MONTH(HRData[[#This Row],[Month]])</f>
        <v>8</v>
      </c>
      <c r="D314" t="s">
        <v>184</v>
      </c>
      <c r="E314" t="s">
        <v>98</v>
      </c>
      <c r="F314" t="s">
        <v>25</v>
      </c>
      <c r="G314" s="1">
        <v>44774</v>
      </c>
      <c r="H314" t="s">
        <v>40</v>
      </c>
      <c r="I314" t="s">
        <v>206</v>
      </c>
      <c r="J314" t="s">
        <v>220</v>
      </c>
      <c r="K314" s="2">
        <v>128064.51612903226</v>
      </c>
      <c r="L314" s="2">
        <v>57629.032258064515</v>
      </c>
      <c r="M314" s="2">
        <v>12806.451612903227</v>
      </c>
      <c r="N314" s="2">
        <v>198500</v>
      </c>
      <c r="O314" s="2">
        <v>70500</v>
      </c>
      <c r="P314" s="2">
        <v>0</v>
      </c>
      <c r="Q314" s="2">
        <v>1500</v>
      </c>
      <c r="R314" s="2">
        <v>0</v>
      </c>
      <c r="S314" s="2">
        <v>0</v>
      </c>
      <c r="T314" s="2">
        <v>270500</v>
      </c>
      <c r="U314" s="2">
        <v>2000</v>
      </c>
      <c r="V314" s="2">
        <v>0</v>
      </c>
      <c r="W314" s="2">
        <v>272500</v>
      </c>
      <c r="Y314" s="2">
        <v>1985</v>
      </c>
      <c r="AA314" s="2"/>
      <c r="AB314" s="2">
        <v>270515</v>
      </c>
    </row>
    <row r="315" spans="1:28" x14ac:dyDescent="0.3">
      <c r="A315" s="1">
        <v>44774</v>
      </c>
      <c r="B315" s="4">
        <f>YEAR(HRData[[#This Row],[Month]])</f>
        <v>2022</v>
      </c>
      <c r="C315" s="4">
        <f>MONTH(HRData[[#This Row],[Month]])</f>
        <v>8</v>
      </c>
      <c r="D315" t="s">
        <v>178</v>
      </c>
      <c r="E315" t="s">
        <v>92</v>
      </c>
      <c r="F315" t="s">
        <v>25</v>
      </c>
      <c r="G315" s="1">
        <v>44774</v>
      </c>
      <c r="H315" t="s">
        <v>209</v>
      </c>
      <c r="I315" t="s">
        <v>206</v>
      </c>
      <c r="J315" t="s">
        <v>219</v>
      </c>
      <c r="K315" s="2">
        <v>32467.741935483871</v>
      </c>
      <c r="L315" s="2">
        <v>14610.483870967742</v>
      </c>
      <c r="M315" s="2">
        <v>3246.7741935483873</v>
      </c>
      <c r="N315" s="2">
        <v>50325</v>
      </c>
      <c r="O315" s="2">
        <v>17625</v>
      </c>
      <c r="P315" s="2">
        <v>0</v>
      </c>
      <c r="Q315" s="2">
        <v>2000</v>
      </c>
      <c r="R315" s="2">
        <v>0</v>
      </c>
      <c r="S315" s="2">
        <v>0</v>
      </c>
      <c r="T315" s="2">
        <v>69950</v>
      </c>
      <c r="U315" s="2">
        <v>2000</v>
      </c>
      <c r="V315" s="2">
        <v>0</v>
      </c>
      <c r="W315" s="2">
        <v>71950</v>
      </c>
      <c r="Y315" s="2">
        <v>503</v>
      </c>
      <c r="AA315" s="2"/>
      <c r="AB315" s="2">
        <v>71447</v>
      </c>
    </row>
    <row r="316" spans="1:28" x14ac:dyDescent="0.3">
      <c r="A316" s="1">
        <v>44774</v>
      </c>
      <c r="B316" s="4">
        <f>YEAR(HRData[[#This Row],[Month]])</f>
        <v>2022</v>
      </c>
      <c r="C316" s="4">
        <f>MONTH(HRData[[#This Row],[Month]])</f>
        <v>8</v>
      </c>
      <c r="D316" t="s">
        <v>173</v>
      </c>
      <c r="E316" t="s">
        <v>91</v>
      </c>
      <c r="F316" t="s">
        <v>30</v>
      </c>
      <c r="G316" s="1">
        <v>44774</v>
      </c>
      <c r="H316" t="s">
        <v>215</v>
      </c>
      <c r="I316" t="s">
        <v>208</v>
      </c>
      <c r="J316" t="s">
        <v>219</v>
      </c>
      <c r="K316" s="2">
        <v>106451.6129032258</v>
      </c>
      <c r="L316" s="2">
        <v>47903.225806451614</v>
      </c>
      <c r="M316" s="2">
        <v>10645.161290322581</v>
      </c>
      <c r="N316" s="2">
        <v>165000</v>
      </c>
      <c r="O316" s="2">
        <v>47000</v>
      </c>
      <c r="P316" s="2">
        <v>30000</v>
      </c>
      <c r="Q316" s="2">
        <v>4000</v>
      </c>
      <c r="R316" s="2">
        <v>0</v>
      </c>
      <c r="S316" s="2">
        <v>0</v>
      </c>
      <c r="T316" s="2">
        <v>246000</v>
      </c>
      <c r="U316" s="2">
        <v>3000</v>
      </c>
      <c r="V316" s="2">
        <v>0</v>
      </c>
      <c r="W316" s="2">
        <v>249000</v>
      </c>
      <c r="Y316" s="2">
        <v>1650</v>
      </c>
      <c r="AA316" s="2"/>
      <c r="AB316" s="2">
        <v>247350</v>
      </c>
    </row>
    <row r="317" spans="1:28" x14ac:dyDescent="0.3">
      <c r="A317" s="1">
        <v>44774</v>
      </c>
      <c r="B317" s="4">
        <f>YEAR(HRData[[#This Row],[Month]])</f>
        <v>2022</v>
      </c>
      <c r="C317" s="4">
        <f>MONTH(HRData[[#This Row],[Month]])</f>
        <v>8</v>
      </c>
      <c r="D317" t="s">
        <v>170</v>
      </c>
      <c r="E317" t="s">
        <v>88</v>
      </c>
      <c r="F317" t="s">
        <v>30</v>
      </c>
      <c r="G317" s="1">
        <v>44774</v>
      </c>
      <c r="H317" t="s">
        <v>33</v>
      </c>
      <c r="I317" t="s">
        <v>208</v>
      </c>
      <c r="J317" t="s">
        <v>219</v>
      </c>
      <c r="K317" s="2">
        <v>53225.806451612902</v>
      </c>
      <c r="L317" s="2">
        <v>23951.612903225807</v>
      </c>
      <c r="M317" s="2">
        <v>5322.5806451612907</v>
      </c>
      <c r="N317" s="2">
        <v>82500</v>
      </c>
      <c r="O317" s="2">
        <v>35250</v>
      </c>
      <c r="P317" s="2">
        <v>0</v>
      </c>
      <c r="Q317" s="2">
        <v>3000</v>
      </c>
      <c r="R317" s="2">
        <v>0</v>
      </c>
      <c r="S317" s="2">
        <v>0</v>
      </c>
      <c r="T317" s="2">
        <v>120750</v>
      </c>
      <c r="U317" s="2">
        <v>3000</v>
      </c>
      <c r="V317" s="2">
        <v>0</v>
      </c>
      <c r="W317" s="2">
        <v>123750</v>
      </c>
      <c r="Y317" s="2">
        <v>825</v>
      </c>
      <c r="AA317" s="2">
        <v>5000</v>
      </c>
      <c r="AB317" s="2">
        <v>117925</v>
      </c>
    </row>
    <row r="318" spans="1:28" x14ac:dyDescent="0.3">
      <c r="A318" s="1">
        <v>44774</v>
      </c>
      <c r="B318" s="4">
        <f>YEAR(HRData[[#This Row],[Month]])</f>
        <v>2022</v>
      </c>
      <c r="C318" s="4">
        <f>MONTH(HRData[[#This Row],[Month]])</f>
        <v>8</v>
      </c>
      <c r="D318" t="s">
        <v>167</v>
      </c>
      <c r="E318" t="s">
        <v>85</v>
      </c>
      <c r="F318" t="s">
        <v>30</v>
      </c>
      <c r="G318" s="1">
        <v>44774</v>
      </c>
      <c r="H318" t="s">
        <v>31</v>
      </c>
      <c r="I318" t="s">
        <v>207</v>
      </c>
      <c r="J318" t="s">
        <v>220</v>
      </c>
      <c r="K318" s="2">
        <v>10645.16129032258</v>
      </c>
      <c r="L318" s="2">
        <v>4790.322580645161</v>
      </c>
      <c r="M318" s="2">
        <v>1064.516129032258</v>
      </c>
      <c r="N318" s="2">
        <v>16500</v>
      </c>
      <c r="O318" s="2">
        <v>0</v>
      </c>
      <c r="P318" s="2">
        <v>0</v>
      </c>
      <c r="Q318" s="2">
        <v>0</v>
      </c>
      <c r="R318" s="2">
        <v>0</v>
      </c>
      <c r="S318" s="2">
        <v>0</v>
      </c>
      <c r="T318" s="2">
        <v>16500</v>
      </c>
      <c r="U318" s="2">
        <v>0</v>
      </c>
      <c r="V318" s="2">
        <v>0</v>
      </c>
      <c r="W318" s="2">
        <v>16500</v>
      </c>
      <c r="Y318" s="2">
        <v>0</v>
      </c>
      <c r="AA318" s="2"/>
      <c r="AB318" s="2">
        <v>16500</v>
      </c>
    </row>
    <row r="319" spans="1:28" x14ac:dyDescent="0.3">
      <c r="A319" s="1">
        <v>44774</v>
      </c>
      <c r="B319" s="4">
        <f>YEAR(HRData[[#This Row],[Month]])</f>
        <v>2022</v>
      </c>
      <c r="C319" s="4">
        <f>MONTH(HRData[[#This Row],[Month]])</f>
        <v>8</v>
      </c>
      <c r="D319" t="s">
        <v>190</v>
      </c>
      <c r="E319" t="s">
        <v>102</v>
      </c>
      <c r="F319" t="s">
        <v>30</v>
      </c>
      <c r="G319" s="1">
        <v>44774</v>
      </c>
      <c r="H319" t="s">
        <v>45</v>
      </c>
      <c r="I319" t="s">
        <v>207</v>
      </c>
      <c r="J319" t="s">
        <v>219</v>
      </c>
      <c r="K319" s="2">
        <v>11612.903225806451</v>
      </c>
      <c r="L319" s="2">
        <v>5225.8064516129034</v>
      </c>
      <c r="M319" s="2">
        <v>1161.2903225806451</v>
      </c>
      <c r="N319" s="2">
        <v>18000</v>
      </c>
      <c r="O319" s="2">
        <v>0</v>
      </c>
      <c r="P319" s="2">
        <v>0</v>
      </c>
      <c r="Q319" s="2">
        <v>0</v>
      </c>
      <c r="R319" s="2">
        <v>0</v>
      </c>
      <c r="S319" s="2">
        <v>0</v>
      </c>
      <c r="T319" s="2">
        <v>18000</v>
      </c>
      <c r="U319" s="2">
        <v>0</v>
      </c>
      <c r="V319" s="2">
        <v>0</v>
      </c>
      <c r="W319" s="2">
        <v>18000</v>
      </c>
      <c r="Y319" s="2">
        <v>0</v>
      </c>
      <c r="AA319" s="2">
        <v>3000</v>
      </c>
      <c r="AB319" s="2">
        <v>15000</v>
      </c>
    </row>
    <row r="320" spans="1:28" x14ac:dyDescent="0.3">
      <c r="A320" s="1">
        <v>44774</v>
      </c>
      <c r="B320" s="4">
        <f>YEAR(HRData[[#This Row],[Month]])</f>
        <v>2022</v>
      </c>
      <c r="C320" s="4">
        <f>MONTH(HRData[[#This Row],[Month]])</f>
        <v>8</v>
      </c>
      <c r="D320" t="s">
        <v>192</v>
      </c>
      <c r="E320" t="s">
        <v>104</v>
      </c>
      <c r="F320" t="s">
        <v>26</v>
      </c>
      <c r="G320" s="1">
        <v>44774</v>
      </c>
      <c r="H320" t="s">
        <v>46</v>
      </c>
      <c r="I320" t="s">
        <v>206</v>
      </c>
      <c r="J320" t="s">
        <v>220</v>
      </c>
      <c r="K320" s="2">
        <v>28387.096774193549</v>
      </c>
      <c r="L320" s="2">
        <v>12774.193548387097</v>
      </c>
      <c r="M320" s="2">
        <v>2838.7096774193551</v>
      </c>
      <c r="N320" s="2">
        <v>44000</v>
      </c>
      <c r="O320" s="2">
        <v>11750</v>
      </c>
      <c r="P320" s="2">
        <v>0</v>
      </c>
      <c r="Q320" s="2">
        <v>1500</v>
      </c>
      <c r="R320" s="2">
        <v>0</v>
      </c>
      <c r="S320" s="2">
        <v>0</v>
      </c>
      <c r="T320" s="2">
        <v>57250</v>
      </c>
      <c r="U320" s="2">
        <v>2000</v>
      </c>
      <c r="V320" s="2">
        <v>0</v>
      </c>
      <c r="W320" s="2">
        <v>59250</v>
      </c>
      <c r="Y320" s="2">
        <v>440</v>
      </c>
      <c r="AA320" s="2"/>
      <c r="AB320" s="2">
        <v>58810</v>
      </c>
    </row>
    <row r="321" spans="1:28" x14ac:dyDescent="0.3">
      <c r="A321" s="1">
        <v>44774</v>
      </c>
      <c r="B321" s="4">
        <f>YEAR(HRData[[#This Row],[Month]])</f>
        <v>2022</v>
      </c>
      <c r="C321" s="4">
        <f>MONTH(HRData[[#This Row],[Month]])</f>
        <v>8</v>
      </c>
      <c r="D321" t="s">
        <v>198</v>
      </c>
      <c r="E321" t="s">
        <v>108</v>
      </c>
      <c r="F321" t="s">
        <v>26</v>
      </c>
      <c r="G321" s="1">
        <v>44774</v>
      </c>
      <c r="H321" t="s">
        <v>28</v>
      </c>
      <c r="I321" t="s">
        <v>206</v>
      </c>
      <c r="J321" t="s">
        <v>220</v>
      </c>
      <c r="K321" s="2">
        <v>35483.870967741932</v>
      </c>
      <c r="L321" s="2">
        <v>15967.741935483869</v>
      </c>
      <c r="M321" s="2">
        <v>3548.3870967741932</v>
      </c>
      <c r="N321" s="2">
        <v>55000</v>
      </c>
      <c r="O321" s="2">
        <v>11750</v>
      </c>
      <c r="P321" s="2">
        <v>0</v>
      </c>
      <c r="Q321" s="2">
        <v>1500</v>
      </c>
      <c r="R321" s="2">
        <v>0</v>
      </c>
      <c r="S321" s="2">
        <v>0</v>
      </c>
      <c r="T321" s="2">
        <v>68250</v>
      </c>
      <c r="U321" s="2">
        <v>0</v>
      </c>
      <c r="V321" s="2">
        <v>0</v>
      </c>
      <c r="W321" s="2">
        <v>68250</v>
      </c>
      <c r="Y321" s="2">
        <v>550</v>
      </c>
      <c r="AA321" s="2"/>
      <c r="AB321" s="2">
        <v>67700</v>
      </c>
    </row>
    <row r="322" spans="1:28" x14ac:dyDescent="0.3">
      <c r="A322" s="1">
        <v>44774</v>
      </c>
      <c r="B322" s="4">
        <f>YEAR(HRData[[#This Row],[Month]])</f>
        <v>2022</v>
      </c>
      <c r="C322" s="4">
        <f>MONTH(HRData[[#This Row],[Month]])</f>
        <v>8</v>
      </c>
      <c r="D322" t="s">
        <v>203</v>
      </c>
      <c r="E322" t="s">
        <v>113</v>
      </c>
      <c r="F322" t="s">
        <v>30</v>
      </c>
      <c r="G322" s="1">
        <v>44774</v>
      </c>
      <c r="H322" t="s">
        <v>217</v>
      </c>
      <c r="I322" t="s">
        <v>205</v>
      </c>
      <c r="J322" t="s">
        <v>220</v>
      </c>
      <c r="K322" s="2">
        <v>258064.51612903224</v>
      </c>
      <c r="L322" s="2">
        <v>116129.0322580645</v>
      </c>
      <c r="M322" s="2">
        <v>25806.451612903224</v>
      </c>
      <c r="N322" s="2">
        <v>399999.99999999994</v>
      </c>
      <c r="O322" s="2">
        <v>70500</v>
      </c>
      <c r="P322" s="2">
        <v>62000</v>
      </c>
      <c r="Q322" s="2">
        <v>6000</v>
      </c>
      <c r="R322" s="2">
        <v>0</v>
      </c>
      <c r="S322" s="2">
        <v>0</v>
      </c>
      <c r="T322" s="2">
        <v>538500</v>
      </c>
      <c r="U322" s="2">
        <v>0</v>
      </c>
      <c r="V322" s="2">
        <v>0</v>
      </c>
      <c r="W322" s="2">
        <v>538500</v>
      </c>
      <c r="X322" s="2">
        <v>0</v>
      </c>
      <c r="Y322" s="2">
        <v>4000</v>
      </c>
      <c r="AA322" s="2"/>
      <c r="AB322" s="2">
        <v>534500</v>
      </c>
    </row>
    <row r="323" spans="1:28" x14ac:dyDescent="0.3">
      <c r="A323" s="1">
        <v>44774</v>
      </c>
      <c r="B323" s="4">
        <f>YEAR(HRData[[#This Row],[Month]])</f>
        <v>2022</v>
      </c>
      <c r="C323" s="4">
        <f>MONTH(HRData[[#This Row],[Month]])</f>
        <v>8</v>
      </c>
      <c r="D323" t="s">
        <v>200</v>
      </c>
      <c r="E323" t="s">
        <v>110</v>
      </c>
      <c r="F323" t="s">
        <v>50</v>
      </c>
      <c r="G323" s="1">
        <v>44774</v>
      </c>
      <c r="H323" t="s">
        <v>52</v>
      </c>
      <c r="I323" t="s">
        <v>206</v>
      </c>
      <c r="J323" t="s">
        <v>220</v>
      </c>
      <c r="K323" s="2">
        <v>45161.290322580644</v>
      </c>
      <c r="L323" s="2">
        <v>20322.580645161292</v>
      </c>
      <c r="M323" s="2">
        <v>4516.1290322580644</v>
      </c>
      <c r="N323" s="2">
        <v>70000</v>
      </c>
      <c r="O323" s="2">
        <v>17625</v>
      </c>
      <c r="P323" s="2">
        <v>0</v>
      </c>
      <c r="Q323" s="2">
        <v>2000</v>
      </c>
      <c r="R323" s="2">
        <v>0</v>
      </c>
      <c r="S323" s="2">
        <v>0</v>
      </c>
      <c r="T323" s="2">
        <v>89625</v>
      </c>
      <c r="U323" s="2">
        <v>0</v>
      </c>
      <c r="V323" s="2">
        <v>0</v>
      </c>
      <c r="W323" s="2">
        <v>89625</v>
      </c>
      <c r="Y323" s="2">
        <v>700</v>
      </c>
      <c r="AA323" s="2"/>
      <c r="AB323" s="2">
        <v>88925</v>
      </c>
    </row>
    <row r="324" spans="1:28" x14ac:dyDescent="0.3">
      <c r="A324" s="1">
        <v>44774</v>
      </c>
      <c r="B324" s="4">
        <f>YEAR(HRData[[#This Row],[Month]])</f>
        <v>2022</v>
      </c>
      <c r="C324" s="4">
        <f>MONTH(HRData[[#This Row],[Month]])</f>
        <v>8</v>
      </c>
      <c r="D324" t="s">
        <v>201</v>
      </c>
      <c r="E324" t="s">
        <v>111</v>
      </c>
      <c r="F324" t="s">
        <v>50</v>
      </c>
      <c r="G324" s="1">
        <v>44774</v>
      </c>
      <c r="H324" t="s">
        <v>52</v>
      </c>
      <c r="I324" t="s">
        <v>206</v>
      </c>
      <c r="J324" t="s">
        <v>220</v>
      </c>
      <c r="K324" s="2">
        <v>45161.290322580644</v>
      </c>
      <c r="L324" s="2">
        <v>20322.580645161292</v>
      </c>
      <c r="M324" s="2">
        <v>4516.1290322580644</v>
      </c>
      <c r="N324" s="2">
        <v>70000</v>
      </c>
      <c r="O324" s="2">
        <v>17625</v>
      </c>
      <c r="P324" s="2">
        <v>0</v>
      </c>
      <c r="Q324" s="2">
        <v>2000</v>
      </c>
      <c r="R324" s="2">
        <v>0</v>
      </c>
      <c r="S324" s="2">
        <v>0</v>
      </c>
      <c r="T324" s="2">
        <v>89625</v>
      </c>
      <c r="U324" s="2">
        <v>0</v>
      </c>
      <c r="V324" s="2">
        <v>0</v>
      </c>
      <c r="W324" s="2">
        <v>89625</v>
      </c>
      <c r="Y324" s="2">
        <v>700</v>
      </c>
      <c r="AA324" s="2"/>
      <c r="AB324" s="2">
        <v>88925</v>
      </c>
    </row>
    <row r="325" spans="1:28" x14ac:dyDescent="0.3">
      <c r="A325" s="1">
        <v>44774</v>
      </c>
      <c r="B325" s="4">
        <f>YEAR(HRData[[#This Row],[Month]])</f>
        <v>2022</v>
      </c>
      <c r="C325" s="4">
        <f>MONTH(HRData[[#This Row],[Month]])</f>
        <v>8</v>
      </c>
      <c r="D325" t="s">
        <v>202</v>
      </c>
      <c r="E325" t="s">
        <v>112</v>
      </c>
      <c r="F325" t="s">
        <v>50</v>
      </c>
      <c r="G325" s="1">
        <v>44774</v>
      </c>
      <c r="H325" t="s">
        <v>52</v>
      </c>
      <c r="I325" t="s">
        <v>206</v>
      </c>
      <c r="J325" t="s">
        <v>219</v>
      </c>
      <c r="K325" s="2">
        <v>45161.290322580644</v>
      </c>
      <c r="L325" s="2">
        <v>20322.580645161292</v>
      </c>
      <c r="M325" s="2">
        <v>4516.1290322580644</v>
      </c>
      <c r="N325" s="2">
        <v>70000</v>
      </c>
      <c r="O325" s="2">
        <v>17625</v>
      </c>
      <c r="P325" s="2">
        <v>0</v>
      </c>
      <c r="Q325" s="2">
        <v>2000</v>
      </c>
      <c r="R325" s="2">
        <v>0</v>
      </c>
      <c r="S325" s="2">
        <v>0</v>
      </c>
      <c r="T325" s="2">
        <v>89625</v>
      </c>
      <c r="U325" s="2">
        <v>0</v>
      </c>
      <c r="V325" s="2">
        <v>0</v>
      </c>
      <c r="W325" s="2">
        <v>89625</v>
      </c>
      <c r="Y325" s="2">
        <v>700</v>
      </c>
      <c r="AA325" s="2"/>
      <c r="AB325" s="2">
        <v>88925</v>
      </c>
    </row>
    <row r="326" spans="1:28" x14ac:dyDescent="0.3">
      <c r="A326" s="1">
        <v>44774</v>
      </c>
      <c r="B326" s="4">
        <f>YEAR(HRData[[#This Row],[Month]])</f>
        <v>2022</v>
      </c>
      <c r="C326" s="4">
        <f>MONTH(HRData[[#This Row],[Month]])</f>
        <v>8</v>
      </c>
      <c r="D326" t="s">
        <v>204</v>
      </c>
      <c r="E326" t="s">
        <v>91</v>
      </c>
      <c r="F326" t="s">
        <v>30</v>
      </c>
      <c r="G326" s="1">
        <v>44774</v>
      </c>
      <c r="H326" t="s">
        <v>53</v>
      </c>
      <c r="I326" t="s">
        <v>208</v>
      </c>
      <c r="J326" t="s">
        <v>219</v>
      </c>
      <c r="K326" s="2">
        <v>80645.161290322576</v>
      </c>
      <c r="L326" s="2">
        <v>36290.322580645159</v>
      </c>
      <c r="M326" s="2">
        <v>8064.5161290322576</v>
      </c>
      <c r="N326" s="2">
        <v>124999.99999999999</v>
      </c>
      <c r="O326" s="2">
        <v>23500</v>
      </c>
      <c r="P326" s="2">
        <v>0</v>
      </c>
      <c r="Q326" s="2">
        <v>3000</v>
      </c>
      <c r="R326" s="2">
        <v>0</v>
      </c>
      <c r="S326" s="2">
        <v>0</v>
      </c>
      <c r="T326" s="2">
        <v>151500</v>
      </c>
      <c r="U326" s="2">
        <v>0</v>
      </c>
      <c r="V326" s="2">
        <v>0</v>
      </c>
      <c r="W326" s="2">
        <v>48870.967741935485</v>
      </c>
      <c r="X326" s="2">
        <v>0</v>
      </c>
      <c r="Y326" s="2">
        <v>403</v>
      </c>
      <c r="AA326" s="2">
        <v>0</v>
      </c>
      <c r="AB326" s="2">
        <v>48467.967741935485</v>
      </c>
    </row>
    <row r="327" spans="1:28" x14ac:dyDescent="0.3">
      <c r="A327" s="1">
        <v>44774</v>
      </c>
      <c r="B327" s="4">
        <f>YEAR(HRData[[#This Row],[Month]])</f>
        <v>2022</v>
      </c>
      <c r="C327" s="4">
        <f>MONTH(HRData[[#This Row],[Month]])</f>
        <v>8</v>
      </c>
      <c r="D327" t="s">
        <v>144</v>
      </c>
      <c r="E327" t="s">
        <v>114</v>
      </c>
      <c r="F327" t="s">
        <v>26</v>
      </c>
      <c r="G327" s="1">
        <v>44774</v>
      </c>
      <c r="H327" t="s">
        <v>28</v>
      </c>
      <c r="I327" t="s">
        <v>206</v>
      </c>
      <c r="J327" t="s">
        <v>219</v>
      </c>
      <c r="K327" s="2">
        <v>32258.06451612903</v>
      </c>
      <c r="L327" s="2">
        <v>14516.129032258063</v>
      </c>
      <c r="M327" s="2">
        <v>3225.8064516129029</v>
      </c>
      <c r="N327" s="2">
        <v>49999.999999999993</v>
      </c>
      <c r="O327" s="2">
        <v>11750</v>
      </c>
      <c r="P327" s="2">
        <v>0</v>
      </c>
      <c r="Q327" s="2">
        <v>0</v>
      </c>
      <c r="R327" s="2">
        <v>0</v>
      </c>
      <c r="S327" s="2">
        <v>0</v>
      </c>
      <c r="T327" s="2">
        <v>61749.999999999993</v>
      </c>
      <c r="U327" s="2">
        <v>0</v>
      </c>
      <c r="V327" s="2">
        <v>8200</v>
      </c>
      <c r="W327" s="2">
        <v>69950</v>
      </c>
      <c r="X327" s="2">
        <v>0</v>
      </c>
      <c r="Y327" s="2">
        <v>567</v>
      </c>
      <c r="AA327" s="2"/>
      <c r="AB327" s="2">
        <v>69383</v>
      </c>
    </row>
    <row r="328" spans="1:28" x14ac:dyDescent="0.3">
      <c r="A328" s="1">
        <v>44834</v>
      </c>
      <c r="B328" s="4">
        <f>YEAR(HRData[[#This Row],[Month]])</f>
        <v>2022</v>
      </c>
      <c r="C328" s="4">
        <f>MONTH(HRData[[#This Row],[Month]])</f>
        <v>9</v>
      </c>
      <c r="D328" t="s">
        <v>188</v>
      </c>
      <c r="E328" t="s">
        <v>101</v>
      </c>
      <c r="F328" t="s">
        <v>211</v>
      </c>
      <c r="G328" s="1">
        <v>44834</v>
      </c>
      <c r="H328" t="s">
        <v>43</v>
      </c>
      <c r="I328" t="s">
        <v>208</v>
      </c>
      <c r="J328" t="s">
        <v>219</v>
      </c>
      <c r="K328" s="2">
        <v>88709.677419354834</v>
      </c>
      <c r="L328" s="2">
        <v>39919.354838709674</v>
      </c>
      <c r="M328" s="2">
        <v>8870.967741935483</v>
      </c>
      <c r="N328" s="2">
        <v>137500</v>
      </c>
      <c r="O328" s="2">
        <v>48000</v>
      </c>
      <c r="P328" s="2">
        <v>30000</v>
      </c>
      <c r="Q328" s="2">
        <v>4000</v>
      </c>
      <c r="R328" s="2">
        <v>0</v>
      </c>
      <c r="S328" s="2">
        <v>0</v>
      </c>
      <c r="T328" s="2">
        <v>219500</v>
      </c>
      <c r="U328" s="2">
        <v>3000</v>
      </c>
      <c r="V328" s="2">
        <v>55000</v>
      </c>
      <c r="W328" s="2">
        <v>277500</v>
      </c>
      <c r="X328" s="2">
        <v>0</v>
      </c>
      <c r="Y328" s="2">
        <v>1375</v>
      </c>
      <c r="Z328" s="2">
        <v>0</v>
      </c>
      <c r="AA328" s="2">
        <v>0</v>
      </c>
      <c r="AB328" s="2">
        <v>276125</v>
      </c>
    </row>
    <row r="329" spans="1:28" x14ac:dyDescent="0.3">
      <c r="A329" s="1">
        <v>44834</v>
      </c>
      <c r="B329" s="4">
        <f>YEAR(HRData[[#This Row],[Month]])</f>
        <v>2022</v>
      </c>
      <c r="C329" s="4">
        <f>MONTH(HRData[[#This Row],[Month]])</f>
        <v>9</v>
      </c>
      <c r="D329" t="s">
        <v>166</v>
      </c>
      <c r="E329" t="s">
        <v>84</v>
      </c>
      <c r="F329" t="s">
        <v>211</v>
      </c>
      <c r="G329" s="1">
        <v>44834</v>
      </c>
      <c r="H329" t="s">
        <v>27</v>
      </c>
      <c r="I329" t="s">
        <v>206</v>
      </c>
      <c r="J329" t="s">
        <v>219</v>
      </c>
      <c r="K329" s="2">
        <v>49376.129032258061</v>
      </c>
      <c r="L329" s="2">
        <v>22219.258064516125</v>
      </c>
      <c r="M329" s="2">
        <v>4937.6129032258059</v>
      </c>
      <c r="N329" s="2">
        <v>76532.999999999985</v>
      </c>
      <c r="O329" s="2">
        <v>18000</v>
      </c>
      <c r="P329" s="2">
        <v>0</v>
      </c>
      <c r="Q329" s="2">
        <v>2000</v>
      </c>
      <c r="R329" s="2">
        <v>0</v>
      </c>
      <c r="S329" s="2">
        <v>0</v>
      </c>
      <c r="T329" s="2">
        <v>96532.999999999985</v>
      </c>
      <c r="U329" s="2">
        <v>2000</v>
      </c>
      <c r="V329" s="2">
        <v>19966</v>
      </c>
      <c r="W329" s="2">
        <v>118498.99999999999</v>
      </c>
      <c r="X329" s="2">
        <v>0</v>
      </c>
      <c r="Y329" s="2">
        <v>765.32999999999993</v>
      </c>
      <c r="Z329" s="2">
        <v>0</v>
      </c>
      <c r="AA329" s="2"/>
      <c r="AB329" s="2">
        <v>117733.66999999998</v>
      </c>
    </row>
    <row r="330" spans="1:28" x14ac:dyDescent="0.3">
      <c r="A330" s="1">
        <v>44834</v>
      </c>
      <c r="B330" s="4">
        <f>YEAR(HRData[[#This Row],[Month]])</f>
        <v>2022</v>
      </c>
      <c r="C330" s="4">
        <f>MONTH(HRData[[#This Row],[Month]])</f>
        <v>9</v>
      </c>
      <c r="D330" t="s">
        <v>47</v>
      </c>
      <c r="E330" t="s">
        <v>95</v>
      </c>
      <c r="F330" t="s">
        <v>26</v>
      </c>
      <c r="G330" s="1">
        <v>44834</v>
      </c>
      <c r="H330" t="s">
        <v>28</v>
      </c>
      <c r="I330" t="s">
        <v>208</v>
      </c>
      <c r="J330" t="s">
        <v>219</v>
      </c>
      <c r="K330" s="2">
        <v>70967.741935483864</v>
      </c>
      <c r="L330" s="2">
        <v>31935.483870967739</v>
      </c>
      <c r="M330" s="2">
        <v>7096.7741935483864</v>
      </c>
      <c r="N330" s="2">
        <v>110000</v>
      </c>
      <c r="O330" s="2">
        <v>0</v>
      </c>
      <c r="P330" s="2">
        <v>0</v>
      </c>
      <c r="Q330" s="2">
        <v>0</v>
      </c>
      <c r="R330" s="2">
        <v>0</v>
      </c>
      <c r="S330" s="2">
        <v>0</v>
      </c>
      <c r="T330" s="2">
        <v>110000</v>
      </c>
      <c r="U330" s="2">
        <v>0</v>
      </c>
      <c r="V330" s="2">
        <v>0</v>
      </c>
      <c r="W330" s="2">
        <v>110000</v>
      </c>
      <c r="X330" s="2">
        <v>0</v>
      </c>
      <c r="Y330" s="2">
        <v>106</v>
      </c>
      <c r="Z330" s="2">
        <v>0</v>
      </c>
      <c r="AA330" s="2">
        <v>0</v>
      </c>
      <c r="AB330" s="2">
        <v>109894</v>
      </c>
    </row>
    <row r="331" spans="1:28" x14ac:dyDescent="0.3">
      <c r="A331" s="1">
        <v>44834</v>
      </c>
      <c r="B331" s="4">
        <f>YEAR(HRData[[#This Row],[Month]])</f>
        <v>2022</v>
      </c>
      <c r="C331" s="4">
        <f>MONTH(HRData[[#This Row],[Month]])</f>
        <v>9</v>
      </c>
      <c r="D331" t="s">
        <v>165</v>
      </c>
      <c r="E331" t="s">
        <v>83</v>
      </c>
      <c r="F331" t="s">
        <v>26</v>
      </c>
      <c r="G331" s="1">
        <v>44834</v>
      </c>
      <c r="H331" t="s">
        <v>28</v>
      </c>
      <c r="I331" t="s">
        <v>206</v>
      </c>
      <c r="J331" t="s">
        <v>219</v>
      </c>
      <c r="K331" s="2">
        <v>41935.483870967742</v>
      </c>
      <c r="L331" s="2">
        <v>18870.967741935481</v>
      </c>
      <c r="M331" s="2">
        <v>4193.5483870967737</v>
      </c>
      <c r="N331" s="2">
        <v>65000</v>
      </c>
      <c r="O331" s="2">
        <v>18000</v>
      </c>
      <c r="P331" s="2">
        <v>0</v>
      </c>
      <c r="Q331" s="2">
        <v>2000</v>
      </c>
      <c r="R331" s="2">
        <v>0</v>
      </c>
      <c r="S331" s="2">
        <v>0</v>
      </c>
      <c r="T331" s="2">
        <v>85000</v>
      </c>
      <c r="U331" s="2">
        <v>2000</v>
      </c>
      <c r="V331" s="2">
        <v>42000</v>
      </c>
      <c r="W331" s="2">
        <v>129000</v>
      </c>
      <c r="X331" s="2">
        <v>0</v>
      </c>
      <c r="Y331" s="2">
        <v>650</v>
      </c>
      <c r="Z331" s="2">
        <v>0</v>
      </c>
      <c r="AA331" s="2">
        <v>0</v>
      </c>
      <c r="AB331" s="2">
        <v>128350</v>
      </c>
    </row>
    <row r="332" spans="1:28" x14ac:dyDescent="0.3">
      <c r="A332" s="1">
        <v>44834</v>
      </c>
      <c r="B332" s="4">
        <f>YEAR(HRData[[#This Row],[Month]])</f>
        <v>2022</v>
      </c>
      <c r="C332" s="4">
        <f>MONTH(HRData[[#This Row],[Month]])</f>
        <v>9</v>
      </c>
      <c r="D332" t="s">
        <v>174</v>
      </c>
      <c r="E332" t="s">
        <v>91</v>
      </c>
      <c r="F332" t="s">
        <v>26</v>
      </c>
      <c r="G332" s="1">
        <v>44834</v>
      </c>
      <c r="H332" t="s">
        <v>216</v>
      </c>
      <c r="I332" t="s">
        <v>205</v>
      </c>
      <c r="J332" t="s">
        <v>219</v>
      </c>
      <c r="K332" s="2">
        <v>380941.29032258061</v>
      </c>
      <c r="L332" s="2">
        <v>171423.58064516127</v>
      </c>
      <c r="M332" s="2">
        <v>38094.129032258061</v>
      </c>
      <c r="N332" s="2">
        <v>590458.99999999988</v>
      </c>
      <c r="O332" s="2">
        <v>72000</v>
      </c>
      <c r="P332" s="2">
        <v>62000</v>
      </c>
      <c r="Q332" s="2">
        <v>6000</v>
      </c>
      <c r="R332" s="2">
        <v>0</v>
      </c>
      <c r="S332" s="2">
        <v>0</v>
      </c>
      <c r="T332" s="2">
        <v>730458.99999999988</v>
      </c>
      <c r="U332" s="2">
        <v>4000</v>
      </c>
      <c r="V332" s="2">
        <v>451616</v>
      </c>
      <c r="W332" s="2">
        <v>1186075</v>
      </c>
      <c r="X332" s="2">
        <v>0</v>
      </c>
      <c r="Y332" s="2">
        <v>5904.5899999999992</v>
      </c>
      <c r="Z332" s="2">
        <v>0</v>
      </c>
      <c r="AA332" s="2">
        <v>188636</v>
      </c>
      <c r="AB332" s="2">
        <v>991534.41</v>
      </c>
    </row>
    <row r="333" spans="1:28" x14ac:dyDescent="0.3">
      <c r="A333" s="1">
        <v>44834</v>
      </c>
      <c r="B333" s="4">
        <f>YEAR(HRData[[#This Row],[Month]])</f>
        <v>2022</v>
      </c>
      <c r="C333" s="4">
        <f>MONTH(HRData[[#This Row],[Month]])</f>
        <v>9</v>
      </c>
      <c r="D333" t="s">
        <v>176</v>
      </c>
      <c r="E333" t="s">
        <v>91</v>
      </c>
      <c r="F333" t="s">
        <v>211</v>
      </c>
      <c r="G333" s="1">
        <v>44834</v>
      </c>
      <c r="H333" t="s">
        <v>41</v>
      </c>
      <c r="I333" t="s">
        <v>208</v>
      </c>
      <c r="J333" t="s">
        <v>219</v>
      </c>
      <c r="K333" s="2">
        <v>83954.838709677424</v>
      </c>
      <c r="L333" s="2">
        <v>37779.677419354834</v>
      </c>
      <c r="M333" s="2">
        <v>8395.4838709677424</v>
      </c>
      <c r="N333" s="2">
        <v>130130</v>
      </c>
      <c r="O333" s="2">
        <v>48000</v>
      </c>
      <c r="P333" s="2">
        <v>0</v>
      </c>
      <c r="Q333" s="2">
        <v>4000</v>
      </c>
      <c r="R333" s="2">
        <v>0</v>
      </c>
      <c r="S333" s="2">
        <v>0</v>
      </c>
      <c r="T333" s="2">
        <v>182130</v>
      </c>
      <c r="U333" s="2">
        <v>3000</v>
      </c>
      <c r="V333" s="2">
        <v>85310</v>
      </c>
      <c r="W333" s="2">
        <v>270440</v>
      </c>
      <c r="X333" s="2">
        <v>0</v>
      </c>
      <c r="Y333" s="2">
        <v>1301.3</v>
      </c>
      <c r="Z333" s="2">
        <v>0</v>
      </c>
      <c r="AA333" s="2">
        <v>16684</v>
      </c>
      <c r="AB333" s="2">
        <v>252454.7</v>
      </c>
    </row>
    <row r="334" spans="1:28" x14ac:dyDescent="0.3">
      <c r="A334" s="1">
        <v>44834</v>
      </c>
      <c r="B334" s="4">
        <f>YEAR(HRData[[#This Row],[Month]])</f>
        <v>2022</v>
      </c>
      <c r="C334" s="4">
        <f>MONTH(HRData[[#This Row],[Month]])</f>
        <v>9</v>
      </c>
      <c r="D334" t="s">
        <v>175</v>
      </c>
      <c r="E334" t="s">
        <v>91</v>
      </c>
      <c r="F334" t="s">
        <v>26</v>
      </c>
      <c r="G334" s="1">
        <v>44834</v>
      </c>
      <c r="H334" t="s">
        <v>35</v>
      </c>
      <c r="I334" t="s">
        <v>208</v>
      </c>
      <c r="J334" t="s">
        <v>219</v>
      </c>
      <c r="N334" s="2">
        <v>151800</v>
      </c>
      <c r="O334" s="2">
        <v>48000</v>
      </c>
      <c r="P334" s="2">
        <v>30000</v>
      </c>
      <c r="Q334" s="2">
        <v>4000</v>
      </c>
      <c r="R334" s="2">
        <v>0</v>
      </c>
      <c r="S334" s="2">
        <v>0</v>
      </c>
      <c r="T334" s="2">
        <v>233800</v>
      </c>
      <c r="U334" s="2">
        <v>3000</v>
      </c>
      <c r="V334" s="2">
        <v>39600</v>
      </c>
      <c r="W334" s="2">
        <v>276400</v>
      </c>
      <c r="X334" s="2">
        <v>0</v>
      </c>
      <c r="Y334" s="2">
        <v>1518</v>
      </c>
      <c r="Z334" s="2">
        <v>0</v>
      </c>
      <c r="AA334" s="2">
        <v>0</v>
      </c>
      <c r="AB334" s="2">
        <v>274882</v>
      </c>
    </row>
    <row r="335" spans="1:28" x14ac:dyDescent="0.3">
      <c r="A335" s="1">
        <v>44834</v>
      </c>
      <c r="B335" s="4">
        <f>YEAR(HRData[[#This Row],[Month]])</f>
        <v>2022</v>
      </c>
      <c r="C335" s="4">
        <f>MONTH(HRData[[#This Row],[Month]])</f>
        <v>9</v>
      </c>
      <c r="D335" t="s">
        <v>163</v>
      </c>
      <c r="E335" t="s">
        <v>81</v>
      </c>
      <c r="F335" t="s">
        <v>26</v>
      </c>
      <c r="G335" s="1">
        <v>44834</v>
      </c>
      <c r="H335" t="s">
        <v>27</v>
      </c>
      <c r="I335" t="s">
        <v>206</v>
      </c>
      <c r="J335" t="s">
        <v>219</v>
      </c>
      <c r="N335" s="2">
        <v>82225</v>
      </c>
      <c r="O335" s="2">
        <v>18000</v>
      </c>
      <c r="P335" s="2">
        <v>0</v>
      </c>
      <c r="Q335" s="2">
        <v>2000</v>
      </c>
      <c r="R335" s="2">
        <v>0</v>
      </c>
      <c r="S335" s="2">
        <v>0</v>
      </c>
      <c r="T335" s="2">
        <v>102225</v>
      </c>
      <c r="U335" s="2">
        <v>2000</v>
      </c>
      <c r="V335" s="2">
        <v>21450</v>
      </c>
      <c r="W335" s="2">
        <v>125675</v>
      </c>
      <c r="X335" s="2">
        <v>0</v>
      </c>
      <c r="Y335" s="2">
        <v>822.25</v>
      </c>
      <c r="Z335" s="2">
        <v>0</v>
      </c>
      <c r="AA335" s="2">
        <v>0</v>
      </c>
      <c r="AB335" s="2">
        <v>124852.75</v>
      </c>
    </row>
    <row r="336" spans="1:28" x14ac:dyDescent="0.3">
      <c r="A336" s="1">
        <v>44834</v>
      </c>
      <c r="B336" s="4">
        <f>YEAR(HRData[[#This Row],[Month]])</f>
        <v>2022</v>
      </c>
      <c r="C336" s="4">
        <f>MONTH(HRData[[#This Row],[Month]])</f>
        <v>9</v>
      </c>
      <c r="D336" t="s">
        <v>164</v>
      </c>
      <c r="E336" t="s">
        <v>82</v>
      </c>
      <c r="F336" t="s">
        <v>26</v>
      </c>
      <c r="G336" s="1">
        <v>44834</v>
      </c>
      <c r="H336" t="s">
        <v>213</v>
      </c>
      <c r="I336" t="s">
        <v>208</v>
      </c>
      <c r="J336" t="s">
        <v>219</v>
      </c>
      <c r="N336" s="2">
        <v>83377</v>
      </c>
      <c r="O336" s="2">
        <v>24000</v>
      </c>
      <c r="P336" s="2">
        <v>0</v>
      </c>
      <c r="Q336" s="2">
        <v>3000</v>
      </c>
      <c r="R336" s="2">
        <v>5000</v>
      </c>
      <c r="S336" s="2">
        <v>0</v>
      </c>
      <c r="T336" s="2">
        <v>115377</v>
      </c>
      <c r="U336" s="2">
        <v>3000</v>
      </c>
      <c r="V336" s="2">
        <v>54107</v>
      </c>
      <c r="W336" s="2">
        <v>172484</v>
      </c>
      <c r="X336" s="2">
        <v>0</v>
      </c>
      <c r="Y336" s="2">
        <v>833.77</v>
      </c>
      <c r="Z336" s="2">
        <v>0</v>
      </c>
      <c r="AA336" s="2">
        <v>0</v>
      </c>
      <c r="AB336" s="2">
        <v>171650.23</v>
      </c>
    </row>
    <row r="337" spans="1:28" x14ac:dyDescent="0.3">
      <c r="A337" s="1">
        <v>44834</v>
      </c>
      <c r="B337" s="4">
        <f>YEAR(HRData[[#This Row],[Month]])</f>
        <v>2022</v>
      </c>
      <c r="C337" s="4">
        <f>MONTH(HRData[[#This Row],[Month]])</f>
        <v>9</v>
      </c>
      <c r="D337" t="s">
        <v>193</v>
      </c>
      <c r="E337" t="s">
        <v>91</v>
      </c>
      <c r="F337" t="s">
        <v>26</v>
      </c>
      <c r="G337" s="1">
        <v>44834</v>
      </c>
      <c r="H337" t="s">
        <v>48</v>
      </c>
      <c r="I337" t="s">
        <v>206</v>
      </c>
      <c r="J337" t="s">
        <v>219</v>
      </c>
      <c r="N337" s="2">
        <v>55440</v>
      </c>
      <c r="O337" s="2">
        <v>12000</v>
      </c>
      <c r="P337" s="2">
        <v>0</v>
      </c>
      <c r="Q337" s="2">
        <v>2000</v>
      </c>
      <c r="R337" s="2">
        <v>0</v>
      </c>
      <c r="S337" s="2">
        <v>0</v>
      </c>
      <c r="T337" s="2">
        <v>69440</v>
      </c>
      <c r="U337" s="2">
        <v>2000</v>
      </c>
      <c r="V337" s="2">
        <v>18480</v>
      </c>
      <c r="W337" s="2">
        <v>89920</v>
      </c>
      <c r="X337" s="2">
        <v>0</v>
      </c>
      <c r="Y337" s="2">
        <v>554.4</v>
      </c>
      <c r="Z337" s="2">
        <v>0</v>
      </c>
      <c r="AA337" s="2">
        <v>0</v>
      </c>
      <c r="AB337" s="2">
        <v>89365.6</v>
      </c>
    </row>
    <row r="338" spans="1:28" x14ac:dyDescent="0.3">
      <c r="A338" s="1">
        <v>44834</v>
      </c>
      <c r="B338" s="4">
        <f>YEAR(HRData[[#This Row],[Month]])</f>
        <v>2022</v>
      </c>
      <c r="C338" s="4">
        <f>MONTH(HRData[[#This Row],[Month]])</f>
        <v>9</v>
      </c>
      <c r="D338" t="s">
        <v>195</v>
      </c>
      <c r="E338" t="s">
        <v>105</v>
      </c>
      <c r="F338" t="s">
        <v>26</v>
      </c>
      <c r="G338" s="1">
        <v>44834</v>
      </c>
      <c r="H338" t="s">
        <v>209</v>
      </c>
      <c r="I338" t="s">
        <v>206</v>
      </c>
      <c r="J338" t="s">
        <v>220</v>
      </c>
      <c r="N338" s="2">
        <v>45000</v>
      </c>
      <c r="O338" s="2">
        <v>12000</v>
      </c>
      <c r="P338" s="2">
        <v>0</v>
      </c>
      <c r="Q338" s="2">
        <v>1500</v>
      </c>
      <c r="R338" s="2">
        <v>0</v>
      </c>
      <c r="S338" s="2">
        <v>0</v>
      </c>
      <c r="T338" s="2">
        <v>58500</v>
      </c>
      <c r="U338" s="2">
        <v>0</v>
      </c>
      <c r="V338" s="2">
        <v>0</v>
      </c>
      <c r="W338" s="2">
        <v>58500</v>
      </c>
      <c r="X338" s="2">
        <v>0</v>
      </c>
      <c r="Y338" s="2">
        <v>450</v>
      </c>
      <c r="Z338" s="2">
        <v>0</v>
      </c>
      <c r="AA338" s="2">
        <v>0</v>
      </c>
      <c r="AB338" s="2">
        <v>58050</v>
      </c>
    </row>
    <row r="339" spans="1:28" x14ac:dyDescent="0.3">
      <c r="A339" s="1">
        <v>44834</v>
      </c>
      <c r="B339" s="4">
        <f>YEAR(HRData[[#This Row],[Month]])</f>
        <v>2022</v>
      </c>
      <c r="C339" s="4">
        <f>MONTH(HRData[[#This Row],[Month]])</f>
        <v>9</v>
      </c>
      <c r="D339" t="s">
        <v>196</v>
      </c>
      <c r="E339" t="s">
        <v>106</v>
      </c>
      <c r="F339" t="s">
        <v>26</v>
      </c>
      <c r="G339" s="1">
        <v>44834</v>
      </c>
      <c r="H339" t="s">
        <v>209</v>
      </c>
      <c r="I339" t="s">
        <v>206</v>
      </c>
      <c r="J339" t="s">
        <v>219</v>
      </c>
      <c r="N339" s="2">
        <v>66000</v>
      </c>
      <c r="O339" s="2">
        <v>18000</v>
      </c>
      <c r="P339" s="2">
        <v>0</v>
      </c>
      <c r="Q339" s="2">
        <v>2000</v>
      </c>
      <c r="R339" s="2">
        <v>0</v>
      </c>
      <c r="S339" s="2">
        <v>0</v>
      </c>
      <c r="T339" s="2">
        <v>86000</v>
      </c>
      <c r="U339" s="2">
        <v>0</v>
      </c>
      <c r="V339" s="2">
        <v>0</v>
      </c>
      <c r="W339" s="2">
        <v>86000</v>
      </c>
      <c r="X339" s="2">
        <v>0</v>
      </c>
      <c r="Y339" s="2">
        <v>660</v>
      </c>
      <c r="Z339" s="2">
        <v>0</v>
      </c>
      <c r="AA339" s="2">
        <v>0</v>
      </c>
      <c r="AB339" s="2">
        <v>85340</v>
      </c>
    </row>
    <row r="340" spans="1:28" x14ac:dyDescent="0.3">
      <c r="A340" s="1">
        <v>44834</v>
      </c>
      <c r="B340" s="4">
        <f>YEAR(HRData[[#This Row],[Month]])</f>
        <v>2022</v>
      </c>
      <c r="C340" s="4">
        <f>MONTH(HRData[[#This Row],[Month]])</f>
        <v>9</v>
      </c>
      <c r="D340" t="s">
        <v>197</v>
      </c>
      <c r="E340" t="s">
        <v>107</v>
      </c>
      <c r="F340" t="s">
        <v>26</v>
      </c>
      <c r="G340" s="1">
        <v>44834</v>
      </c>
      <c r="H340" t="s">
        <v>51</v>
      </c>
      <c r="I340" t="s">
        <v>206</v>
      </c>
      <c r="J340" t="s">
        <v>220</v>
      </c>
      <c r="N340" s="2">
        <v>40354</v>
      </c>
      <c r="O340" s="2">
        <v>15000</v>
      </c>
      <c r="P340" s="2">
        <v>0</v>
      </c>
      <c r="Q340" s="2">
        <v>0</v>
      </c>
      <c r="R340" s="2">
        <v>0</v>
      </c>
      <c r="S340" s="2">
        <v>0</v>
      </c>
      <c r="T340" s="2">
        <v>55354</v>
      </c>
      <c r="U340" s="2">
        <v>2000</v>
      </c>
      <c r="V340" s="2">
        <v>10528</v>
      </c>
      <c r="W340" s="2">
        <v>67882</v>
      </c>
      <c r="X340" s="2">
        <v>0</v>
      </c>
      <c r="Y340" s="2">
        <v>403.54</v>
      </c>
      <c r="Z340" s="2">
        <v>0</v>
      </c>
      <c r="AA340" s="2">
        <v>0</v>
      </c>
      <c r="AB340" s="2">
        <v>67478.460000000006</v>
      </c>
    </row>
    <row r="341" spans="1:28" x14ac:dyDescent="0.3">
      <c r="A341" s="1">
        <v>44834</v>
      </c>
      <c r="B341" s="4">
        <f>YEAR(HRData[[#This Row],[Month]])</f>
        <v>2022</v>
      </c>
      <c r="C341" s="4">
        <f>MONTH(HRData[[#This Row],[Month]])</f>
        <v>9</v>
      </c>
      <c r="D341" t="s">
        <v>171</v>
      </c>
      <c r="E341" t="s">
        <v>89</v>
      </c>
      <c r="F341" t="s">
        <v>26</v>
      </c>
      <c r="G341" s="1">
        <v>44834</v>
      </c>
      <c r="H341" t="s">
        <v>214</v>
      </c>
      <c r="I341" t="s">
        <v>206</v>
      </c>
      <c r="J341" t="s">
        <v>219</v>
      </c>
      <c r="N341" s="2">
        <v>64350</v>
      </c>
      <c r="O341" s="2">
        <v>18000</v>
      </c>
      <c r="P341" s="2">
        <v>0</v>
      </c>
      <c r="Q341" s="2">
        <v>2000</v>
      </c>
      <c r="R341" s="2">
        <v>0</v>
      </c>
      <c r="S341" s="2">
        <v>0</v>
      </c>
      <c r="T341" s="2">
        <v>84350</v>
      </c>
      <c r="U341" s="2">
        <v>2000</v>
      </c>
      <c r="V341" s="2">
        <v>25740</v>
      </c>
      <c r="W341" s="2">
        <v>112090</v>
      </c>
      <c r="X341" s="2">
        <v>0</v>
      </c>
      <c r="Y341" s="2">
        <v>643.5</v>
      </c>
      <c r="Z341" s="2">
        <v>0</v>
      </c>
      <c r="AA341" s="2">
        <v>0</v>
      </c>
      <c r="AB341" s="2">
        <v>111446.5</v>
      </c>
    </row>
    <row r="342" spans="1:28" x14ac:dyDescent="0.3">
      <c r="A342" s="1">
        <v>44834</v>
      </c>
      <c r="B342" s="4">
        <f>YEAR(HRData[[#This Row],[Month]])</f>
        <v>2022</v>
      </c>
      <c r="C342" s="4">
        <f>MONTH(HRData[[#This Row],[Month]])</f>
        <v>9</v>
      </c>
      <c r="D342" t="s">
        <v>169</v>
      </c>
      <c r="E342" t="s">
        <v>87</v>
      </c>
      <c r="F342" t="s">
        <v>25</v>
      </c>
      <c r="G342" s="1">
        <v>44834</v>
      </c>
      <c r="H342" t="s">
        <v>32</v>
      </c>
      <c r="I342" t="s">
        <v>205</v>
      </c>
      <c r="J342" t="s">
        <v>219</v>
      </c>
      <c r="K342" s="2">
        <v>571290.32258064509</v>
      </c>
      <c r="L342" s="2">
        <v>257080.6451612903</v>
      </c>
      <c r="M342" s="2">
        <v>57129.032258064515</v>
      </c>
      <c r="N342" s="2">
        <v>885499.99999999988</v>
      </c>
      <c r="O342" s="2">
        <v>0</v>
      </c>
      <c r="P342" s="2">
        <v>80000</v>
      </c>
      <c r="Q342" s="2">
        <v>6000</v>
      </c>
      <c r="R342" s="2">
        <v>18000</v>
      </c>
      <c r="S342" s="2">
        <v>0</v>
      </c>
      <c r="T342" s="2">
        <v>989499.99999999988</v>
      </c>
      <c r="U342" s="2">
        <v>4000</v>
      </c>
      <c r="V342" s="2">
        <v>231000</v>
      </c>
      <c r="W342" s="2">
        <v>1224500</v>
      </c>
      <c r="X342" s="2">
        <v>0</v>
      </c>
      <c r="Y342" s="2">
        <v>8854.9999999999982</v>
      </c>
      <c r="Z342" s="2">
        <v>0</v>
      </c>
      <c r="AA342" s="2">
        <v>0</v>
      </c>
      <c r="AB342" s="2">
        <v>1215645</v>
      </c>
    </row>
    <row r="343" spans="1:28" x14ac:dyDescent="0.3">
      <c r="A343" s="1">
        <v>44834</v>
      </c>
      <c r="B343" s="4">
        <f>YEAR(HRData[[#This Row],[Month]])</f>
        <v>2022</v>
      </c>
      <c r="C343" s="4">
        <f>MONTH(HRData[[#This Row],[Month]])</f>
        <v>9</v>
      </c>
      <c r="D343" t="s">
        <v>162</v>
      </c>
      <c r="E343" t="s">
        <v>80</v>
      </c>
      <c r="F343" t="s">
        <v>25</v>
      </c>
      <c r="G343" s="1">
        <v>44834</v>
      </c>
      <c r="H343" t="s">
        <v>39</v>
      </c>
      <c r="I343" t="s">
        <v>205</v>
      </c>
      <c r="J343" t="s">
        <v>219</v>
      </c>
      <c r="N343" s="2">
        <v>378765</v>
      </c>
      <c r="O343" s="2">
        <v>0</v>
      </c>
      <c r="P343" s="2">
        <v>0</v>
      </c>
      <c r="Q343" s="2">
        <v>5000</v>
      </c>
      <c r="R343" s="2">
        <v>0</v>
      </c>
      <c r="S343" s="2">
        <v>30000</v>
      </c>
      <c r="T343" s="2">
        <v>413765</v>
      </c>
      <c r="U343" s="2">
        <v>4000</v>
      </c>
      <c r="V343" s="2">
        <v>98808</v>
      </c>
      <c r="W343" s="2">
        <v>516573</v>
      </c>
      <c r="X343" s="2">
        <v>0</v>
      </c>
      <c r="Y343" s="2">
        <v>3787.65</v>
      </c>
      <c r="Z343" s="2">
        <v>0</v>
      </c>
      <c r="AA343" s="2">
        <v>0</v>
      </c>
      <c r="AB343" s="2">
        <v>512785.35</v>
      </c>
    </row>
    <row r="344" spans="1:28" x14ac:dyDescent="0.3">
      <c r="A344" s="1">
        <v>44834</v>
      </c>
      <c r="B344" s="4">
        <f>YEAR(HRData[[#This Row],[Month]])</f>
        <v>2022</v>
      </c>
      <c r="C344" s="4">
        <f>MONTH(HRData[[#This Row],[Month]])</f>
        <v>9</v>
      </c>
      <c r="D344" t="s">
        <v>168</v>
      </c>
      <c r="E344" t="s">
        <v>86</v>
      </c>
      <c r="F344" t="s">
        <v>25</v>
      </c>
      <c r="G344" s="1">
        <v>44834</v>
      </c>
      <c r="H344" t="s">
        <v>39</v>
      </c>
      <c r="I344" t="s">
        <v>205</v>
      </c>
      <c r="J344" t="s">
        <v>219</v>
      </c>
      <c r="N344" s="2">
        <v>459580</v>
      </c>
      <c r="O344" s="2">
        <v>0</v>
      </c>
      <c r="P344" s="2">
        <v>0</v>
      </c>
      <c r="Q344" s="2">
        <v>5000</v>
      </c>
      <c r="R344" s="2">
        <v>0</v>
      </c>
      <c r="S344" s="2">
        <v>30000</v>
      </c>
      <c r="T344" s="2">
        <v>494580</v>
      </c>
      <c r="U344" s="2">
        <v>4000</v>
      </c>
      <c r="V344" s="2">
        <v>119890</v>
      </c>
      <c r="W344" s="2">
        <v>618470</v>
      </c>
      <c r="X344" s="2">
        <v>0</v>
      </c>
      <c r="Y344" s="2">
        <v>4595.8</v>
      </c>
      <c r="Z344" s="2">
        <v>0</v>
      </c>
      <c r="AA344" s="2">
        <v>0</v>
      </c>
      <c r="AB344" s="2">
        <v>613874.19999999995</v>
      </c>
    </row>
    <row r="345" spans="1:28" x14ac:dyDescent="0.3">
      <c r="A345" s="1">
        <v>44834</v>
      </c>
      <c r="B345" s="4">
        <f>YEAR(HRData[[#This Row],[Month]])</f>
        <v>2022</v>
      </c>
      <c r="C345" s="4">
        <f>MONTH(HRData[[#This Row],[Month]])</f>
        <v>9</v>
      </c>
      <c r="D345" t="s">
        <v>191</v>
      </c>
      <c r="E345" t="s">
        <v>103</v>
      </c>
      <c r="F345" t="s">
        <v>25</v>
      </c>
      <c r="G345" s="1">
        <v>44834</v>
      </c>
      <c r="H345" t="s">
        <v>39</v>
      </c>
      <c r="I345" t="s">
        <v>205</v>
      </c>
      <c r="J345" t="s">
        <v>220</v>
      </c>
      <c r="N345" s="2">
        <v>440000</v>
      </c>
      <c r="O345" s="2">
        <v>0</v>
      </c>
      <c r="P345" s="2">
        <v>0</v>
      </c>
      <c r="Q345" s="2">
        <v>5000</v>
      </c>
      <c r="R345" s="2">
        <v>0</v>
      </c>
      <c r="S345" s="2">
        <v>0</v>
      </c>
      <c r="T345" s="2">
        <v>445000</v>
      </c>
      <c r="U345" s="2">
        <v>4000</v>
      </c>
      <c r="V345" s="2">
        <v>0</v>
      </c>
      <c r="W345" s="2">
        <v>449000</v>
      </c>
      <c r="X345" s="2">
        <v>0</v>
      </c>
      <c r="Y345" s="2">
        <v>4400</v>
      </c>
      <c r="Z345" s="2">
        <v>0</v>
      </c>
      <c r="AA345" s="2">
        <v>0</v>
      </c>
      <c r="AB345" s="2">
        <v>444600</v>
      </c>
    </row>
    <row r="346" spans="1:28" x14ac:dyDescent="0.3">
      <c r="A346" s="1">
        <v>44834</v>
      </c>
      <c r="B346" s="4">
        <f>YEAR(HRData[[#This Row],[Month]])</f>
        <v>2022</v>
      </c>
      <c r="C346" s="4">
        <f>MONTH(HRData[[#This Row],[Month]])</f>
        <v>9</v>
      </c>
      <c r="D346" t="s">
        <v>185</v>
      </c>
      <c r="E346" t="s">
        <v>99</v>
      </c>
      <c r="F346" t="s">
        <v>25</v>
      </c>
      <c r="G346" s="1">
        <v>44834</v>
      </c>
      <c r="H346" t="s">
        <v>42</v>
      </c>
      <c r="I346" t="s">
        <v>205</v>
      </c>
      <c r="J346" t="s">
        <v>220</v>
      </c>
      <c r="K346" s="2">
        <v>180645.16129032258</v>
      </c>
      <c r="L346" s="2">
        <v>81290.322580645166</v>
      </c>
      <c r="M346" s="2">
        <v>18064.516129032258</v>
      </c>
      <c r="N346" s="2">
        <v>280000</v>
      </c>
      <c r="O346" s="2">
        <v>0</v>
      </c>
      <c r="P346" s="2">
        <v>0</v>
      </c>
      <c r="Q346" s="2">
        <v>5000</v>
      </c>
      <c r="R346" s="2">
        <v>0</v>
      </c>
      <c r="S346" s="2">
        <v>0</v>
      </c>
      <c r="T346" s="2">
        <v>285000</v>
      </c>
      <c r="U346" s="2">
        <v>0</v>
      </c>
      <c r="V346" s="2">
        <v>0</v>
      </c>
      <c r="W346" s="2">
        <v>285000</v>
      </c>
      <c r="X346" s="2">
        <v>0</v>
      </c>
      <c r="Y346" s="2">
        <v>2800</v>
      </c>
      <c r="Z346" s="2">
        <v>0</v>
      </c>
      <c r="AA346" s="2">
        <v>0</v>
      </c>
      <c r="AB346" s="2">
        <v>282200</v>
      </c>
    </row>
    <row r="347" spans="1:28" x14ac:dyDescent="0.3">
      <c r="A347" s="1">
        <v>44834</v>
      </c>
      <c r="B347" s="4">
        <f>YEAR(HRData[[#This Row],[Month]])</f>
        <v>2022</v>
      </c>
      <c r="C347" s="4">
        <f>MONTH(HRData[[#This Row],[Month]])</f>
        <v>9</v>
      </c>
      <c r="D347" t="s">
        <v>184</v>
      </c>
      <c r="E347" t="s">
        <v>98</v>
      </c>
      <c r="F347" t="s">
        <v>25</v>
      </c>
      <c r="G347" s="1">
        <v>44834</v>
      </c>
      <c r="H347" t="s">
        <v>40</v>
      </c>
      <c r="I347" t="s">
        <v>206</v>
      </c>
      <c r="J347" t="s">
        <v>220</v>
      </c>
      <c r="N347" s="2">
        <v>198500</v>
      </c>
      <c r="O347" s="2">
        <v>72000</v>
      </c>
      <c r="P347" s="2">
        <v>0</v>
      </c>
      <c r="Q347" s="2">
        <v>1500</v>
      </c>
      <c r="R347" s="2">
        <v>0</v>
      </c>
      <c r="S347" s="2">
        <v>0</v>
      </c>
      <c r="T347" s="2">
        <v>272000</v>
      </c>
      <c r="U347" s="2">
        <v>2000</v>
      </c>
      <c r="V347" s="2">
        <v>0</v>
      </c>
      <c r="W347" s="2">
        <v>274000</v>
      </c>
      <c r="X347" s="2">
        <v>0</v>
      </c>
      <c r="Y347" s="2">
        <v>1985</v>
      </c>
      <c r="Z347" s="2">
        <v>0</v>
      </c>
      <c r="AA347" s="2">
        <v>0</v>
      </c>
      <c r="AB347" s="2">
        <v>272015</v>
      </c>
    </row>
    <row r="348" spans="1:28" x14ac:dyDescent="0.3">
      <c r="A348" s="1">
        <v>44834</v>
      </c>
      <c r="B348" s="4">
        <f>YEAR(HRData[[#This Row],[Month]])</f>
        <v>2022</v>
      </c>
      <c r="C348" s="4">
        <f>MONTH(HRData[[#This Row],[Month]])</f>
        <v>9</v>
      </c>
      <c r="D348" t="s">
        <v>178</v>
      </c>
      <c r="E348" t="s">
        <v>92</v>
      </c>
      <c r="F348" t="s">
        <v>25</v>
      </c>
      <c r="G348" s="1">
        <v>44834</v>
      </c>
      <c r="H348" t="s">
        <v>209</v>
      </c>
      <c r="I348" t="s">
        <v>206</v>
      </c>
      <c r="J348" t="s">
        <v>219</v>
      </c>
      <c r="N348" s="2">
        <v>57874</v>
      </c>
      <c r="O348" s="2">
        <v>18000</v>
      </c>
      <c r="P348" s="2">
        <v>0</v>
      </c>
      <c r="Q348" s="2">
        <v>2000</v>
      </c>
      <c r="R348" s="2">
        <v>0</v>
      </c>
      <c r="S348" s="2">
        <v>0</v>
      </c>
      <c r="T348" s="2">
        <v>77874</v>
      </c>
      <c r="U348" s="2">
        <v>2000</v>
      </c>
      <c r="V348" s="2">
        <v>15098</v>
      </c>
      <c r="W348" s="2">
        <v>94972</v>
      </c>
      <c r="X348" s="2">
        <v>0</v>
      </c>
      <c r="Y348" s="2">
        <v>578.74</v>
      </c>
      <c r="Z348" s="2">
        <v>0</v>
      </c>
      <c r="AA348" s="2">
        <v>0</v>
      </c>
      <c r="AB348" s="2">
        <v>94393.26</v>
      </c>
    </row>
    <row r="349" spans="1:28" x14ac:dyDescent="0.3">
      <c r="A349" s="1">
        <v>44834</v>
      </c>
      <c r="B349" s="4">
        <f>YEAR(HRData[[#This Row],[Month]])</f>
        <v>2022</v>
      </c>
      <c r="C349" s="4">
        <f>MONTH(HRData[[#This Row],[Month]])</f>
        <v>9</v>
      </c>
      <c r="D349" t="s">
        <v>170</v>
      </c>
      <c r="E349" t="s">
        <v>88</v>
      </c>
      <c r="F349" t="s">
        <v>30</v>
      </c>
      <c r="G349" s="1">
        <v>44834</v>
      </c>
      <c r="H349" t="s">
        <v>33</v>
      </c>
      <c r="I349" t="s">
        <v>208</v>
      </c>
      <c r="J349" t="s">
        <v>219</v>
      </c>
      <c r="N349" s="2">
        <v>94875</v>
      </c>
      <c r="O349" s="2">
        <v>36000</v>
      </c>
      <c r="P349" s="2">
        <v>0</v>
      </c>
      <c r="Q349" s="2">
        <v>3000</v>
      </c>
      <c r="R349" s="2">
        <v>0</v>
      </c>
      <c r="S349" s="2">
        <v>0</v>
      </c>
      <c r="T349" s="2">
        <v>133875</v>
      </c>
      <c r="U349" s="2">
        <v>3000</v>
      </c>
      <c r="V349" s="2">
        <v>24750</v>
      </c>
      <c r="W349" s="2">
        <v>161625</v>
      </c>
      <c r="X349" s="2">
        <v>0</v>
      </c>
      <c r="Y349" s="2">
        <v>948.75</v>
      </c>
      <c r="Z349" s="2">
        <v>0</v>
      </c>
      <c r="AA349" s="2">
        <v>0</v>
      </c>
      <c r="AB349" s="2">
        <v>160676.25</v>
      </c>
    </row>
    <row r="350" spans="1:28" x14ac:dyDescent="0.3">
      <c r="A350" s="1">
        <v>44834</v>
      </c>
      <c r="B350" s="4">
        <f>YEAR(HRData[[#This Row],[Month]])</f>
        <v>2022</v>
      </c>
      <c r="C350" s="4">
        <f>MONTH(HRData[[#This Row],[Month]])</f>
        <v>9</v>
      </c>
      <c r="D350" t="s">
        <v>167</v>
      </c>
      <c r="E350" t="s">
        <v>85</v>
      </c>
      <c r="F350" t="s">
        <v>30</v>
      </c>
      <c r="G350" s="1">
        <v>44834</v>
      </c>
      <c r="H350" t="s">
        <v>31</v>
      </c>
      <c r="I350" t="s">
        <v>207</v>
      </c>
      <c r="J350" t="s">
        <v>220</v>
      </c>
      <c r="N350" s="2">
        <v>25000</v>
      </c>
      <c r="O350" s="2">
        <v>0</v>
      </c>
      <c r="P350" s="2">
        <v>0</v>
      </c>
      <c r="Q350" s="2">
        <v>0</v>
      </c>
      <c r="R350" s="2">
        <v>0</v>
      </c>
      <c r="S350" s="2">
        <v>0</v>
      </c>
      <c r="T350" s="2">
        <v>25000</v>
      </c>
      <c r="U350" s="2">
        <v>0</v>
      </c>
      <c r="V350" s="2">
        <v>17000</v>
      </c>
      <c r="W350" s="2">
        <v>42000</v>
      </c>
      <c r="X350" s="2">
        <v>0</v>
      </c>
      <c r="Y350" s="2">
        <v>0</v>
      </c>
      <c r="Z350" s="2">
        <v>0</v>
      </c>
      <c r="AA350" s="2">
        <v>0</v>
      </c>
      <c r="AB350" s="2">
        <v>42000</v>
      </c>
    </row>
    <row r="351" spans="1:28" x14ac:dyDescent="0.3">
      <c r="A351" s="1">
        <v>44834</v>
      </c>
      <c r="B351" s="4">
        <f>YEAR(HRData[[#This Row],[Month]])</f>
        <v>2022</v>
      </c>
      <c r="C351" s="4">
        <f>MONTH(HRData[[#This Row],[Month]])</f>
        <v>9</v>
      </c>
      <c r="D351" t="s">
        <v>190</v>
      </c>
      <c r="E351" t="s">
        <v>102</v>
      </c>
      <c r="F351" t="s">
        <v>30</v>
      </c>
      <c r="G351" s="1">
        <v>44834</v>
      </c>
      <c r="H351" t="s">
        <v>45</v>
      </c>
      <c r="I351" t="s">
        <v>207</v>
      </c>
      <c r="J351" t="s">
        <v>219</v>
      </c>
      <c r="N351" s="2">
        <v>25000</v>
      </c>
      <c r="O351" s="2">
        <v>0</v>
      </c>
      <c r="P351" s="2">
        <v>0</v>
      </c>
      <c r="Q351" s="2">
        <v>0</v>
      </c>
      <c r="R351" s="2">
        <v>0</v>
      </c>
      <c r="S351" s="2">
        <v>0</v>
      </c>
      <c r="T351" s="2">
        <v>25000</v>
      </c>
      <c r="U351" s="2">
        <v>0</v>
      </c>
      <c r="V351" s="2">
        <v>14000</v>
      </c>
      <c r="W351" s="2">
        <v>39000</v>
      </c>
      <c r="X351" s="2">
        <v>0</v>
      </c>
      <c r="Y351" s="2">
        <v>0</v>
      </c>
      <c r="Z351" s="2">
        <v>0</v>
      </c>
      <c r="AA351" s="2">
        <v>3000</v>
      </c>
      <c r="AB351" s="2">
        <v>36000</v>
      </c>
    </row>
    <row r="352" spans="1:28" x14ac:dyDescent="0.3">
      <c r="A352" s="1">
        <v>44834</v>
      </c>
      <c r="B352" s="4">
        <f>YEAR(HRData[[#This Row],[Month]])</f>
        <v>2022</v>
      </c>
      <c r="C352" s="4">
        <f>MONTH(HRData[[#This Row],[Month]])</f>
        <v>9</v>
      </c>
      <c r="D352" t="s">
        <v>192</v>
      </c>
      <c r="E352" t="s">
        <v>104</v>
      </c>
      <c r="F352" t="s">
        <v>26</v>
      </c>
      <c r="G352" s="1">
        <v>44834</v>
      </c>
      <c r="H352" t="s">
        <v>46</v>
      </c>
      <c r="I352" t="s">
        <v>206</v>
      </c>
      <c r="J352" t="s">
        <v>220</v>
      </c>
      <c r="N352" s="2">
        <v>57200</v>
      </c>
      <c r="O352" s="2">
        <v>18000</v>
      </c>
      <c r="P352" s="2">
        <v>0</v>
      </c>
      <c r="Q352" s="2">
        <v>2000</v>
      </c>
      <c r="R352" s="2">
        <v>0</v>
      </c>
      <c r="S352" s="2">
        <v>0</v>
      </c>
      <c r="T352" s="2">
        <v>77200</v>
      </c>
      <c r="U352" s="2">
        <v>2000</v>
      </c>
      <c r="V352" s="2">
        <v>39025</v>
      </c>
      <c r="W352" s="2">
        <v>118225</v>
      </c>
      <c r="X352" s="2">
        <v>0</v>
      </c>
      <c r="Y352" s="2">
        <v>572</v>
      </c>
      <c r="Z352" s="2">
        <v>0</v>
      </c>
      <c r="AA352" s="2">
        <v>0</v>
      </c>
      <c r="AB352" s="2">
        <v>117653</v>
      </c>
    </row>
    <row r="353" spans="1:28" x14ac:dyDescent="0.3">
      <c r="A353" s="1">
        <v>44834</v>
      </c>
      <c r="B353" s="4">
        <f>YEAR(HRData[[#This Row],[Month]])</f>
        <v>2022</v>
      </c>
      <c r="C353" s="4">
        <f>MONTH(HRData[[#This Row],[Month]])</f>
        <v>9</v>
      </c>
      <c r="D353" t="s">
        <v>198</v>
      </c>
      <c r="E353" t="s">
        <v>108</v>
      </c>
      <c r="F353" t="s">
        <v>26</v>
      </c>
      <c r="G353" s="1">
        <v>44834</v>
      </c>
      <c r="H353" t="s">
        <v>28</v>
      </c>
      <c r="I353" t="s">
        <v>206</v>
      </c>
      <c r="J353" t="s">
        <v>220</v>
      </c>
      <c r="N353" s="2">
        <v>55000</v>
      </c>
      <c r="O353" s="2">
        <v>12000</v>
      </c>
      <c r="P353" s="2">
        <v>0</v>
      </c>
      <c r="Q353" s="2">
        <v>1500</v>
      </c>
      <c r="R353" s="2">
        <v>0</v>
      </c>
      <c r="S353" s="2">
        <v>0</v>
      </c>
      <c r="T353" s="2">
        <v>68500</v>
      </c>
      <c r="U353" s="2">
        <v>2000</v>
      </c>
      <c r="V353" s="2">
        <v>2452</v>
      </c>
      <c r="W353" s="2">
        <v>72952</v>
      </c>
      <c r="X353" s="2">
        <v>0</v>
      </c>
      <c r="Y353" s="2">
        <v>550</v>
      </c>
      <c r="Z353" s="2">
        <v>0</v>
      </c>
      <c r="AA353" s="2">
        <v>0</v>
      </c>
      <c r="AB353" s="2">
        <v>72402</v>
      </c>
    </row>
    <row r="354" spans="1:28" x14ac:dyDescent="0.3">
      <c r="A354" s="1">
        <v>44834</v>
      </c>
      <c r="B354" s="4">
        <f>YEAR(HRData[[#This Row],[Month]])</f>
        <v>2022</v>
      </c>
      <c r="C354" s="4">
        <f>MONTH(HRData[[#This Row],[Month]])</f>
        <v>9</v>
      </c>
      <c r="D354" t="s">
        <v>142</v>
      </c>
      <c r="E354" t="s">
        <v>114</v>
      </c>
      <c r="F354" t="s">
        <v>26</v>
      </c>
      <c r="G354" s="1">
        <v>44834</v>
      </c>
      <c r="H354" t="s">
        <v>28</v>
      </c>
      <c r="I354" t="s">
        <v>206</v>
      </c>
      <c r="J354" t="s">
        <v>219</v>
      </c>
      <c r="N354" s="2">
        <v>50000</v>
      </c>
      <c r="O354" s="2">
        <v>12000</v>
      </c>
      <c r="P354" s="2">
        <v>0</v>
      </c>
      <c r="Q354" s="2">
        <v>1500</v>
      </c>
      <c r="R354" s="2">
        <v>0</v>
      </c>
      <c r="S354" s="2">
        <v>0</v>
      </c>
      <c r="T354" s="2">
        <v>63500</v>
      </c>
      <c r="U354" s="2">
        <v>2000</v>
      </c>
      <c r="V354" s="2">
        <v>2258</v>
      </c>
      <c r="W354" s="2">
        <v>67758</v>
      </c>
      <c r="X354" s="2">
        <v>0</v>
      </c>
      <c r="Y354" s="2">
        <v>500</v>
      </c>
      <c r="Z354" s="2">
        <v>0</v>
      </c>
      <c r="AA354" s="2">
        <v>0</v>
      </c>
      <c r="AB354" s="2">
        <v>67258</v>
      </c>
    </row>
    <row r="355" spans="1:28" x14ac:dyDescent="0.3">
      <c r="A355" s="1">
        <v>44834</v>
      </c>
      <c r="B355" s="4">
        <f>YEAR(HRData[[#This Row],[Month]])</f>
        <v>2022</v>
      </c>
      <c r="C355" s="4">
        <f>MONTH(HRData[[#This Row],[Month]])</f>
        <v>9</v>
      </c>
      <c r="D355" t="s">
        <v>203</v>
      </c>
      <c r="E355" t="s">
        <v>113</v>
      </c>
      <c r="F355" t="s">
        <v>30</v>
      </c>
      <c r="G355" s="1">
        <v>44834</v>
      </c>
      <c r="H355" t="s">
        <v>217</v>
      </c>
      <c r="I355" t="s">
        <v>205</v>
      </c>
      <c r="J355" t="s">
        <v>220</v>
      </c>
      <c r="N355" s="2">
        <v>400000</v>
      </c>
      <c r="O355" s="2">
        <v>72000</v>
      </c>
      <c r="P355" s="2">
        <v>62000</v>
      </c>
      <c r="Q355" s="2">
        <v>6000</v>
      </c>
      <c r="R355" s="2">
        <v>0</v>
      </c>
      <c r="S355" s="2">
        <v>0</v>
      </c>
      <c r="T355" s="2">
        <v>540000</v>
      </c>
      <c r="U355" s="2">
        <v>4000</v>
      </c>
      <c r="V355" s="2">
        <v>6065</v>
      </c>
      <c r="W355" s="2">
        <v>550065</v>
      </c>
      <c r="X355" s="2">
        <v>0</v>
      </c>
      <c r="Y355" s="2">
        <v>4000</v>
      </c>
      <c r="Z355" s="2">
        <v>0</v>
      </c>
      <c r="AA355" s="2">
        <v>0</v>
      </c>
      <c r="AB355" s="2">
        <v>546065</v>
      </c>
    </row>
    <row r="356" spans="1:28" x14ac:dyDescent="0.3">
      <c r="A356" s="1">
        <v>44834</v>
      </c>
      <c r="B356" s="4">
        <f>YEAR(HRData[[#This Row],[Month]])</f>
        <v>2022</v>
      </c>
      <c r="C356" s="4">
        <f>MONTH(HRData[[#This Row],[Month]])</f>
        <v>9</v>
      </c>
      <c r="D356" t="s">
        <v>200</v>
      </c>
      <c r="E356" t="s">
        <v>110</v>
      </c>
      <c r="F356" t="s">
        <v>50</v>
      </c>
      <c r="G356" s="1">
        <v>44834</v>
      </c>
      <c r="H356" t="s">
        <v>52</v>
      </c>
      <c r="I356" t="s">
        <v>206</v>
      </c>
      <c r="J356" t="s">
        <v>220</v>
      </c>
      <c r="N356" s="2">
        <v>70000</v>
      </c>
      <c r="O356" s="2">
        <v>18000</v>
      </c>
      <c r="P356" s="2">
        <v>18000</v>
      </c>
      <c r="Q356" s="2">
        <v>2000</v>
      </c>
      <c r="R356" s="2">
        <v>0</v>
      </c>
      <c r="S356" s="2">
        <v>0</v>
      </c>
      <c r="T356" s="2">
        <v>108000</v>
      </c>
      <c r="U356" s="2">
        <v>2000</v>
      </c>
      <c r="V356" s="2">
        <v>22581</v>
      </c>
      <c r="W356" s="2">
        <v>132581</v>
      </c>
      <c r="X356" s="2">
        <v>0</v>
      </c>
      <c r="Y356" s="2">
        <v>700</v>
      </c>
      <c r="Z356" s="2">
        <v>0</v>
      </c>
      <c r="AA356" s="2">
        <v>0</v>
      </c>
      <c r="AB356" s="2">
        <v>131881</v>
      </c>
    </row>
    <row r="357" spans="1:28" x14ac:dyDescent="0.3">
      <c r="A357" s="1">
        <v>44834</v>
      </c>
      <c r="B357" s="4">
        <f>YEAR(HRData[[#This Row],[Month]])</f>
        <v>2022</v>
      </c>
      <c r="C357" s="4">
        <f>MONTH(HRData[[#This Row],[Month]])</f>
        <v>9</v>
      </c>
      <c r="D357" t="s">
        <v>201</v>
      </c>
      <c r="E357" t="s">
        <v>111</v>
      </c>
      <c r="F357" t="s">
        <v>50</v>
      </c>
      <c r="G357" s="1">
        <v>44834</v>
      </c>
      <c r="H357" t="s">
        <v>52</v>
      </c>
      <c r="I357" t="s">
        <v>206</v>
      </c>
      <c r="J357" t="s">
        <v>220</v>
      </c>
      <c r="N357" s="2">
        <v>70000</v>
      </c>
      <c r="O357" s="2">
        <v>18000</v>
      </c>
      <c r="P357" s="2">
        <v>18000</v>
      </c>
      <c r="Q357" s="2">
        <v>2000</v>
      </c>
      <c r="R357" s="2">
        <v>0</v>
      </c>
      <c r="S357" s="2">
        <v>0</v>
      </c>
      <c r="T357" s="2">
        <v>108000</v>
      </c>
      <c r="U357" s="2">
        <v>2000</v>
      </c>
      <c r="V357" s="2">
        <v>22581</v>
      </c>
      <c r="W357" s="2">
        <v>132581</v>
      </c>
      <c r="X357" s="2">
        <v>0</v>
      </c>
      <c r="Y357" s="2">
        <v>700</v>
      </c>
      <c r="Z357" s="2">
        <v>0</v>
      </c>
      <c r="AA357" s="2">
        <v>0</v>
      </c>
      <c r="AB357" s="2">
        <v>131881</v>
      </c>
    </row>
    <row r="358" spans="1:28" x14ac:dyDescent="0.3">
      <c r="A358" s="1">
        <v>44834</v>
      </c>
      <c r="B358" s="4">
        <f>YEAR(HRData[[#This Row],[Month]])</f>
        <v>2022</v>
      </c>
      <c r="C358" s="4">
        <f>MONTH(HRData[[#This Row],[Month]])</f>
        <v>9</v>
      </c>
      <c r="D358" t="s">
        <v>202</v>
      </c>
      <c r="E358" t="s">
        <v>112</v>
      </c>
      <c r="F358" t="s">
        <v>50</v>
      </c>
      <c r="G358" s="1">
        <v>44834</v>
      </c>
      <c r="H358" t="s">
        <v>52</v>
      </c>
      <c r="I358" t="s">
        <v>206</v>
      </c>
      <c r="J358" t="s">
        <v>219</v>
      </c>
      <c r="N358" s="2">
        <v>70000</v>
      </c>
      <c r="O358" s="2">
        <v>18000</v>
      </c>
      <c r="P358" s="2">
        <v>18000</v>
      </c>
      <c r="Q358" s="2">
        <v>2000</v>
      </c>
      <c r="R358" s="2">
        <v>0</v>
      </c>
      <c r="S358" s="2">
        <v>0</v>
      </c>
      <c r="T358" s="2">
        <v>108000</v>
      </c>
      <c r="U358" s="2">
        <v>2000</v>
      </c>
      <c r="V358" s="2">
        <v>22581</v>
      </c>
      <c r="W358" s="2">
        <v>132581</v>
      </c>
      <c r="X358" s="2">
        <v>0</v>
      </c>
      <c r="Y358" s="2">
        <v>700</v>
      </c>
      <c r="Z358" s="2">
        <v>0</v>
      </c>
      <c r="AA358" s="2">
        <v>0</v>
      </c>
      <c r="AB358" s="2">
        <v>131881</v>
      </c>
    </row>
    <row r="359" spans="1:28" x14ac:dyDescent="0.3">
      <c r="A359" s="1">
        <v>44834</v>
      </c>
      <c r="B359" s="4">
        <f>YEAR(HRData[[#This Row],[Month]])</f>
        <v>2022</v>
      </c>
      <c r="C359" s="4">
        <f>MONTH(HRData[[#This Row],[Month]])</f>
        <v>9</v>
      </c>
      <c r="D359" t="s">
        <v>204</v>
      </c>
      <c r="E359" t="s">
        <v>91</v>
      </c>
      <c r="F359" t="s">
        <v>30</v>
      </c>
      <c r="G359" s="1">
        <v>44834</v>
      </c>
      <c r="H359" t="s">
        <v>53</v>
      </c>
      <c r="I359" t="s">
        <v>208</v>
      </c>
      <c r="J359" t="s">
        <v>219</v>
      </c>
      <c r="N359" s="2">
        <v>125000</v>
      </c>
      <c r="O359" s="2">
        <v>24000</v>
      </c>
      <c r="P359" s="2">
        <v>0</v>
      </c>
      <c r="Q359" s="2">
        <v>3000</v>
      </c>
      <c r="R359" s="2">
        <v>0</v>
      </c>
      <c r="S359" s="2">
        <v>0</v>
      </c>
      <c r="T359" s="2">
        <v>152000</v>
      </c>
      <c r="U359" s="2">
        <v>3000</v>
      </c>
      <c r="V359" s="2">
        <v>968</v>
      </c>
      <c r="W359" s="2">
        <v>155968</v>
      </c>
      <c r="X359" s="2">
        <v>4032</v>
      </c>
      <c r="Y359" s="2">
        <v>1250</v>
      </c>
      <c r="Z359" s="2">
        <v>0</v>
      </c>
      <c r="AA359" s="2">
        <v>0</v>
      </c>
      <c r="AB359" s="2">
        <v>150686</v>
      </c>
    </row>
    <row r="360" spans="1:28" x14ac:dyDescent="0.3">
      <c r="A360" s="1">
        <v>44834</v>
      </c>
      <c r="B360" s="4">
        <f>YEAR(HRData[[#This Row],[Month]])</f>
        <v>2022</v>
      </c>
      <c r="C360" s="4">
        <f>MONTH(HRData[[#This Row],[Month]])</f>
        <v>9</v>
      </c>
      <c r="D360" t="s">
        <v>143</v>
      </c>
      <c r="E360" t="s">
        <v>91</v>
      </c>
      <c r="F360" t="s">
        <v>50</v>
      </c>
      <c r="G360" s="1">
        <v>44834</v>
      </c>
      <c r="H360" t="s">
        <v>54</v>
      </c>
      <c r="I360" t="s">
        <v>206</v>
      </c>
      <c r="J360" t="s">
        <v>219</v>
      </c>
      <c r="N360" s="2">
        <v>70000</v>
      </c>
      <c r="O360" s="2">
        <v>18000</v>
      </c>
      <c r="P360" s="2">
        <v>18000</v>
      </c>
      <c r="Q360" s="2">
        <v>2000</v>
      </c>
      <c r="R360" s="2">
        <v>0</v>
      </c>
      <c r="S360" s="2">
        <v>0</v>
      </c>
      <c r="T360" s="2">
        <v>108000</v>
      </c>
      <c r="U360" s="2">
        <v>2000</v>
      </c>
      <c r="V360" s="2">
        <v>17419</v>
      </c>
      <c r="W360" s="2">
        <v>127419</v>
      </c>
      <c r="X360" s="2">
        <v>0</v>
      </c>
      <c r="Y360" s="2">
        <v>700</v>
      </c>
      <c r="Z360" s="2">
        <v>0</v>
      </c>
      <c r="AA360" s="2">
        <v>0</v>
      </c>
      <c r="AB360" s="2">
        <v>126719</v>
      </c>
    </row>
    <row r="361" spans="1:28" x14ac:dyDescent="0.3">
      <c r="A361" s="1">
        <v>44834</v>
      </c>
      <c r="B361" s="4">
        <f>YEAR(HRData[[#This Row],[Month]])</f>
        <v>2022</v>
      </c>
      <c r="C361" s="4">
        <f>MONTH(HRData[[#This Row],[Month]])</f>
        <v>9</v>
      </c>
      <c r="D361" t="s">
        <v>144</v>
      </c>
      <c r="E361" t="s">
        <v>116</v>
      </c>
      <c r="F361" t="s">
        <v>210</v>
      </c>
      <c r="G361" s="1">
        <v>44834</v>
      </c>
      <c r="H361" t="s">
        <v>209</v>
      </c>
      <c r="I361" t="s">
        <v>206</v>
      </c>
      <c r="J361" t="s">
        <v>219</v>
      </c>
      <c r="N361" s="2">
        <v>49280</v>
      </c>
      <c r="O361" s="2">
        <v>12000</v>
      </c>
      <c r="P361" s="2">
        <v>0</v>
      </c>
      <c r="Q361" s="2">
        <v>1500</v>
      </c>
      <c r="R361" s="2">
        <v>0</v>
      </c>
      <c r="S361" s="2">
        <v>0</v>
      </c>
      <c r="T361" s="2">
        <v>62780</v>
      </c>
      <c r="U361" s="2">
        <v>2000</v>
      </c>
      <c r="V361" s="2">
        <v>10560</v>
      </c>
      <c r="W361" s="2">
        <v>73314.838709677424</v>
      </c>
      <c r="X361" s="2">
        <v>0</v>
      </c>
      <c r="Y361" s="2">
        <v>492.8</v>
      </c>
      <c r="AA361" s="2"/>
      <c r="AB361" s="2">
        <v>72822.038709677421</v>
      </c>
    </row>
    <row r="362" spans="1:28" x14ac:dyDescent="0.3">
      <c r="A362" s="1">
        <v>44834</v>
      </c>
      <c r="B362" s="4">
        <f>YEAR(HRData[[#This Row],[Month]])</f>
        <v>2022</v>
      </c>
      <c r="C362" s="4">
        <f>MONTH(HRData[[#This Row],[Month]])</f>
        <v>9</v>
      </c>
      <c r="D362" t="s">
        <v>145</v>
      </c>
      <c r="E362" t="s">
        <v>117</v>
      </c>
      <c r="F362" t="s">
        <v>210</v>
      </c>
      <c r="G362" s="1">
        <v>44834</v>
      </c>
      <c r="H362" t="s">
        <v>56</v>
      </c>
      <c r="I362" t="s">
        <v>208</v>
      </c>
      <c r="J362" t="s">
        <v>219</v>
      </c>
      <c r="N362" s="2">
        <v>112000</v>
      </c>
      <c r="O362" s="2">
        <v>0</v>
      </c>
      <c r="P362" s="2">
        <v>0</v>
      </c>
      <c r="Q362" s="2">
        <v>0</v>
      </c>
      <c r="R362" s="2">
        <v>0</v>
      </c>
      <c r="S362" s="2">
        <v>0</v>
      </c>
      <c r="T362" s="2">
        <v>112000</v>
      </c>
      <c r="U362" s="2">
        <v>0</v>
      </c>
      <c r="V362" s="2">
        <v>24000</v>
      </c>
      <c r="W362" s="2">
        <v>136000</v>
      </c>
      <c r="X362" s="2">
        <v>0</v>
      </c>
      <c r="Y362" s="2">
        <v>1100</v>
      </c>
      <c r="Z362" s="2">
        <v>0</v>
      </c>
      <c r="AA362" s="2">
        <v>0</v>
      </c>
      <c r="AB362" s="2">
        <v>134900</v>
      </c>
    </row>
    <row r="363" spans="1:28" x14ac:dyDescent="0.3">
      <c r="A363" s="1">
        <v>44834</v>
      </c>
      <c r="B363" s="4">
        <f>YEAR(HRData[[#This Row],[Month]])</f>
        <v>2022</v>
      </c>
      <c r="C363" s="4">
        <f>MONTH(HRData[[#This Row],[Month]])</f>
        <v>9</v>
      </c>
      <c r="D363" t="s">
        <v>146</v>
      </c>
      <c r="E363" t="s">
        <v>118</v>
      </c>
      <c r="F363" t="s">
        <v>50</v>
      </c>
      <c r="G363" s="1">
        <v>44834</v>
      </c>
      <c r="H363" t="s">
        <v>57</v>
      </c>
      <c r="I363" t="s">
        <v>206</v>
      </c>
      <c r="J363" t="s">
        <v>219</v>
      </c>
      <c r="N363" s="2">
        <v>100000</v>
      </c>
      <c r="O363" s="2">
        <v>0</v>
      </c>
      <c r="P363" s="2">
        <v>0</v>
      </c>
      <c r="Q363" s="2">
        <v>0</v>
      </c>
      <c r="R363" s="2">
        <v>0</v>
      </c>
      <c r="S363" s="2">
        <v>0</v>
      </c>
      <c r="T363" s="2">
        <v>100000</v>
      </c>
      <c r="U363" s="2">
        <v>0</v>
      </c>
      <c r="V363" s="2">
        <v>200000</v>
      </c>
      <c r="W363" s="2">
        <v>300000</v>
      </c>
      <c r="X363" s="2">
        <v>0</v>
      </c>
      <c r="Y363" s="2">
        <v>1000</v>
      </c>
      <c r="Z363" s="2">
        <v>0</v>
      </c>
      <c r="AA363" s="2">
        <v>0</v>
      </c>
      <c r="AB363" s="2">
        <v>299000</v>
      </c>
    </row>
    <row r="364" spans="1:28" x14ac:dyDescent="0.3">
      <c r="A364" s="1">
        <v>44865</v>
      </c>
      <c r="B364" s="4">
        <f>YEAR(HRData[[#This Row],[Month]])</f>
        <v>2022</v>
      </c>
      <c r="C364" s="4">
        <f>MONTH(HRData[[#This Row],[Month]])</f>
        <v>10</v>
      </c>
      <c r="D364" t="s">
        <v>174</v>
      </c>
      <c r="E364" t="s">
        <v>91</v>
      </c>
      <c r="F364" t="s">
        <v>26</v>
      </c>
      <c r="G364" s="1">
        <v>44865</v>
      </c>
      <c r="H364" t="s">
        <v>216</v>
      </c>
      <c r="I364" t="s">
        <v>205</v>
      </c>
      <c r="J364" t="s">
        <v>219</v>
      </c>
      <c r="K364" s="2">
        <v>380941.29032258061</v>
      </c>
      <c r="L364" s="2">
        <v>171423.58064516127</v>
      </c>
      <c r="M364" s="2">
        <v>38094.129032258061</v>
      </c>
      <c r="N364" s="2">
        <v>590458.99999999988</v>
      </c>
      <c r="O364" s="2">
        <v>67500</v>
      </c>
      <c r="P364" s="2">
        <v>62000</v>
      </c>
      <c r="Q364" s="2">
        <v>6000</v>
      </c>
      <c r="R364" s="2">
        <v>25000</v>
      </c>
      <c r="S364" s="2">
        <v>0</v>
      </c>
      <c r="T364" s="2">
        <v>750958.99999999988</v>
      </c>
      <c r="U364" s="2">
        <v>4000</v>
      </c>
      <c r="V364" s="2">
        <v>0</v>
      </c>
      <c r="W364" s="2">
        <v>754958.99999999988</v>
      </c>
      <c r="X364" s="2">
        <v>0</v>
      </c>
      <c r="Y364" s="2">
        <v>5904.5899999999992</v>
      </c>
      <c r="Z364" s="2">
        <v>0</v>
      </c>
      <c r="AA364" s="2">
        <v>100000</v>
      </c>
      <c r="AB364" s="2">
        <v>649054.40999999992</v>
      </c>
    </row>
    <row r="365" spans="1:28" x14ac:dyDescent="0.3">
      <c r="A365" s="1">
        <v>44865</v>
      </c>
      <c r="B365" s="4">
        <f>YEAR(HRData[[#This Row],[Month]])</f>
        <v>2022</v>
      </c>
      <c r="C365" s="4">
        <f>MONTH(HRData[[#This Row],[Month]])</f>
        <v>10</v>
      </c>
      <c r="D365" t="s">
        <v>188</v>
      </c>
      <c r="E365" t="s">
        <v>101</v>
      </c>
      <c r="F365" t="s">
        <v>211</v>
      </c>
      <c r="G365" s="1">
        <v>44865</v>
      </c>
      <c r="H365" t="s">
        <v>43</v>
      </c>
      <c r="I365" t="s">
        <v>208</v>
      </c>
      <c r="J365" t="s">
        <v>219</v>
      </c>
      <c r="K365" s="2">
        <v>88709.677419354834</v>
      </c>
      <c r="L365" s="2">
        <v>39919.354838709674</v>
      </c>
      <c r="M365" s="2">
        <v>8870.967741935483</v>
      </c>
      <c r="N365" s="2">
        <v>137500</v>
      </c>
      <c r="O365" s="2">
        <v>45000</v>
      </c>
      <c r="P365" s="2">
        <v>30000</v>
      </c>
      <c r="Q365" s="2">
        <v>4000</v>
      </c>
      <c r="R365" s="2">
        <v>0</v>
      </c>
      <c r="S365" s="2">
        <v>0</v>
      </c>
      <c r="T365" s="2">
        <v>216500</v>
      </c>
      <c r="U365" s="2">
        <v>3000</v>
      </c>
      <c r="V365" s="2">
        <v>0</v>
      </c>
      <c r="W365" s="2">
        <v>219500</v>
      </c>
      <c r="X365" s="2">
        <v>0</v>
      </c>
      <c r="Y365" s="2">
        <v>1375</v>
      </c>
      <c r="Z365" s="2">
        <v>0</v>
      </c>
      <c r="AA365" s="2">
        <v>0</v>
      </c>
      <c r="AB365" s="2">
        <v>218125</v>
      </c>
    </row>
    <row r="366" spans="1:28" x14ac:dyDescent="0.3">
      <c r="A366" s="1">
        <v>44865</v>
      </c>
      <c r="B366" s="4">
        <f>YEAR(HRData[[#This Row],[Month]])</f>
        <v>2022</v>
      </c>
      <c r="C366" s="4">
        <f>MONTH(HRData[[#This Row],[Month]])</f>
        <v>10</v>
      </c>
      <c r="D366" t="s">
        <v>166</v>
      </c>
      <c r="E366" t="s">
        <v>84</v>
      </c>
      <c r="F366" t="s">
        <v>211</v>
      </c>
      <c r="G366" s="1">
        <v>44865</v>
      </c>
      <c r="H366" t="s">
        <v>27</v>
      </c>
      <c r="I366" t="s">
        <v>206</v>
      </c>
      <c r="J366" t="s">
        <v>219</v>
      </c>
      <c r="K366" s="2">
        <v>49376.129032258061</v>
      </c>
      <c r="L366" s="2">
        <v>22219.258064516125</v>
      </c>
      <c r="M366" s="2">
        <v>4937.6129032258059</v>
      </c>
      <c r="N366" s="2">
        <v>76532.999999999985</v>
      </c>
      <c r="O366" s="2">
        <v>16875</v>
      </c>
      <c r="P366" s="2">
        <v>0</v>
      </c>
      <c r="Q366" s="2">
        <v>2000</v>
      </c>
      <c r="R366" s="2">
        <v>0</v>
      </c>
      <c r="S366" s="2">
        <v>0</v>
      </c>
      <c r="T366" s="2">
        <v>95407.999999999985</v>
      </c>
      <c r="U366" s="2">
        <v>2000</v>
      </c>
      <c r="V366" s="2">
        <v>0</v>
      </c>
      <c r="W366" s="2">
        <v>97407.999999999985</v>
      </c>
      <c r="X366" s="2">
        <v>0</v>
      </c>
      <c r="Y366" s="2">
        <v>765.32999999999993</v>
      </c>
      <c r="Z366" s="2">
        <v>0</v>
      </c>
      <c r="AA366" s="2"/>
      <c r="AB366" s="2">
        <v>96642.669999999984</v>
      </c>
    </row>
    <row r="367" spans="1:28" x14ac:dyDescent="0.3">
      <c r="A367" s="1">
        <v>44865</v>
      </c>
      <c r="B367" s="4">
        <f>YEAR(HRData[[#This Row],[Month]])</f>
        <v>2022</v>
      </c>
      <c r="C367" s="4">
        <f>MONTH(HRData[[#This Row],[Month]])</f>
        <v>10</v>
      </c>
      <c r="D367" t="s">
        <v>47</v>
      </c>
      <c r="E367" t="s">
        <v>95</v>
      </c>
      <c r="F367" t="s">
        <v>26</v>
      </c>
      <c r="G367" s="1">
        <v>44865</v>
      </c>
      <c r="H367" t="s">
        <v>28</v>
      </c>
      <c r="I367" t="s">
        <v>208</v>
      </c>
      <c r="J367" t="s">
        <v>219</v>
      </c>
      <c r="K367" s="2">
        <v>70967.741935483864</v>
      </c>
      <c r="L367" s="2">
        <v>31935.483870967739</v>
      </c>
      <c r="M367" s="2">
        <v>7096.7741935483864</v>
      </c>
      <c r="N367" s="2">
        <v>110000</v>
      </c>
      <c r="O367" s="2">
        <v>0</v>
      </c>
      <c r="P367" s="2">
        <v>0</v>
      </c>
      <c r="Q367" s="2">
        <v>0</v>
      </c>
      <c r="R367" s="2">
        <v>0</v>
      </c>
      <c r="S367" s="2">
        <v>0</v>
      </c>
      <c r="T367" s="2">
        <v>110000</v>
      </c>
      <c r="U367" s="2">
        <v>0</v>
      </c>
      <c r="V367" s="2">
        <v>0</v>
      </c>
      <c r="W367" s="2">
        <v>110000</v>
      </c>
      <c r="X367" s="2">
        <v>0</v>
      </c>
      <c r="Y367" s="2">
        <v>106</v>
      </c>
      <c r="Z367" s="2">
        <v>0</v>
      </c>
      <c r="AA367" s="2">
        <v>0</v>
      </c>
      <c r="AB367" s="2">
        <v>109894</v>
      </c>
    </row>
    <row r="368" spans="1:28" x14ac:dyDescent="0.3">
      <c r="A368" s="1">
        <v>44865</v>
      </c>
      <c r="B368" s="4">
        <f>YEAR(HRData[[#This Row],[Month]])</f>
        <v>2022</v>
      </c>
      <c r="C368" s="4">
        <f>MONTH(HRData[[#This Row],[Month]])</f>
        <v>10</v>
      </c>
      <c r="D368" t="s">
        <v>165</v>
      </c>
      <c r="E368" t="s">
        <v>83</v>
      </c>
      <c r="F368" t="s">
        <v>26</v>
      </c>
      <c r="G368" s="1">
        <v>44865</v>
      </c>
      <c r="H368" t="s">
        <v>28</v>
      </c>
      <c r="I368" t="s">
        <v>206</v>
      </c>
      <c r="J368" t="s">
        <v>219</v>
      </c>
      <c r="K368" s="2">
        <v>41935.483870967742</v>
      </c>
      <c r="L368" s="2">
        <v>18870.967741935481</v>
      </c>
      <c r="M368" s="2">
        <v>4193.5483870967737</v>
      </c>
      <c r="N368" s="2">
        <v>65000</v>
      </c>
      <c r="O368" s="2">
        <v>16875</v>
      </c>
      <c r="P368" s="2">
        <v>0</v>
      </c>
      <c r="Q368" s="2">
        <v>2000</v>
      </c>
      <c r="R368" s="2">
        <v>0</v>
      </c>
      <c r="S368" s="2">
        <v>0</v>
      </c>
      <c r="T368" s="2">
        <v>83875</v>
      </c>
      <c r="U368" s="2">
        <v>2000</v>
      </c>
      <c r="V368" s="2">
        <v>0</v>
      </c>
      <c r="W368" s="2">
        <v>85875</v>
      </c>
      <c r="X368" s="2">
        <v>0</v>
      </c>
      <c r="Y368" s="2">
        <v>650</v>
      </c>
      <c r="Z368" s="2">
        <v>0</v>
      </c>
      <c r="AA368" s="2">
        <v>0</v>
      </c>
      <c r="AB368" s="2">
        <v>85225</v>
      </c>
    </row>
    <row r="369" spans="1:28" x14ac:dyDescent="0.3">
      <c r="A369" s="1">
        <v>44865</v>
      </c>
      <c r="B369" s="4">
        <f>YEAR(HRData[[#This Row],[Month]])</f>
        <v>2022</v>
      </c>
      <c r="C369" s="4">
        <f>MONTH(HRData[[#This Row],[Month]])</f>
        <v>10</v>
      </c>
      <c r="D369" t="s">
        <v>176</v>
      </c>
      <c r="E369" t="s">
        <v>91</v>
      </c>
      <c r="F369" t="s">
        <v>211</v>
      </c>
      <c r="G369" s="1">
        <v>44865</v>
      </c>
      <c r="H369" t="s">
        <v>41</v>
      </c>
      <c r="I369" t="s">
        <v>208</v>
      </c>
      <c r="J369" t="s">
        <v>219</v>
      </c>
      <c r="K369" s="2">
        <v>83954.838709677424</v>
      </c>
      <c r="L369" s="2">
        <v>37779.677419354834</v>
      </c>
      <c r="M369" s="2">
        <v>8395.4838709677424</v>
      </c>
      <c r="N369" s="2">
        <v>130130</v>
      </c>
      <c r="O369" s="2">
        <v>45000</v>
      </c>
      <c r="P369" s="2">
        <v>30000</v>
      </c>
      <c r="Q369" s="2">
        <v>4000</v>
      </c>
      <c r="R369" s="2">
        <v>0</v>
      </c>
      <c r="S369" s="2">
        <v>0</v>
      </c>
      <c r="T369" s="2">
        <v>209130</v>
      </c>
      <c r="U369" s="2">
        <v>3000</v>
      </c>
      <c r="V369" s="2">
        <v>90000</v>
      </c>
      <c r="W369" s="2">
        <v>302130</v>
      </c>
      <c r="X369" s="2">
        <v>0</v>
      </c>
      <c r="Y369" s="2">
        <v>1301.3</v>
      </c>
      <c r="Z369" s="2">
        <v>0</v>
      </c>
      <c r="AA369" s="2">
        <v>16684</v>
      </c>
      <c r="AB369" s="2">
        <v>284144.7</v>
      </c>
    </row>
    <row r="370" spans="1:28" x14ac:dyDescent="0.3">
      <c r="A370" s="1">
        <v>44865</v>
      </c>
      <c r="B370" s="4">
        <f>YEAR(HRData[[#This Row],[Month]])</f>
        <v>2022</v>
      </c>
      <c r="C370" s="4">
        <f>MONTH(HRData[[#This Row],[Month]])</f>
        <v>10</v>
      </c>
      <c r="D370" t="s">
        <v>175</v>
      </c>
      <c r="E370" t="s">
        <v>91</v>
      </c>
      <c r="F370" t="s">
        <v>26</v>
      </c>
      <c r="G370" s="1">
        <v>44865</v>
      </c>
      <c r="H370" t="s">
        <v>35</v>
      </c>
      <c r="I370" t="s">
        <v>208</v>
      </c>
      <c r="J370" t="s">
        <v>219</v>
      </c>
      <c r="K370" s="2">
        <v>97935.483870967742</v>
      </c>
      <c r="L370" s="2">
        <v>44070.967741935485</v>
      </c>
      <c r="M370" s="2">
        <v>9793.5483870967746</v>
      </c>
      <c r="N370" s="2">
        <v>151800</v>
      </c>
      <c r="O370" s="2">
        <v>45000</v>
      </c>
      <c r="P370" s="2">
        <v>30000</v>
      </c>
      <c r="Q370" s="2">
        <v>4000</v>
      </c>
      <c r="R370" s="2">
        <v>0</v>
      </c>
      <c r="S370" s="2">
        <v>0</v>
      </c>
      <c r="T370" s="2">
        <v>230800</v>
      </c>
      <c r="U370" s="2">
        <v>3000</v>
      </c>
      <c r="V370" s="2">
        <v>0</v>
      </c>
      <c r="W370" s="2">
        <v>233800</v>
      </c>
      <c r="X370" s="2">
        <v>0</v>
      </c>
      <c r="Y370" s="2">
        <v>1518</v>
      </c>
      <c r="Z370" s="2">
        <v>0</v>
      </c>
      <c r="AA370" s="2">
        <v>0</v>
      </c>
      <c r="AB370" s="2">
        <v>232282</v>
      </c>
    </row>
    <row r="371" spans="1:28" x14ac:dyDescent="0.3">
      <c r="A371" s="1">
        <v>44865</v>
      </c>
      <c r="B371" s="4">
        <f>YEAR(HRData[[#This Row],[Month]])</f>
        <v>2022</v>
      </c>
      <c r="C371" s="4">
        <f>MONTH(HRData[[#This Row],[Month]])</f>
        <v>10</v>
      </c>
      <c r="D371" t="s">
        <v>163</v>
      </c>
      <c r="E371" t="s">
        <v>81</v>
      </c>
      <c r="F371" t="s">
        <v>26</v>
      </c>
      <c r="G371" s="1">
        <v>44865</v>
      </c>
      <c r="H371" t="s">
        <v>27</v>
      </c>
      <c r="I371" t="s">
        <v>206</v>
      </c>
      <c r="J371" t="s">
        <v>219</v>
      </c>
      <c r="K371" s="2">
        <v>53048.38709677419</v>
      </c>
      <c r="L371" s="2">
        <v>23871.774193548386</v>
      </c>
      <c r="M371" s="2">
        <v>5304.8387096774195</v>
      </c>
      <c r="N371" s="2">
        <v>82225</v>
      </c>
      <c r="O371" s="2">
        <v>16875</v>
      </c>
      <c r="P371" s="2">
        <v>0</v>
      </c>
      <c r="Q371" s="2">
        <v>2000</v>
      </c>
      <c r="R371" s="2">
        <v>0</v>
      </c>
      <c r="S371" s="2">
        <v>0</v>
      </c>
      <c r="T371" s="2">
        <v>101100</v>
      </c>
      <c r="U371" s="2">
        <v>2000</v>
      </c>
      <c r="V371" s="2">
        <v>0</v>
      </c>
      <c r="W371" s="2">
        <v>103100</v>
      </c>
      <c r="X371" s="2">
        <v>0</v>
      </c>
      <c r="Y371" s="2">
        <v>822.25</v>
      </c>
      <c r="Z371" s="2">
        <v>0</v>
      </c>
      <c r="AA371" s="2">
        <v>0</v>
      </c>
      <c r="AB371" s="2">
        <v>102277.75</v>
      </c>
    </row>
    <row r="372" spans="1:28" x14ac:dyDescent="0.3">
      <c r="A372" s="1">
        <v>44865</v>
      </c>
      <c r="B372" s="4">
        <f>YEAR(HRData[[#This Row],[Month]])</f>
        <v>2022</v>
      </c>
      <c r="C372" s="4">
        <f>MONTH(HRData[[#This Row],[Month]])</f>
        <v>10</v>
      </c>
      <c r="D372" t="s">
        <v>164</v>
      </c>
      <c r="E372" t="s">
        <v>82</v>
      </c>
      <c r="F372" t="s">
        <v>26</v>
      </c>
      <c r="G372" s="1">
        <v>44865</v>
      </c>
      <c r="H372" t="s">
        <v>213</v>
      </c>
      <c r="I372" t="s">
        <v>208</v>
      </c>
      <c r="J372" t="s">
        <v>219</v>
      </c>
      <c r="K372" s="2">
        <v>53791.612903225803</v>
      </c>
      <c r="L372" s="2">
        <v>24206.225806451614</v>
      </c>
      <c r="M372" s="2">
        <v>5379.1612903225805</v>
      </c>
      <c r="N372" s="2">
        <v>83377</v>
      </c>
      <c r="O372" s="2">
        <v>22500</v>
      </c>
      <c r="P372" s="2">
        <v>0</v>
      </c>
      <c r="Q372" s="2">
        <v>3000</v>
      </c>
      <c r="R372" s="2">
        <v>5000</v>
      </c>
      <c r="S372" s="2">
        <v>0</v>
      </c>
      <c r="T372" s="2">
        <v>113877</v>
      </c>
      <c r="U372" s="2">
        <v>3000</v>
      </c>
      <c r="V372" s="2">
        <v>0</v>
      </c>
      <c r="W372" s="2">
        <v>116877</v>
      </c>
      <c r="X372" s="2">
        <v>0</v>
      </c>
      <c r="Y372" s="2">
        <v>833.77</v>
      </c>
      <c r="Z372" s="2">
        <v>0</v>
      </c>
      <c r="AA372" s="2">
        <v>0</v>
      </c>
      <c r="AB372" s="2">
        <v>116043.23</v>
      </c>
    </row>
    <row r="373" spans="1:28" x14ac:dyDescent="0.3">
      <c r="A373" s="1">
        <v>44865</v>
      </c>
      <c r="B373" s="4">
        <f>YEAR(HRData[[#This Row],[Month]])</f>
        <v>2022</v>
      </c>
      <c r="C373" s="4">
        <f>MONTH(HRData[[#This Row],[Month]])</f>
        <v>10</v>
      </c>
      <c r="D373" t="s">
        <v>193</v>
      </c>
      <c r="E373" t="s">
        <v>91</v>
      </c>
      <c r="F373" t="s">
        <v>26</v>
      </c>
      <c r="G373" s="1">
        <v>44865</v>
      </c>
      <c r="H373" t="s">
        <v>48</v>
      </c>
      <c r="I373" t="s">
        <v>206</v>
      </c>
      <c r="J373" t="s">
        <v>219</v>
      </c>
      <c r="K373" s="2">
        <v>35767.741935483871</v>
      </c>
      <c r="L373" s="2">
        <v>16095.483870967742</v>
      </c>
      <c r="M373" s="2">
        <v>3576.7741935483873</v>
      </c>
      <c r="N373" s="2">
        <v>55440</v>
      </c>
      <c r="O373" s="2">
        <v>11250</v>
      </c>
      <c r="P373" s="2">
        <v>0</v>
      </c>
      <c r="Q373" s="2">
        <v>2000</v>
      </c>
      <c r="R373" s="2">
        <v>0</v>
      </c>
      <c r="S373" s="2">
        <v>0</v>
      </c>
      <c r="T373" s="2">
        <v>68690</v>
      </c>
      <c r="U373" s="2">
        <v>2000</v>
      </c>
      <c r="V373" s="2">
        <v>0</v>
      </c>
      <c r="W373" s="2">
        <v>70690</v>
      </c>
      <c r="X373" s="2">
        <v>0</v>
      </c>
      <c r="Y373" s="2">
        <v>554.4</v>
      </c>
      <c r="Z373" s="2">
        <v>0</v>
      </c>
      <c r="AA373" s="2">
        <v>0</v>
      </c>
      <c r="AB373" s="2">
        <v>70135.600000000006</v>
      </c>
    </row>
    <row r="374" spans="1:28" x14ac:dyDescent="0.3">
      <c r="A374" s="1">
        <v>44865</v>
      </c>
      <c r="B374" s="4">
        <f>YEAR(HRData[[#This Row],[Month]])</f>
        <v>2022</v>
      </c>
      <c r="C374" s="4">
        <f>MONTH(HRData[[#This Row],[Month]])</f>
        <v>10</v>
      </c>
      <c r="D374" t="s">
        <v>195</v>
      </c>
      <c r="E374" t="s">
        <v>105</v>
      </c>
      <c r="F374" t="s">
        <v>26</v>
      </c>
      <c r="G374" s="1">
        <v>44865</v>
      </c>
      <c r="H374" t="s">
        <v>209</v>
      </c>
      <c r="I374" t="s">
        <v>206</v>
      </c>
      <c r="J374" t="s">
        <v>220</v>
      </c>
      <c r="K374" s="2">
        <v>29032.258064516129</v>
      </c>
      <c r="L374" s="2">
        <v>13064.516129032258</v>
      </c>
      <c r="M374" s="2">
        <v>2903.2258064516132</v>
      </c>
      <c r="N374" s="2">
        <v>45000</v>
      </c>
      <c r="O374" s="2">
        <v>11250</v>
      </c>
      <c r="P374" s="2">
        <v>0</v>
      </c>
      <c r="Q374" s="2">
        <v>1500</v>
      </c>
      <c r="R374" s="2">
        <v>0</v>
      </c>
      <c r="S374" s="2">
        <v>0</v>
      </c>
      <c r="T374" s="2">
        <v>57750</v>
      </c>
      <c r="U374" s="2">
        <v>0</v>
      </c>
      <c r="V374" s="2">
        <v>0</v>
      </c>
      <c r="W374" s="2">
        <v>57750</v>
      </c>
      <c r="X374" s="2">
        <v>0</v>
      </c>
      <c r="Y374" s="2">
        <v>450</v>
      </c>
      <c r="Z374" s="2">
        <v>0</v>
      </c>
      <c r="AA374" s="2">
        <v>0</v>
      </c>
      <c r="AB374" s="2">
        <v>57300</v>
      </c>
    </row>
    <row r="375" spans="1:28" x14ac:dyDescent="0.3">
      <c r="A375" s="1">
        <v>44865</v>
      </c>
      <c r="B375" s="4">
        <f>YEAR(HRData[[#This Row],[Month]])</f>
        <v>2022</v>
      </c>
      <c r="C375" s="4">
        <f>MONTH(HRData[[#This Row],[Month]])</f>
        <v>10</v>
      </c>
      <c r="D375" t="s">
        <v>196</v>
      </c>
      <c r="E375" t="s">
        <v>106</v>
      </c>
      <c r="F375" t="s">
        <v>26</v>
      </c>
      <c r="G375" s="1">
        <v>44865</v>
      </c>
      <c r="H375" t="s">
        <v>209</v>
      </c>
      <c r="I375" t="s">
        <v>206</v>
      </c>
      <c r="J375" t="s">
        <v>219</v>
      </c>
      <c r="K375" s="2">
        <v>42580.645161290318</v>
      </c>
      <c r="L375" s="2">
        <v>19161.290322580644</v>
      </c>
      <c r="M375" s="2">
        <v>4258.0645161290322</v>
      </c>
      <c r="N375" s="2">
        <v>66000</v>
      </c>
      <c r="O375" s="2">
        <v>16875</v>
      </c>
      <c r="P375" s="2">
        <v>0</v>
      </c>
      <c r="Q375" s="2">
        <v>2000</v>
      </c>
      <c r="R375" s="2">
        <v>0</v>
      </c>
      <c r="S375" s="2">
        <v>0</v>
      </c>
      <c r="T375" s="2">
        <v>84875</v>
      </c>
      <c r="U375" s="2">
        <v>0</v>
      </c>
      <c r="V375" s="2">
        <v>0</v>
      </c>
      <c r="W375" s="2">
        <v>84875</v>
      </c>
      <c r="X375" s="2">
        <v>0</v>
      </c>
      <c r="Y375" s="2">
        <v>660</v>
      </c>
      <c r="Z375" s="2">
        <v>0</v>
      </c>
      <c r="AA375" s="2">
        <v>0</v>
      </c>
      <c r="AB375" s="2">
        <v>84215</v>
      </c>
    </row>
    <row r="376" spans="1:28" x14ac:dyDescent="0.3">
      <c r="A376" s="1">
        <v>44865</v>
      </c>
      <c r="B376" s="4">
        <f>YEAR(HRData[[#This Row],[Month]])</f>
        <v>2022</v>
      </c>
      <c r="C376" s="4">
        <f>MONTH(HRData[[#This Row],[Month]])</f>
        <v>10</v>
      </c>
      <c r="D376" t="s">
        <v>197</v>
      </c>
      <c r="E376" t="s">
        <v>107</v>
      </c>
      <c r="F376" t="s">
        <v>26</v>
      </c>
      <c r="G376" s="1">
        <v>44865</v>
      </c>
      <c r="H376" t="s">
        <v>51</v>
      </c>
      <c r="I376" t="s">
        <v>206</v>
      </c>
      <c r="J376" t="s">
        <v>220</v>
      </c>
      <c r="K376" s="2">
        <v>26034.83870967742</v>
      </c>
      <c r="L376" s="2">
        <v>11715.677419354839</v>
      </c>
      <c r="M376" s="2">
        <v>2603.4838709677424</v>
      </c>
      <c r="N376" s="2">
        <v>40354</v>
      </c>
      <c r="O376" s="2">
        <v>15000</v>
      </c>
      <c r="P376" s="2">
        <v>0</v>
      </c>
      <c r="Q376" s="2">
        <v>0</v>
      </c>
      <c r="R376" s="2">
        <v>0</v>
      </c>
      <c r="S376" s="2">
        <v>0</v>
      </c>
      <c r="T376" s="2">
        <v>55354</v>
      </c>
      <c r="U376" s="2">
        <v>2000</v>
      </c>
      <c r="V376" s="2">
        <v>0</v>
      </c>
      <c r="W376" s="2">
        <v>57354</v>
      </c>
      <c r="X376" s="2">
        <v>0</v>
      </c>
      <c r="Y376" s="2">
        <v>403.54</v>
      </c>
      <c r="Z376" s="2">
        <v>0</v>
      </c>
      <c r="AA376" s="2">
        <v>0</v>
      </c>
      <c r="AB376" s="2">
        <v>56950.46</v>
      </c>
    </row>
    <row r="377" spans="1:28" x14ac:dyDescent="0.3">
      <c r="A377" s="1">
        <v>44865</v>
      </c>
      <c r="B377" s="4">
        <f>YEAR(HRData[[#This Row],[Month]])</f>
        <v>2022</v>
      </c>
      <c r="C377" s="4">
        <f>MONTH(HRData[[#This Row],[Month]])</f>
        <v>10</v>
      </c>
      <c r="D377" t="s">
        <v>171</v>
      </c>
      <c r="E377" t="s">
        <v>89</v>
      </c>
      <c r="F377" t="s">
        <v>26</v>
      </c>
      <c r="G377" s="1">
        <v>44865</v>
      </c>
      <c r="H377" t="s">
        <v>214</v>
      </c>
      <c r="I377" t="s">
        <v>206</v>
      </c>
      <c r="J377" t="s">
        <v>219</v>
      </c>
      <c r="K377" s="2">
        <v>41516.129032258061</v>
      </c>
      <c r="L377" s="2">
        <v>18682.258064516129</v>
      </c>
      <c r="M377" s="2">
        <v>4151.6129032258059</v>
      </c>
      <c r="N377" s="2">
        <v>64349.999999999993</v>
      </c>
      <c r="O377" s="2">
        <v>16875</v>
      </c>
      <c r="P377" s="2">
        <v>0</v>
      </c>
      <c r="Q377" s="2">
        <v>2000</v>
      </c>
      <c r="R377" s="2">
        <v>0</v>
      </c>
      <c r="S377" s="2">
        <v>0</v>
      </c>
      <c r="T377" s="2">
        <v>83225</v>
      </c>
      <c r="U377" s="2">
        <v>2000</v>
      </c>
      <c r="V377" s="2">
        <v>0</v>
      </c>
      <c r="W377" s="2">
        <v>85225</v>
      </c>
      <c r="X377" s="2">
        <v>0</v>
      </c>
      <c r="Y377" s="2">
        <v>643.5</v>
      </c>
      <c r="Z377" s="2">
        <v>0</v>
      </c>
      <c r="AA377" s="2">
        <v>4500</v>
      </c>
      <c r="AB377" s="2">
        <v>80081.5</v>
      </c>
    </row>
    <row r="378" spans="1:28" x14ac:dyDescent="0.3">
      <c r="A378" s="1">
        <v>44865</v>
      </c>
      <c r="B378" s="4">
        <f>YEAR(HRData[[#This Row],[Month]])</f>
        <v>2022</v>
      </c>
      <c r="C378" s="4">
        <f>MONTH(HRData[[#This Row],[Month]])</f>
        <v>10</v>
      </c>
      <c r="D378" t="s">
        <v>169</v>
      </c>
      <c r="E378" t="s">
        <v>87</v>
      </c>
      <c r="F378" t="s">
        <v>25</v>
      </c>
      <c r="G378" s="1">
        <v>44865</v>
      </c>
      <c r="H378" t="s">
        <v>32</v>
      </c>
      <c r="I378" t="s">
        <v>205</v>
      </c>
      <c r="J378" t="s">
        <v>219</v>
      </c>
      <c r="K378" s="2">
        <v>571290.32258064509</v>
      </c>
      <c r="L378" s="2">
        <v>257080.6451612903</v>
      </c>
      <c r="M378" s="2">
        <v>57129.032258064515</v>
      </c>
      <c r="N378" s="2">
        <v>885499.99999999988</v>
      </c>
      <c r="O378" s="2">
        <v>0</v>
      </c>
      <c r="P378" s="2">
        <v>80000</v>
      </c>
      <c r="Q378" s="2">
        <v>6000</v>
      </c>
      <c r="R378" s="2">
        <v>18000</v>
      </c>
      <c r="S378" s="2">
        <v>0</v>
      </c>
      <c r="T378" s="2">
        <v>989499.99999999988</v>
      </c>
      <c r="U378" s="2">
        <v>4000</v>
      </c>
      <c r="V378" s="2">
        <v>0</v>
      </c>
      <c r="W378" s="2">
        <v>993499.99999999988</v>
      </c>
      <c r="X378" s="2">
        <v>0</v>
      </c>
      <c r="Y378" s="2">
        <v>8855</v>
      </c>
      <c r="Z378" s="2">
        <v>0</v>
      </c>
      <c r="AA378" s="2">
        <v>0</v>
      </c>
      <c r="AB378" s="2">
        <v>984644.99999999988</v>
      </c>
    </row>
    <row r="379" spans="1:28" x14ac:dyDescent="0.3">
      <c r="A379" s="1">
        <v>44865</v>
      </c>
      <c r="B379" s="4">
        <f>YEAR(HRData[[#This Row],[Month]])</f>
        <v>2022</v>
      </c>
      <c r="C379" s="4">
        <f>MONTH(HRData[[#This Row],[Month]])</f>
        <v>10</v>
      </c>
      <c r="D379" t="s">
        <v>162</v>
      </c>
      <c r="E379" t="s">
        <v>80</v>
      </c>
      <c r="F379" t="s">
        <v>25</v>
      </c>
      <c r="G379" s="1">
        <v>44865</v>
      </c>
      <c r="H379" t="s">
        <v>39</v>
      </c>
      <c r="I379" t="s">
        <v>205</v>
      </c>
      <c r="J379" t="s">
        <v>219</v>
      </c>
      <c r="K379" s="2">
        <v>244364.51612903224</v>
      </c>
      <c r="L379" s="2">
        <v>109964.03225806452</v>
      </c>
      <c r="M379" s="2">
        <v>24436.451612903227</v>
      </c>
      <c r="N379" s="2">
        <v>378764.99999999994</v>
      </c>
      <c r="O379" s="2">
        <v>0</v>
      </c>
      <c r="P379" s="2">
        <v>0</v>
      </c>
      <c r="Q379" s="2">
        <v>5000</v>
      </c>
      <c r="R379" s="2">
        <v>0</v>
      </c>
      <c r="S379" s="2">
        <v>30000</v>
      </c>
      <c r="T379" s="2">
        <v>413764.99999999994</v>
      </c>
      <c r="U379" s="2">
        <v>4000</v>
      </c>
      <c r="V379" s="2">
        <v>0</v>
      </c>
      <c r="W379" s="2">
        <v>417764.99999999994</v>
      </c>
      <c r="X379" s="2">
        <v>0</v>
      </c>
      <c r="Y379" s="2">
        <v>3787.65</v>
      </c>
      <c r="Z379" s="2">
        <v>0</v>
      </c>
      <c r="AA379" s="2">
        <v>0</v>
      </c>
      <c r="AB379" s="2">
        <v>413977.34999999992</v>
      </c>
    </row>
    <row r="380" spans="1:28" x14ac:dyDescent="0.3">
      <c r="A380" s="1">
        <v>44865</v>
      </c>
      <c r="B380" s="4">
        <f>YEAR(HRData[[#This Row],[Month]])</f>
        <v>2022</v>
      </c>
      <c r="C380" s="4">
        <f>MONTH(HRData[[#This Row],[Month]])</f>
        <v>10</v>
      </c>
      <c r="D380" t="s">
        <v>168</v>
      </c>
      <c r="E380" t="s">
        <v>86</v>
      </c>
      <c r="F380" t="s">
        <v>25</v>
      </c>
      <c r="G380" s="1">
        <v>44865</v>
      </c>
      <c r="H380" t="s">
        <v>39</v>
      </c>
      <c r="I380" t="s">
        <v>205</v>
      </c>
      <c r="J380" t="s">
        <v>219</v>
      </c>
      <c r="K380" s="2">
        <v>296503.22580645158</v>
      </c>
      <c r="L380" s="2">
        <v>133426.45161290321</v>
      </c>
      <c r="M380" s="2">
        <v>29650.322580645159</v>
      </c>
      <c r="N380" s="2">
        <v>459579.99999999994</v>
      </c>
      <c r="O380" s="2">
        <v>0</v>
      </c>
      <c r="P380" s="2">
        <v>0</v>
      </c>
      <c r="Q380" s="2">
        <v>5000</v>
      </c>
      <c r="R380" s="2">
        <v>0</v>
      </c>
      <c r="S380" s="2">
        <v>30000</v>
      </c>
      <c r="T380" s="2">
        <v>494579.99999999994</v>
      </c>
      <c r="U380" s="2">
        <v>4000</v>
      </c>
      <c r="V380" s="2">
        <v>0</v>
      </c>
      <c r="W380" s="2">
        <v>498579.99999999988</v>
      </c>
      <c r="X380" s="2">
        <v>0</v>
      </c>
      <c r="Y380" s="2">
        <v>4595.8</v>
      </c>
      <c r="Z380" s="2">
        <v>0</v>
      </c>
      <c r="AA380" s="2">
        <v>0</v>
      </c>
      <c r="AB380" s="2">
        <v>493984.1999999999</v>
      </c>
    </row>
    <row r="381" spans="1:28" x14ac:dyDescent="0.3">
      <c r="A381" s="1">
        <v>44865</v>
      </c>
      <c r="B381" s="4">
        <f>YEAR(HRData[[#This Row],[Month]])</f>
        <v>2022</v>
      </c>
      <c r="C381" s="4">
        <f>MONTH(HRData[[#This Row],[Month]])</f>
        <v>10</v>
      </c>
      <c r="D381" t="s">
        <v>191</v>
      </c>
      <c r="E381" t="s">
        <v>103</v>
      </c>
      <c r="F381" t="s">
        <v>25</v>
      </c>
      <c r="G381" s="1">
        <v>44865</v>
      </c>
      <c r="H381" t="s">
        <v>39</v>
      </c>
      <c r="I381" t="s">
        <v>205</v>
      </c>
      <c r="J381" t="s">
        <v>220</v>
      </c>
      <c r="K381" s="2">
        <v>283870.96774193546</v>
      </c>
      <c r="L381" s="2">
        <v>127741.93548387096</v>
      </c>
      <c r="M381" s="2">
        <v>28387.096774193546</v>
      </c>
      <c r="N381" s="2">
        <v>440000</v>
      </c>
      <c r="O381" s="2">
        <v>0</v>
      </c>
      <c r="P381" s="2">
        <v>0</v>
      </c>
      <c r="Q381" s="2">
        <v>5000</v>
      </c>
      <c r="R381" s="2">
        <v>0</v>
      </c>
      <c r="S381" s="2">
        <v>0</v>
      </c>
      <c r="T381" s="2">
        <v>445000</v>
      </c>
      <c r="U381" s="2">
        <v>4000</v>
      </c>
      <c r="V381" s="2">
        <v>0</v>
      </c>
      <c r="W381" s="2">
        <v>449000</v>
      </c>
      <c r="X381" s="2">
        <v>0</v>
      </c>
      <c r="Y381" s="2">
        <v>4400</v>
      </c>
      <c r="Z381" s="2">
        <v>0</v>
      </c>
      <c r="AA381" s="2">
        <v>0</v>
      </c>
      <c r="AB381" s="2">
        <v>444600</v>
      </c>
    </row>
    <row r="382" spans="1:28" x14ac:dyDescent="0.3">
      <c r="A382" s="1">
        <v>44865</v>
      </c>
      <c r="B382" s="4">
        <f>YEAR(HRData[[#This Row],[Month]])</f>
        <v>2022</v>
      </c>
      <c r="C382" s="4">
        <f>MONTH(HRData[[#This Row],[Month]])</f>
        <v>10</v>
      </c>
      <c r="D382" t="s">
        <v>185</v>
      </c>
      <c r="E382" t="s">
        <v>99</v>
      </c>
      <c r="F382" t="s">
        <v>25</v>
      </c>
      <c r="G382" s="1">
        <v>44865</v>
      </c>
      <c r="H382" t="s">
        <v>42</v>
      </c>
      <c r="I382" t="s">
        <v>205</v>
      </c>
      <c r="J382" t="s">
        <v>220</v>
      </c>
      <c r="K382" s="2">
        <v>180645.16129032258</v>
      </c>
      <c r="L382" s="2">
        <v>81290.322580645166</v>
      </c>
      <c r="M382" s="2">
        <v>18064.516129032258</v>
      </c>
      <c r="N382" s="2">
        <v>280000</v>
      </c>
      <c r="O382" s="2">
        <v>0</v>
      </c>
      <c r="P382" s="2">
        <v>0</v>
      </c>
      <c r="Q382" s="2">
        <v>5000</v>
      </c>
      <c r="R382" s="2">
        <v>0</v>
      </c>
      <c r="S382" s="2">
        <v>12000</v>
      </c>
      <c r="T382" s="2">
        <v>297000</v>
      </c>
      <c r="U382" s="2">
        <v>0</v>
      </c>
      <c r="V382" s="2">
        <v>0</v>
      </c>
      <c r="W382" s="2">
        <v>297000</v>
      </c>
      <c r="X382" s="2">
        <v>0</v>
      </c>
      <c r="Y382" s="2">
        <v>2800</v>
      </c>
      <c r="Z382" s="2">
        <v>0</v>
      </c>
      <c r="AA382" s="2">
        <v>0</v>
      </c>
      <c r="AB382" s="2">
        <v>294200</v>
      </c>
    </row>
    <row r="383" spans="1:28" x14ac:dyDescent="0.3">
      <c r="A383" s="1">
        <v>44865</v>
      </c>
      <c r="B383" s="4">
        <f>YEAR(HRData[[#This Row],[Month]])</f>
        <v>2022</v>
      </c>
      <c r="C383" s="4">
        <f>MONTH(HRData[[#This Row],[Month]])</f>
        <v>10</v>
      </c>
      <c r="D383" t="s">
        <v>184</v>
      </c>
      <c r="E383" t="s">
        <v>98</v>
      </c>
      <c r="F383" t="s">
        <v>25</v>
      </c>
      <c r="G383" s="1">
        <v>44865</v>
      </c>
      <c r="H383" t="s">
        <v>40</v>
      </c>
      <c r="I383" t="s">
        <v>206</v>
      </c>
      <c r="J383" t="s">
        <v>220</v>
      </c>
      <c r="K383" s="2">
        <v>128064.51612903226</v>
      </c>
      <c r="L383" s="2">
        <v>57629.032258064515</v>
      </c>
      <c r="M383" s="2">
        <v>12806.451612903227</v>
      </c>
      <c r="N383" s="2">
        <v>198500</v>
      </c>
      <c r="O383" s="2">
        <v>67500</v>
      </c>
      <c r="P383" s="2">
        <v>0</v>
      </c>
      <c r="Q383" s="2">
        <v>1500</v>
      </c>
      <c r="R383" s="2">
        <v>0</v>
      </c>
      <c r="S383" s="2">
        <v>0</v>
      </c>
      <c r="T383" s="2">
        <v>267500</v>
      </c>
      <c r="U383" s="2">
        <v>2000</v>
      </c>
      <c r="V383" s="2">
        <v>0</v>
      </c>
      <c r="W383" s="2">
        <v>269500</v>
      </c>
      <c r="X383" s="2">
        <v>0</v>
      </c>
      <c r="Y383" s="2">
        <v>1985</v>
      </c>
      <c r="Z383" s="2">
        <v>0</v>
      </c>
      <c r="AA383" s="2">
        <v>0</v>
      </c>
      <c r="AB383" s="2">
        <v>267515</v>
      </c>
    </row>
    <row r="384" spans="1:28" x14ac:dyDescent="0.3">
      <c r="A384" s="1">
        <v>44865</v>
      </c>
      <c r="B384" s="4">
        <f>YEAR(HRData[[#This Row],[Month]])</f>
        <v>2022</v>
      </c>
      <c r="C384" s="4">
        <f>MONTH(HRData[[#This Row],[Month]])</f>
        <v>10</v>
      </c>
      <c r="D384" t="s">
        <v>178</v>
      </c>
      <c r="E384" t="s">
        <v>92</v>
      </c>
      <c r="F384" t="s">
        <v>25</v>
      </c>
      <c r="G384" s="1">
        <v>44865</v>
      </c>
      <c r="H384" t="s">
        <v>209</v>
      </c>
      <c r="I384" t="s">
        <v>206</v>
      </c>
      <c r="J384" t="s">
        <v>219</v>
      </c>
      <c r="K384" s="2">
        <v>37338.06451612903</v>
      </c>
      <c r="L384" s="2">
        <v>16802.129032258064</v>
      </c>
      <c r="M384" s="2">
        <v>3733.8064516129034</v>
      </c>
      <c r="N384" s="2">
        <v>57873.999999999993</v>
      </c>
      <c r="O384" s="2">
        <v>16875</v>
      </c>
      <c r="P384" s="2">
        <v>0</v>
      </c>
      <c r="Q384" s="2">
        <v>2000</v>
      </c>
      <c r="R384" s="2">
        <v>0</v>
      </c>
      <c r="S384" s="2">
        <v>0</v>
      </c>
      <c r="T384" s="2">
        <v>76749</v>
      </c>
      <c r="U384" s="2">
        <v>2000</v>
      </c>
      <c r="V384" s="2">
        <v>0</v>
      </c>
      <c r="W384" s="2">
        <v>78749</v>
      </c>
      <c r="X384" s="2">
        <v>0</v>
      </c>
      <c r="Y384" s="2">
        <v>578.74</v>
      </c>
      <c r="Z384" s="2">
        <v>0</v>
      </c>
      <c r="AA384" s="2">
        <v>0</v>
      </c>
      <c r="AB384" s="2">
        <v>78170.259999999995</v>
      </c>
    </row>
    <row r="385" spans="1:28" x14ac:dyDescent="0.3">
      <c r="A385" s="1">
        <v>44865</v>
      </c>
      <c r="B385" s="4">
        <f>YEAR(HRData[[#This Row],[Month]])</f>
        <v>2022</v>
      </c>
      <c r="C385" s="4">
        <f>MONTH(HRData[[#This Row],[Month]])</f>
        <v>10</v>
      </c>
      <c r="D385" t="s">
        <v>170</v>
      </c>
      <c r="E385" t="s">
        <v>88</v>
      </c>
      <c r="F385" t="s">
        <v>30</v>
      </c>
      <c r="G385" s="1">
        <v>44865</v>
      </c>
      <c r="H385" t="s">
        <v>33</v>
      </c>
      <c r="I385" t="s">
        <v>208</v>
      </c>
      <c r="J385" t="s">
        <v>219</v>
      </c>
      <c r="K385" s="2">
        <v>61209.677419354834</v>
      </c>
      <c r="L385" s="2">
        <v>27544.354838709674</v>
      </c>
      <c r="M385" s="2">
        <v>6120.9677419354839</v>
      </c>
      <c r="N385" s="2">
        <v>94875</v>
      </c>
      <c r="O385" s="2">
        <v>33750</v>
      </c>
      <c r="P385" s="2">
        <v>0</v>
      </c>
      <c r="Q385" s="2">
        <v>3000</v>
      </c>
      <c r="R385" s="2">
        <v>0</v>
      </c>
      <c r="S385" s="2">
        <v>0</v>
      </c>
      <c r="T385" s="2">
        <v>131625</v>
      </c>
      <c r="U385" s="2">
        <v>3000</v>
      </c>
      <c r="V385" s="2">
        <v>0</v>
      </c>
      <c r="W385" s="2">
        <v>134625</v>
      </c>
      <c r="X385" s="2">
        <v>0</v>
      </c>
      <c r="Y385" s="2">
        <v>948.75</v>
      </c>
      <c r="Z385" s="2">
        <v>0</v>
      </c>
      <c r="AA385" s="2">
        <v>5000</v>
      </c>
      <c r="AB385" s="2">
        <v>128676.25</v>
      </c>
    </row>
    <row r="386" spans="1:28" x14ac:dyDescent="0.3">
      <c r="A386" s="1">
        <v>44865</v>
      </c>
      <c r="B386" s="4">
        <f>YEAR(HRData[[#This Row],[Month]])</f>
        <v>2022</v>
      </c>
      <c r="C386" s="4">
        <f>MONTH(HRData[[#This Row],[Month]])</f>
        <v>10</v>
      </c>
      <c r="D386" t="s">
        <v>167</v>
      </c>
      <c r="E386" t="s">
        <v>85</v>
      </c>
      <c r="F386" t="s">
        <v>30</v>
      </c>
      <c r="G386" s="1">
        <v>44865</v>
      </c>
      <c r="H386" t="s">
        <v>31</v>
      </c>
      <c r="I386" t="s">
        <v>207</v>
      </c>
      <c r="J386" t="s">
        <v>220</v>
      </c>
      <c r="K386" s="2">
        <v>16129.032258064515</v>
      </c>
      <c r="L386" s="2">
        <v>7258.0645161290322</v>
      </c>
      <c r="M386" s="2">
        <v>1612.9032258064517</v>
      </c>
      <c r="N386" s="2">
        <v>24999.999999999996</v>
      </c>
      <c r="O386" s="2">
        <v>0</v>
      </c>
      <c r="P386" s="2">
        <v>0</v>
      </c>
      <c r="Q386" s="2">
        <v>0</v>
      </c>
      <c r="R386" s="2">
        <v>0</v>
      </c>
      <c r="S386" s="2">
        <v>0</v>
      </c>
      <c r="T386" s="2">
        <v>24999.999999999996</v>
      </c>
      <c r="U386" s="2">
        <v>0</v>
      </c>
      <c r="V386" s="2">
        <v>0</v>
      </c>
      <c r="W386" s="2">
        <v>24999.999999999996</v>
      </c>
      <c r="X386" s="2">
        <v>0</v>
      </c>
      <c r="Y386" s="2">
        <v>0</v>
      </c>
      <c r="Z386" s="2">
        <v>0</v>
      </c>
      <c r="AA386" s="2">
        <v>0</v>
      </c>
      <c r="AB386" s="2">
        <v>24999.999999999996</v>
      </c>
    </row>
    <row r="387" spans="1:28" x14ac:dyDescent="0.3">
      <c r="A387" s="1">
        <v>44865</v>
      </c>
      <c r="B387" s="4">
        <f>YEAR(HRData[[#This Row],[Month]])</f>
        <v>2022</v>
      </c>
      <c r="C387" s="4">
        <f>MONTH(HRData[[#This Row],[Month]])</f>
        <v>10</v>
      </c>
      <c r="D387" t="s">
        <v>190</v>
      </c>
      <c r="E387" t="s">
        <v>102</v>
      </c>
      <c r="F387" t="s">
        <v>30</v>
      </c>
      <c r="G387" s="1">
        <v>44865</v>
      </c>
      <c r="H387" t="s">
        <v>45</v>
      </c>
      <c r="I387" t="s">
        <v>207</v>
      </c>
      <c r="J387" t="s">
        <v>219</v>
      </c>
      <c r="K387" s="2">
        <v>16129.032258064515</v>
      </c>
      <c r="L387" s="2">
        <v>7258.0645161290322</v>
      </c>
      <c r="M387" s="2">
        <v>1612.9032258064517</v>
      </c>
      <c r="N387" s="2">
        <v>24999.999999999996</v>
      </c>
      <c r="O387" s="2">
        <v>0</v>
      </c>
      <c r="P387" s="2">
        <v>0</v>
      </c>
      <c r="Q387" s="2">
        <v>0</v>
      </c>
      <c r="R387" s="2">
        <v>0</v>
      </c>
      <c r="S387" s="2">
        <v>0</v>
      </c>
      <c r="T387" s="2">
        <v>24999.999999999996</v>
      </c>
      <c r="U387" s="2">
        <v>0</v>
      </c>
      <c r="V387" s="2">
        <v>3000</v>
      </c>
      <c r="W387" s="2">
        <v>27999.999999999996</v>
      </c>
      <c r="X387" s="2">
        <v>0</v>
      </c>
      <c r="Y387" s="2">
        <v>0</v>
      </c>
      <c r="Z387" s="2">
        <v>0</v>
      </c>
      <c r="AA387" s="2">
        <v>0</v>
      </c>
      <c r="AB387" s="2">
        <v>27999.999999999996</v>
      </c>
    </row>
    <row r="388" spans="1:28" x14ac:dyDescent="0.3">
      <c r="A388" s="1">
        <v>44865</v>
      </c>
      <c r="B388" s="4">
        <f>YEAR(HRData[[#This Row],[Month]])</f>
        <v>2022</v>
      </c>
      <c r="C388" s="4">
        <f>MONTH(HRData[[#This Row],[Month]])</f>
        <v>10</v>
      </c>
      <c r="D388" t="s">
        <v>192</v>
      </c>
      <c r="E388" t="s">
        <v>104</v>
      </c>
      <c r="F388" t="s">
        <v>26</v>
      </c>
      <c r="G388" s="1">
        <v>44865</v>
      </c>
      <c r="H388" t="s">
        <v>46</v>
      </c>
      <c r="I388" t="s">
        <v>206</v>
      </c>
      <c r="J388" t="s">
        <v>220</v>
      </c>
      <c r="K388" s="2">
        <v>36903.225806451614</v>
      </c>
      <c r="L388" s="2">
        <v>16606.451612903227</v>
      </c>
      <c r="M388" s="2">
        <v>3690.3225806451615</v>
      </c>
      <c r="N388" s="2">
        <v>57200</v>
      </c>
      <c r="O388" s="2">
        <v>16875</v>
      </c>
      <c r="P388" s="2">
        <v>0</v>
      </c>
      <c r="Q388" s="2">
        <v>2000</v>
      </c>
      <c r="R388" s="2">
        <v>0</v>
      </c>
      <c r="S388" s="2">
        <v>0</v>
      </c>
      <c r="T388" s="2">
        <v>76075</v>
      </c>
      <c r="U388" s="2">
        <v>2000</v>
      </c>
      <c r="V388" s="2">
        <v>0</v>
      </c>
      <c r="W388" s="2">
        <v>78075</v>
      </c>
      <c r="X388" s="2">
        <v>0</v>
      </c>
      <c r="Y388" s="2">
        <v>572</v>
      </c>
      <c r="Z388" s="2">
        <v>0</v>
      </c>
      <c r="AA388" s="2">
        <v>0</v>
      </c>
      <c r="AB388" s="2">
        <v>77503</v>
      </c>
    </row>
    <row r="389" spans="1:28" x14ac:dyDescent="0.3">
      <c r="A389" s="1">
        <v>44865</v>
      </c>
      <c r="B389" s="4">
        <f>YEAR(HRData[[#This Row],[Month]])</f>
        <v>2022</v>
      </c>
      <c r="C389" s="4">
        <f>MONTH(HRData[[#This Row],[Month]])</f>
        <v>10</v>
      </c>
      <c r="D389" t="s">
        <v>198</v>
      </c>
      <c r="E389" t="s">
        <v>108</v>
      </c>
      <c r="F389" t="s">
        <v>26</v>
      </c>
      <c r="G389" s="1">
        <v>44865</v>
      </c>
      <c r="H389" t="s">
        <v>28</v>
      </c>
      <c r="I389" t="s">
        <v>206</v>
      </c>
      <c r="J389" t="s">
        <v>220</v>
      </c>
      <c r="K389" s="2">
        <v>35483.870967741932</v>
      </c>
      <c r="L389" s="2">
        <v>15967.741935483869</v>
      </c>
      <c r="M389" s="2">
        <v>3548.3870967741932</v>
      </c>
      <c r="N389" s="2">
        <v>55000</v>
      </c>
      <c r="O389" s="2">
        <v>11250</v>
      </c>
      <c r="P389" s="2">
        <v>0</v>
      </c>
      <c r="Q389" s="2">
        <v>1500</v>
      </c>
      <c r="R389" s="2">
        <v>0</v>
      </c>
      <c r="S389" s="2">
        <v>0</v>
      </c>
      <c r="T389" s="2">
        <v>67750</v>
      </c>
      <c r="U389" s="2">
        <v>2000</v>
      </c>
      <c r="V389" s="2">
        <v>0</v>
      </c>
      <c r="W389" s="2">
        <v>69750</v>
      </c>
      <c r="X389" s="2">
        <v>0</v>
      </c>
      <c r="Y389" s="2">
        <v>550</v>
      </c>
      <c r="Z389" s="2">
        <v>0</v>
      </c>
      <c r="AA389" s="2">
        <v>0</v>
      </c>
      <c r="AB389" s="2">
        <v>69200</v>
      </c>
    </row>
    <row r="390" spans="1:28" x14ac:dyDescent="0.3">
      <c r="A390" s="1">
        <v>44865</v>
      </c>
      <c r="B390" s="4">
        <f>YEAR(HRData[[#This Row],[Month]])</f>
        <v>2022</v>
      </c>
      <c r="C390" s="4">
        <f>MONTH(HRData[[#This Row],[Month]])</f>
        <v>10</v>
      </c>
      <c r="D390" t="s">
        <v>142</v>
      </c>
      <c r="E390" t="s">
        <v>114</v>
      </c>
      <c r="F390" t="s">
        <v>26</v>
      </c>
      <c r="G390" s="1">
        <v>44865</v>
      </c>
      <c r="H390" t="s">
        <v>28</v>
      </c>
      <c r="I390" t="s">
        <v>206</v>
      </c>
      <c r="J390" t="s">
        <v>219</v>
      </c>
      <c r="K390" s="2">
        <v>32258.06451612903</v>
      </c>
      <c r="L390" s="2">
        <v>14516.129032258064</v>
      </c>
      <c r="M390" s="2">
        <v>3225.8064516129034</v>
      </c>
      <c r="N390" s="2">
        <v>49999.999999999993</v>
      </c>
      <c r="O390" s="2">
        <v>11250</v>
      </c>
      <c r="P390" s="2">
        <v>0</v>
      </c>
      <c r="Q390" s="2">
        <v>1500</v>
      </c>
      <c r="R390" s="2">
        <v>0</v>
      </c>
      <c r="S390" s="2">
        <v>0</v>
      </c>
      <c r="T390" s="2">
        <v>62749.999999999993</v>
      </c>
      <c r="U390" s="2">
        <v>2000</v>
      </c>
      <c r="V390" s="2">
        <v>0</v>
      </c>
      <c r="W390" s="2">
        <v>64749.999999999993</v>
      </c>
      <c r="X390" s="2">
        <v>0</v>
      </c>
      <c r="Y390" s="2">
        <v>500</v>
      </c>
      <c r="Z390" s="2">
        <v>0</v>
      </c>
      <c r="AA390" s="2">
        <v>0</v>
      </c>
      <c r="AB390" s="2">
        <v>64249.999999999993</v>
      </c>
    </row>
    <row r="391" spans="1:28" x14ac:dyDescent="0.3">
      <c r="A391" s="1">
        <v>44865</v>
      </c>
      <c r="B391" s="4">
        <f>YEAR(HRData[[#This Row],[Month]])</f>
        <v>2022</v>
      </c>
      <c r="C391" s="4">
        <f>MONTH(HRData[[#This Row],[Month]])</f>
        <v>10</v>
      </c>
      <c r="D391" t="s">
        <v>200</v>
      </c>
      <c r="E391" t="s">
        <v>110</v>
      </c>
      <c r="F391" t="s">
        <v>50</v>
      </c>
      <c r="G391" s="1">
        <v>44865</v>
      </c>
      <c r="H391" t="s">
        <v>52</v>
      </c>
      <c r="I391" t="s">
        <v>206</v>
      </c>
      <c r="J391" t="s">
        <v>220</v>
      </c>
      <c r="K391" s="2">
        <v>45161.290322580644</v>
      </c>
      <c r="L391" s="2">
        <v>20322.580645161292</v>
      </c>
      <c r="M391" s="2">
        <v>4516.1290322580644</v>
      </c>
      <c r="N391" s="2">
        <v>70000</v>
      </c>
      <c r="O391" s="2">
        <v>16875</v>
      </c>
      <c r="P391" s="2">
        <v>18000</v>
      </c>
      <c r="Q391" s="2">
        <v>2000</v>
      </c>
      <c r="R391" s="2">
        <v>0</v>
      </c>
      <c r="S391" s="2">
        <v>0</v>
      </c>
      <c r="T391" s="2">
        <v>106875</v>
      </c>
      <c r="U391" s="2">
        <v>2000</v>
      </c>
      <c r="V391" s="2">
        <v>0</v>
      </c>
      <c r="W391" s="2">
        <v>108875</v>
      </c>
      <c r="X391" s="2">
        <v>0</v>
      </c>
      <c r="Y391" s="2">
        <v>700</v>
      </c>
      <c r="Z391" s="2">
        <v>0</v>
      </c>
      <c r="AA391" s="2">
        <v>0</v>
      </c>
      <c r="AB391" s="2">
        <v>108175</v>
      </c>
    </row>
    <row r="392" spans="1:28" x14ac:dyDescent="0.3">
      <c r="A392" s="1">
        <v>44865</v>
      </c>
      <c r="B392" s="4">
        <f>YEAR(HRData[[#This Row],[Month]])</f>
        <v>2022</v>
      </c>
      <c r="C392" s="4">
        <f>MONTH(HRData[[#This Row],[Month]])</f>
        <v>10</v>
      </c>
      <c r="D392" t="s">
        <v>204</v>
      </c>
      <c r="E392" t="s">
        <v>91</v>
      </c>
      <c r="F392" t="s">
        <v>30</v>
      </c>
      <c r="G392" s="1">
        <v>44865</v>
      </c>
      <c r="H392" t="s">
        <v>53</v>
      </c>
      <c r="I392" t="s">
        <v>208</v>
      </c>
      <c r="J392" t="s">
        <v>219</v>
      </c>
      <c r="K392" s="2">
        <v>80645.161290322576</v>
      </c>
      <c r="L392" s="2">
        <v>36290.322580645159</v>
      </c>
      <c r="M392" s="2">
        <v>8064.5161290322576</v>
      </c>
      <c r="N392" s="2">
        <v>124999.99999999999</v>
      </c>
      <c r="O392" s="2">
        <v>22500</v>
      </c>
      <c r="P392" s="2">
        <v>0</v>
      </c>
      <c r="Q392" s="2">
        <v>3000</v>
      </c>
      <c r="R392" s="2">
        <v>0</v>
      </c>
      <c r="S392" s="2">
        <v>0</v>
      </c>
      <c r="T392" s="2">
        <v>150500</v>
      </c>
      <c r="U392" s="2">
        <v>3000</v>
      </c>
      <c r="V392" s="2">
        <v>0</v>
      </c>
      <c r="W392" s="2">
        <v>153500</v>
      </c>
      <c r="X392" s="2">
        <v>0</v>
      </c>
      <c r="Y392" s="2">
        <v>1249.9999999999998</v>
      </c>
      <c r="Z392" s="2">
        <v>0</v>
      </c>
      <c r="AA392" s="2">
        <v>0</v>
      </c>
      <c r="AB392" s="2">
        <v>152250</v>
      </c>
    </row>
    <row r="393" spans="1:28" x14ac:dyDescent="0.3">
      <c r="A393" s="1">
        <v>44865</v>
      </c>
      <c r="B393" s="4">
        <f>YEAR(HRData[[#This Row],[Month]])</f>
        <v>2022</v>
      </c>
      <c r="C393" s="4">
        <f>MONTH(HRData[[#This Row],[Month]])</f>
        <v>10</v>
      </c>
      <c r="D393" t="s">
        <v>203</v>
      </c>
      <c r="E393" t="s">
        <v>113</v>
      </c>
      <c r="F393" t="s">
        <v>30</v>
      </c>
      <c r="G393" s="1">
        <v>44865</v>
      </c>
      <c r="H393" t="s">
        <v>217</v>
      </c>
      <c r="I393" t="s">
        <v>205</v>
      </c>
      <c r="J393" t="s">
        <v>220</v>
      </c>
      <c r="K393" s="2">
        <v>258064.51612903224</v>
      </c>
      <c r="L393" s="2">
        <v>116129.03225806452</v>
      </c>
      <c r="M393" s="2">
        <v>25806.451612903227</v>
      </c>
      <c r="N393" s="2">
        <v>399999.99999999994</v>
      </c>
      <c r="O393" s="2">
        <v>67500</v>
      </c>
      <c r="P393" s="2">
        <v>62000</v>
      </c>
      <c r="Q393" s="2">
        <v>6000</v>
      </c>
      <c r="R393" s="2">
        <v>0</v>
      </c>
      <c r="S393" s="2">
        <v>0</v>
      </c>
      <c r="T393" s="2">
        <v>535500</v>
      </c>
      <c r="U393" s="2">
        <v>4000</v>
      </c>
      <c r="V393" s="2">
        <v>0</v>
      </c>
      <c r="W393" s="2">
        <v>539500</v>
      </c>
      <c r="X393" s="2">
        <v>0</v>
      </c>
      <c r="Y393" s="2">
        <v>3999.9999999999995</v>
      </c>
      <c r="Z393" s="2">
        <v>0</v>
      </c>
      <c r="AA393" s="2">
        <v>0</v>
      </c>
      <c r="AB393" s="2">
        <v>535500</v>
      </c>
    </row>
    <row r="394" spans="1:28" x14ac:dyDescent="0.3">
      <c r="A394" s="1">
        <v>44865</v>
      </c>
      <c r="B394" s="4">
        <f>YEAR(HRData[[#This Row],[Month]])</f>
        <v>2022</v>
      </c>
      <c r="C394" s="4">
        <f>MONTH(HRData[[#This Row],[Month]])</f>
        <v>10</v>
      </c>
      <c r="D394" t="s">
        <v>146</v>
      </c>
      <c r="E394" t="s">
        <v>118</v>
      </c>
      <c r="F394" t="s">
        <v>50</v>
      </c>
      <c r="G394" s="1">
        <v>44865</v>
      </c>
      <c r="H394" t="s">
        <v>57</v>
      </c>
      <c r="I394" t="s">
        <v>206</v>
      </c>
      <c r="J394" t="s">
        <v>219</v>
      </c>
      <c r="K394" s="2">
        <v>64516.129032258061</v>
      </c>
      <c r="L394" s="2">
        <v>29032.258064516129</v>
      </c>
      <c r="M394" s="2">
        <v>6451.6129032258068</v>
      </c>
      <c r="N394" s="2">
        <v>99999.999999999985</v>
      </c>
      <c r="O394" s="2">
        <v>0</v>
      </c>
      <c r="P394" s="2">
        <v>0</v>
      </c>
      <c r="Q394" s="2">
        <v>0</v>
      </c>
      <c r="R394" s="2">
        <v>0</v>
      </c>
      <c r="S394" s="2">
        <v>0</v>
      </c>
      <c r="T394" s="2">
        <v>99999.999999999985</v>
      </c>
      <c r="U394" s="2">
        <v>0</v>
      </c>
      <c r="V394" s="2">
        <v>0</v>
      </c>
      <c r="W394" s="2">
        <v>99999.999999999985</v>
      </c>
      <c r="X394" s="2">
        <v>0</v>
      </c>
      <c r="Y394" s="2">
        <v>999.99999999999989</v>
      </c>
      <c r="Z394" s="2">
        <v>0</v>
      </c>
      <c r="AA394" s="2">
        <v>0</v>
      </c>
      <c r="AB394" s="2">
        <v>98999.999999999985</v>
      </c>
    </row>
    <row r="395" spans="1:28" x14ac:dyDescent="0.3">
      <c r="A395" s="1">
        <v>44865</v>
      </c>
      <c r="B395" s="4">
        <f>YEAR(HRData[[#This Row],[Month]])</f>
        <v>2022</v>
      </c>
      <c r="C395" s="4">
        <f>MONTH(HRData[[#This Row],[Month]])</f>
        <v>10</v>
      </c>
      <c r="D395" t="s">
        <v>201</v>
      </c>
      <c r="E395" t="s">
        <v>111</v>
      </c>
      <c r="F395" t="s">
        <v>50</v>
      </c>
      <c r="G395" s="1">
        <v>44865</v>
      </c>
      <c r="H395" t="s">
        <v>52</v>
      </c>
      <c r="I395" t="s">
        <v>206</v>
      </c>
      <c r="J395" t="s">
        <v>220</v>
      </c>
      <c r="K395" s="2">
        <v>45161.290322580644</v>
      </c>
      <c r="L395" s="2">
        <v>20322.580645161292</v>
      </c>
      <c r="M395" s="2">
        <v>4516.1290322580644</v>
      </c>
      <c r="N395" s="2">
        <v>70000</v>
      </c>
      <c r="O395" s="2">
        <v>16875</v>
      </c>
      <c r="P395" s="2">
        <v>18000</v>
      </c>
      <c r="Q395" s="2">
        <v>2000</v>
      </c>
      <c r="R395" s="2">
        <v>0</v>
      </c>
      <c r="S395" s="2">
        <v>0</v>
      </c>
      <c r="T395" s="2">
        <v>106875</v>
      </c>
      <c r="U395" s="2">
        <v>2000</v>
      </c>
      <c r="V395" s="2">
        <v>0</v>
      </c>
      <c r="W395" s="2">
        <v>108875</v>
      </c>
      <c r="X395" s="2">
        <v>0</v>
      </c>
      <c r="Y395" s="2">
        <v>700</v>
      </c>
      <c r="Z395" s="2">
        <v>0</v>
      </c>
      <c r="AA395" s="2">
        <v>0</v>
      </c>
      <c r="AB395" s="2">
        <v>108175</v>
      </c>
    </row>
    <row r="396" spans="1:28" x14ac:dyDescent="0.3">
      <c r="A396" s="1">
        <v>44865</v>
      </c>
      <c r="B396" s="4">
        <f>YEAR(HRData[[#This Row],[Month]])</f>
        <v>2022</v>
      </c>
      <c r="C396" s="4">
        <f>MONTH(HRData[[#This Row],[Month]])</f>
        <v>10</v>
      </c>
      <c r="D396" t="s">
        <v>202</v>
      </c>
      <c r="E396" t="s">
        <v>112</v>
      </c>
      <c r="F396" t="s">
        <v>50</v>
      </c>
      <c r="G396" s="1">
        <v>44865</v>
      </c>
      <c r="H396" t="s">
        <v>52</v>
      </c>
      <c r="I396" t="s">
        <v>206</v>
      </c>
      <c r="J396" t="s">
        <v>219</v>
      </c>
      <c r="K396" s="2">
        <v>45161.290322580644</v>
      </c>
      <c r="L396" s="2">
        <v>20322.580645161292</v>
      </c>
      <c r="M396" s="2">
        <v>4516.1290322580644</v>
      </c>
      <c r="N396" s="2">
        <v>70000</v>
      </c>
      <c r="O396" s="2">
        <v>0</v>
      </c>
      <c r="P396" s="2">
        <v>12000</v>
      </c>
      <c r="Q396" s="2">
        <v>2000</v>
      </c>
      <c r="R396" s="2">
        <v>0</v>
      </c>
      <c r="S396" s="2">
        <v>0</v>
      </c>
      <c r="T396" s="2">
        <v>84000</v>
      </c>
      <c r="U396" s="2">
        <v>2000</v>
      </c>
      <c r="V396" s="2">
        <v>0</v>
      </c>
      <c r="W396" s="2">
        <v>86000</v>
      </c>
      <c r="X396" s="2">
        <v>0</v>
      </c>
      <c r="Y396" s="2">
        <v>700</v>
      </c>
      <c r="Z396" s="2">
        <v>0</v>
      </c>
      <c r="AA396" s="2">
        <v>0</v>
      </c>
      <c r="AB396" s="2">
        <v>85300</v>
      </c>
    </row>
    <row r="397" spans="1:28" x14ac:dyDescent="0.3">
      <c r="A397" s="1">
        <v>44865</v>
      </c>
      <c r="B397" s="4">
        <f>YEAR(HRData[[#This Row],[Month]])</f>
        <v>2022</v>
      </c>
      <c r="C397" s="4">
        <f>MONTH(HRData[[#This Row],[Month]])</f>
        <v>10</v>
      </c>
      <c r="D397" t="s">
        <v>143</v>
      </c>
      <c r="E397" t="s">
        <v>91</v>
      </c>
      <c r="F397" t="s">
        <v>50</v>
      </c>
      <c r="G397" s="1">
        <v>44865</v>
      </c>
      <c r="H397" t="s">
        <v>54</v>
      </c>
      <c r="I397" t="s">
        <v>206</v>
      </c>
      <c r="J397" t="s">
        <v>219</v>
      </c>
      <c r="K397" s="2">
        <v>45161.290322580644</v>
      </c>
      <c r="L397" s="2">
        <v>20322.580645161292</v>
      </c>
      <c r="M397" s="2">
        <v>4516.1290322580644</v>
      </c>
      <c r="N397" s="2">
        <v>70000</v>
      </c>
      <c r="O397" s="2">
        <v>0</v>
      </c>
      <c r="P397" s="2">
        <v>18000</v>
      </c>
      <c r="Q397" s="2">
        <v>2000</v>
      </c>
      <c r="R397" s="2">
        <v>0</v>
      </c>
      <c r="S397" s="2">
        <v>0</v>
      </c>
      <c r="T397" s="2">
        <v>90000</v>
      </c>
      <c r="U397" s="2">
        <v>2000</v>
      </c>
      <c r="V397" s="2">
        <v>0</v>
      </c>
      <c r="W397" s="2">
        <v>92000</v>
      </c>
      <c r="X397" s="2">
        <v>0</v>
      </c>
      <c r="Y397" s="2">
        <v>700</v>
      </c>
      <c r="Z397" s="2">
        <v>0</v>
      </c>
      <c r="AA397" s="2">
        <v>0</v>
      </c>
      <c r="AB397" s="2">
        <v>91300</v>
      </c>
    </row>
    <row r="398" spans="1:28" x14ac:dyDescent="0.3">
      <c r="A398" s="1">
        <v>44865</v>
      </c>
      <c r="B398" s="4">
        <f>YEAR(HRData[[#This Row],[Month]])</f>
        <v>2022</v>
      </c>
      <c r="C398" s="4">
        <f>MONTH(HRData[[#This Row],[Month]])</f>
        <v>10</v>
      </c>
      <c r="D398" t="s">
        <v>144</v>
      </c>
      <c r="E398" t="s">
        <v>116</v>
      </c>
      <c r="F398" t="s">
        <v>210</v>
      </c>
      <c r="G398" s="1">
        <v>44865</v>
      </c>
      <c r="H398" t="s">
        <v>209</v>
      </c>
      <c r="I398" t="s">
        <v>206</v>
      </c>
      <c r="J398" t="s">
        <v>219</v>
      </c>
      <c r="K398" s="2">
        <v>31793.548387096773</v>
      </c>
      <c r="L398" s="2">
        <v>14307.096774193547</v>
      </c>
      <c r="M398" s="2">
        <v>3179.3548387096776</v>
      </c>
      <c r="N398" s="2">
        <v>49279.999999999993</v>
      </c>
      <c r="O398" s="2">
        <v>11250</v>
      </c>
      <c r="P398" s="2">
        <v>0</v>
      </c>
      <c r="Q398" s="2">
        <v>1500</v>
      </c>
      <c r="R398" s="2">
        <v>0</v>
      </c>
      <c r="S398" s="2">
        <v>0</v>
      </c>
      <c r="T398" s="2">
        <v>62029.999999999993</v>
      </c>
      <c r="U398" s="2">
        <v>2000</v>
      </c>
      <c r="V398" s="2">
        <v>0</v>
      </c>
      <c r="W398" s="2">
        <v>64029.999999999993</v>
      </c>
      <c r="X398" s="2">
        <v>0</v>
      </c>
      <c r="Y398" s="2">
        <v>492.79999999999995</v>
      </c>
      <c r="Z398" s="2">
        <v>0</v>
      </c>
      <c r="AA398" s="2">
        <v>0</v>
      </c>
      <c r="AB398" s="2">
        <v>63537.19999999999</v>
      </c>
    </row>
    <row r="399" spans="1:28" x14ac:dyDescent="0.3">
      <c r="A399" s="1">
        <v>44865</v>
      </c>
      <c r="B399" s="4">
        <f>YEAR(HRData[[#This Row],[Month]])</f>
        <v>2022</v>
      </c>
      <c r="C399" s="4">
        <f>MONTH(HRData[[#This Row],[Month]])</f>
        <v>10</v>
      </c>
      <c r="D399" t="s">
        <v>147</v>
      </c>
      <c r="E399" t="s">
        <v>119</v>
      </c>
      <c r="F399" t="s">
        <v>30</v>
      </c>
      <c r="G399" s="1">
        <v>44865</v>
      </c>
      <c r="H399" t="s">
        <v>58</v>
      </c>
      <c r="I399" t="s">
        <v>208</v>
      </c>
      <c r="J399" t="s">
        <v>220</v>
      </c>
      <c r="K399" s="2">
        <v>103225.80645161289</v>
      </c>
      <c r="L399" s="2">
        <v>46451.612903225803</v>
      </c>
      <c r="M399" s="2">
        <v>10322.58064516129</v>
      </c>
      <c r="N399" s="2">
        <v>160000</v>
      </c>
      <c r="O399" s="2">
        <v>33750</v>
      </c>
      <c r="P399" s="2">
        <v>30000</v>
      </c>
      <c r="Q399" s="2">
        <v>4000</v>
      </c>
      <c r="R399" s="2">
        <v>0</v>
      </c>
      <c r="S399" s="2">
        <v>0</v>
      </c>
      <c r="T399" s="2">
        <v>227750</v>
      </c>
      <c r="U399" s="2">
        <v>3000</v>
      </c>
      <c r="V399" s="2">
        <v>0</v>
      </c>
      <c r="W399" s="2">
        <v>230750</v>
      </c>
      <c r="X399" s="2">
        <v>0</v>
      </c>
      <c r="Y399" s="2">
        <v>1600</v>
      </c>
      <c r="Z399" s="2">
        <v>0</v>
      </c>
      <c r="AA399" s="2">
        <v>0</v>
      </c>
      <c r="AB399" s="2">
        <v>229150</v>
      </c>
    </row>
    <row r="400" spans="1:28" x14ac:dyDescent="0.3">
      <c r="A400" s="1">
        <v>44865</v>
      </c>
      <c r="B400" s="4">
        <f>YEAR(HRData[[#This Row],[Month]])</f>
        <v>2022</v>
      </c>
      <c r="C400" s="4">
        <f>MONTH(HRData[[#This Row],[Month]])</f>
        <v>10</v>
      </c>
      <c r="D400" t="s">
        <v>148</v>
      </c>
      <c r="E400" t="s">
        <v>91</v>
      </c>
      <c r="F400" t="s">
        <v>30</v>
      </c>
      <c r="G400" s="1">
        <v>44865</v>
      </c>
      <c r="H400" t="s">
        <v>59</v>
      </c>
      <c r="I400" t="s">
        <v>206</v>
      </c>
      <c r="J400" t="s">
        <v>219</v>
      </c>
      <c r="K400" s="2">
        <v>48387.096774193546</v>
      </c>
      <c r="L400" s="2">
        <v>21774.193548387095</v>
      </c>
      <c r="M400" s="2">
        <v>4838.7096774193551</v>
      </c>
      <c r="N400" s="2">
        <v>74999.999999999985</v>
      </c>
      <c r="O400" s="2">
        <v>16875</v>
      </c>
      <c r="P400" s="2">
        <v>0</v>
      </c>
      <c r="Q400" s="2">
        <v>2000</v>
      </c>
      <c r="R400" s="2">
        <v>0</v>
      </c>
      <c r="S400" s="2">
        <v>0</v>
      </c>
      <c r="T400" s="2">
        <v>93874.999999999985</v>
      </c>
      <c r="U400" s="2">
        <v>2000</v>
      </c>
      <c r="V400" s="2">
        <v>0</v>
      </c>
      <c r="W400" s="2">
        <v>61454.166666666657</v>
      </c>
      <c r="X400" s="2">
        <v>733</v>
      </c>
      <c r="Y400" s="2">
        <v>474.99999999999989</v>
      </c>
      <c r="Z400" s="2">
        <v>0</v>
      </c>
      <c r="AA400" s="2">
        <v>0</v>
      </c>
      <c r="AB400" s="2">
        <v>60246.166666666657</v>
      </c>
    </row>
    <row r="401" spans="1:28" x14ac:dyDescent="0.3">
      <c r="A401" s="1">
        <v>44865</v>
      </c>
      <c r="B401" s="4">
        <f>YEAR(HRData[[#This Row],[Month]])</f>
        <v>2022</v>
      </c>
      <c r="C401" s="4">
        <f>MONTH(HRData[[#This Row],[Month]])</f>
        <v>10</v>
      </c>
      <c r="D401" t="s">
        <v>149</v>
      </c>
      <c r="E401" t="s">
        <v>91</v>
      </c>
      <c r="F401" t="s">
        <v>210</v>
      </c>
      <c r="G401" s="1">
        <v>44865</v>
      </c>
      <c r="H401" t="s">
        <v>60</v>
      </c>
      <c r="I401" t="s">
        <v>205</v>
      </c>
      <c r="J401" t="s">
        <v>219</v>
      </c>
      <c r="K401" s="2">
        <v>241935.48387096773</v>
      </c>
      <c r="L401" s="2">
        <v>108870.96774193548</v>
      </c>
      <c r="M401" s="2">
        <v>24193.548387096773</v>
      </c>
      <c r="N401" s="2">
        <v>375000</v>
      </c>
      <c r="O401" s="2">
        <v>56250</v>
      </c>
      <c r="P401" s="2">
        <v>0</v>
      </c>
      <c r="Q401" s="2">
        <v>5000</v>
      </c>
      <c r="R401" s="2">
        <v>0</v>
      </c>
      <c r="S401" s="2">
        <v>0</v>
      </c>
      <c r="T401" s="2">
        <v>436250</v>
      </c>
      <c r="U401" s="2">
        <v>4000</v>
      </c>
      <c r="V401" s="2">
        <v>0</v>
      </c>
      <c r="W401" s="2">
        <v>178500</v>
      </c>
      <c r="X401" s="2">
        <v>2400</v>
      </c>
      <c r="Y401" s="2">
        <v>1500</v>
      </c>
      <c r="Z401" s="2">
        <v>0</v>
      </c>
      <c r="AA401" s="2">
        <v>0</v>
      </c>
      <c r="AB401" s="2">
        <v>174600</v>
      </c>
    </row>
    <row r="402" spans="1:28" x14ac:dyDescent="0.3">
      <c r="A402" s="1">
        <v>44865</v>
      </c>
      <c r="B402" s="4">
        <f>YEAR(HRData[[#This Row],[Month]])</f>
        <v>2022</v>
      </c>
      <c r="C402" s="4">
        <f>MONTH(HRData[[#This Row],[Month]])</f>
        <v>10</v>
      </c>
      <c r="D402" t="s">
        <v>150</v>
      </c>
      <c r="E402" t="s">
        <v>120</v>
      </c>
      <c r="F402" t="s">
        <v>26</v>
      </c>
      <c r="G402" s="1">
        <v>44865</v>
      </c>
      <c r="H402" t="s">
        <v>61</v>
      </c>
      <c r="I402" t="s">
        <v>206</v>
      </c>
      <c r="J402" t="s">
        <v>220</v>
      </c>
      <c r="K402" s="2">
        <v>32258.06451612903</v>
      </c>
      <c r="L402" s="2">
        <v>14516.129032258064</v>
      </c>
      <c r="M402" s="2">
        <v>3225.8064516129034</v>
      </c>
      <c r="N402" s="2">
        <v>49999.999999999993</v>
      </c>
      <c r="O402" s="2">
        <v>11250</v>
      </c>
      <c r="P402" s="2">
        <v>0</v>
      </c>
      <c r="Q402" s="2">
        <v>1500</v>
      </c>
      <c r="R402" s="2">
        <v>0</v>
      </c>
      <c r="S402" s="2">
        <v>0</v>
      </c>
      <c r="T402" s="2">
        <v>62749.999999999993</v>
      </c>
      <c r="U402" s="2">
        <v>2000</v>
      </c>
      <c r="V402" s="2">
        <v>0</v>
      </c>
      <c r="W402" s="2">
        <v>12458.333333333332</v>
      </c>
      <c r="X402" s="2">
        <v>1667</v>
      </c>
      <c r="Y402" s="2">
        <v>83.333333333333314</v>
      </c>
      <c r="Z402" s="2">
        <v>0</v>
      </c>
      <c r="AA402" s="2">
        <v>0</v>
      </c>
      <c r="AB402" s="2">
        <v>10707.999999999998</v>
      </c>
    </row>
    <row r="403" spans="1:28" x14ac:dyDescent="0.3">
      <c r="A403" s="1">
        <v>44865</v>
      </c>
      <c r="B403" s="4">
        <f>YEAR(HRData[[#This Row],[Month]])</f>
        <v>2022</v>
      </c>
      <c r="C403" s="4">
        <f>MONTH(HRData[[#This Row],[Month]])</f>
        <v>10</v>
      </c>
      <c r="D403" t="s">
        <v>151</v>
      </c>
      <c r="E403" t="s">
        <v>121</v>
      </c>
      <c r="F403" t="s">
        <v>55</v>
      </c>
      <c r="G403" s="1">
        <v>44865</v>
      </c>
      <c r="H403" t="s">
        <v>62</v>
      </c>
      <c r="I403" t="s">
        <v>208</v>
      </c>
      <c r="J403" t="s">
        <v>219</v>
      </c>
      <c r="K403" s="2">
        <v>104516.12903225806</v>
      </c>
      <c r="L403" s="2">
        <v>47032.258064516129</v>
      </c>
      <c r="M403" s="2">
        <v>10451.612903225807</v>
      </c>
      <c r="N403" s="2">
        <v>162000</v>
      </c>
      <c r="O403" s="2">
        <v>33750</v>
      </c>
      <c r="P403" s="2">
        <v>0</v>
      </c>
      <c r="Q403" s="2">
        <v>3000</v>
      </c>
      <c r="R403" s="2">
        <v>0</v>
      </c>
      <c r="S403" s="2">
        <v>0</v>
      </c>
      <c r="T403" s="2">
        <v>198750</v>
      </c>
      <c r="U403" s="2">
        <v>3000</v>
      </c>
      <c r="V403" s="2">
        <v>0</v>
      </c>
      <c r="W403" s="2">
        <v>36125</v>
      </c>
      <c r="X403" s="2">
        <v>2500</v>
      </c>
      <c r="Y403" s="2">
        <v>270</v>
      </c>
      <c r="Z403" s="2">
        <v>0</v>
      </c>
      <c r="AA403" s="2">
        <v>0</v>
      </c>
      <c r="AB403" s="2">
        <v>33355</v>
      </c>
    </row>
    <row r="404" spans="1:28" x14ac:dyDescent="0.3">
      <c r="A404" s="1">
        <v>44865</v>
      </c>
      <c r="B404" s="4">
        <f>YEAR(HRData[[#This Row],[Month]])</f>
        <v>2022</v>
      </c>
      <c r="C404" s="4">
        <f>MONTH(HRData[[#This Row],[Month]])</f>
        <v>10</v>
      </c>
      <c r="D404" t="s">
        <v>152</v>
      </c>
      <c r="E404" t="s">
        <v>122</v>
      </c>
      <c r="F404" t="s">
        <v>30</v>
      </c>
      <c r="G404" s="1">
        <v>44865</v>
      </c>
      <c r="H404" t="s">
        <v>63</v>
      </c>
      <c r="I404" t="s">
        <v>207</v>
      </c>
      <c r="J404" t="s">
        <v>220</v>
      </c>
      <c r="K404" s="2">
        <v>40806.451612903227</v>
      </c>
      <c r="L404" s="2">
        <v>18362.903225806454</v>
      </c>
      <c r="M404" s="2">
        <v>4080.6451612903229</v>
      </c>
      <c r="N404" s="2">
        <v>63250.000000000007</v>
      </c>
      <c r="O404" s="2">
        <v>0</v>
      </c>
      <c r="P404" s="2">
        <v>0</v>
      </c>
      <c r="Q404" s="2">
        <v>0</v>
      </c>
      <c r="R404" s="2">
        <v>0</v>
      </c>
      <c r="S404" s="2">
        <v>0</v>
      </c>
      <c r="T404" s="2">
        <v>63250.000000000007</v>
      </c>
      <c r="U404" s="2">
        <v>0</v>
      </c>
      <c r="V404" s="2">
        <v>0</v>
      </c>
      <c r="W404" s="2">
        <v>63250.000000000007</v>
      </c>
      <c r="X404" s="2">
        <v>0</v>
      </c>
      <c r="Y404" s="2">
        <v>632.50000000000011</v>
      </c>
      <c r="Z404" s="2">
        <v>0</v>
      </c>
      <c r="AA404" s="2">
        <v>0</v>
      </c>
      <c r="AB404" s="2">
        <v>62617.500000000007</v>
      </c>
    </row>
    <row r="405" spans="1:28" x14ac:dyDescent="0.3">
      <c r="A405" s="1">
        <v>44865</v>
      </c>
      <c r="B405" s="4">
        <f>YEAR(HRData[[#This Row],[Month]])</f>
        <v>2022</v>
      </c>
      <c r="C405" s="4">
        <f>MONTH(HRData[[#This Row],[Month]])</f>
        <v>10</v>
      </c>
      <c r="D405" t="s">
        <v>153</v>
      </c>
      <c r="E405" t="s">
        <v>123</v>
      </c>
      <c r="F405" t="s">
        <v>30</v>
      </c>
      <c r="G405" s="1">
        <v>44865</v>
      </c>
      <c r="H405" t="s">
        <v>64</v>
      </c>
      <c r="I405" t="s">
        <v>207</v>
      </c>
      <c r="J405" t="s">
        <v>219</v>
      </c>
      <c r="K405" s="2">
        <v>19112.258064516129</v>
      </c>
      <c r="L405" s="2">
        <v>8600.5161290322576</v>
      </c>
      <c r="M405" s="2">
        <v>1911.2258064516129</v>
      </c>
      <c r="N405" s="2">
        <v>29624</v>
      </c>
      <c r="O405" s="2">
        <v>0</v>
      </c>
      <c r="P405" s="2">
        <v>0</v>
      </c>
      <c r="Q405" s="2">
        <v>0</v>
      </c>
      <c r="R405" s="2">
        <v>0</v>
      </c>
      <c r="S405" s="2">
        <v>12576</v>
      </c>
      <c r="T405" s="2">
        <v>42200</v>
      </c>
      <c r="U405" s="2">
        <v>0</v>
      </c>
      <c r="V405" s="2">
        <v>0</v>
      </c>
      <c r="W405" s="2">
        <v>42200</v>
      </c>
      <c r="X405" s="2">
        <v>0</v>
      </c>
      <c r="Y405" s="2">
        <v>296.24</v>
      </c>
      <c r="Z405" s="2">
        <v>0</v>
      </c>
      <c r="AA405" s="2">
        <v>3000</v>
      </c>
      <c r="AB405" s="2">
        <v>38903.760000000002</v>
      </c>
    </row>
    <row r="406" spans="1:28" x14ac:dyDescent="0.3">
      <c r="A406" s="1">
        <v>44865</v>
      </c>
      <c r="B406" s="4">
        <f>YEAR(HRData[[#This Row],[Month]])</f>
        <v>2022</v>
      </c>
      <c r="C406" s="4">
        <f>MONTH(HRData[[#This Row],[Month]])</f>
        <v>10</v>
      </c>
      <c r="D406" t="s">
        <v>154</v>
      </c>
      <c r="E406" t="s">
        <v>102</v>
      </c>
      <c r="F406" t="s">
        <v>30</v>
      </c>
      <c r="G406" s="1">
        <v>44865</v>
      </c>
      <c r="H406" t="s">
        <v>65</v>
      </c>
      <c r="I406" t="s">
        <v>207</v>
      </c>
      <c r="J406" t="s">
        <v>219</v>
      </c>
      <c r="K406" s="2">
        <v>19354.83870967742</v>
      </c>
      <c r="L406" s="2">
        <v>8709.677419354839</v>
      </c>
      <c r="M406" s="2">
        <v>1935.4838709677422</v>
      </c>
      <c r="N406" s="2">
        <v>30000</v>
      </c>
      <c r="O406" s="2">
        <v>0</v>
      </c>
      <c r="P406" s="2">
        <v>0</v>
      </c>
      <c r="Q406" s="2">
        <v>0</v>
      </c>
      <c r="R406" s="2">
        <v>0</v>
      </c>
      <c r="S406" s="2">
        <v>0</v>
      </c>
      <c r="T406" s="2">
        <v>30000</v>
      </c>
      <c r="U406" s="2">
        <v>0</v>
      </c>
      <c r="V406" s="2">
        <v>0</v>
      </c>
      <c r="W406" s="2">
        <v>30000</v>
      </c>
      <c r="X406" s="2">
        <v>0</v>
      </c>
      <c r="Y406" s="2">
        <v>300</v>
      </c>
      <c r="Z406" s="2">
        <v>0</v>
      </c>
      <c r="AA406" s="2">
        <v>0</v>
      </c>
      <c r="AB406" s="2">
        <v>29700</v>
      </c>
    </row>
    <row r="407" spans="1:28" x14ac:dyDescent="0.3">
      <c r="A407" s="1">
        <v>44865</v>
      </c>
      <c r="B407" s="4">
        <f>YEAR(HRData[[#This Row],[Month]])</f>
        <v>2022</v>
      </c>
      <c r="C407" s="4">
        <f>MONTH(HRData[[#This Row],[Month]])</f>
        <v>10</v>
      </c>
      <c r="D407" t="s">
        <v>155</v>
      </c>
      <c r="E407" t="s">
        <v>124</v>
      </c>
      <c r="F407" t="s">
        <v>30</v>
      </c>
      <c r="G407" s="1">
        <v>44865</v>
      </c>
      <c r="H407" t="s">
        <v>66</v>
      </c>
      <c r="I407" t="s">
        <v>207</v>
      </c>
      <c r="J407" t="s">
        <v>219</v>
      </c>
      <c r="K407" s="2">
        <v>35483.870967741932</v>
      </c>
      <c r="L407" s="2">
        <v>15967.741935483869</v>
      </c>
      <c r="M407" s="2">
        <v>3548.3870967741932</v>
      </c>
      <c r="N407" s="2">
        <v>55000</v>
      </c>
      <c r="O407" s="2">
        <v>0</v>
      </c>
      <c r="P407" s="2">
        <v>0</v>
      </c>
      <c r="Q407" s="2">
        <v>0</v>
      </c>
      <c r="R407" s="2">
        <v>0</v>
      </c>
      <c r="S407" s="2">
        <v>0</v>
      </c>
      <c r="T407" s="2">
        <v>55000</v>
      </c>
      <c r="U407" s="2">
        <v>0</v>
      </c>
      <c r="V407" s="2">
        <v>0</v>
      </c>
      <c r="W407" s="2">
        <v>55000</v>
      </c>
      <c r="X407" s="2">
        <v>0</v>
      </c>
      <c r="Y407" s="2">
        <v>550</v>
      </c>
      <c r="Z407" s="2">
        <v>0</v>
      </c>
      <c r="AA407" s="2">
        <v>0</v>
      </c>
      <c r="AB407" s="2">
        <v>54450</v>
      </c>
    </row>
    <row r="408" spans="1:28" x14ac:dyDescent="0.3">
      <c r="A408" s="1">
        <v>44865</v>
      </c>
      <c r="B408" s="4">
        <f>YEAR(HRData[[#This Row],[Month]])</f>
        <v>2022</v>
      </c>
      <c r="C408" s="4">
        <f>MONTH(HRData[[#This Row],[Month]])</f>
        <v>10</v>
      </c>
      <c r="D408" t="s">
        <v>156</v>
      </c>
      <c r="E408" t="s">
        <v>91</v>
      </c>
      <c r="F408" t="s">
        <v>30</v>
      </c>
      <c r="G408" s="1">
        <v>44865</v>
      </c>
      <c r="H408" t="s">
        <v>65</v>
      </c>
      <c r="I408" t="s">
        <v>207</v>
      </c>
      <c r="J408" t="s">
        <v>219</v>
      </c>
      <c r="K408" s="2">
        <v>19354.83870967742</v>
      </c>
      <c r="L408" s="2">
        <v>8709.677419354839</v>
      </c>
      <c r="M408" s="2">
        <v>1935.4838709677422</v>
      </c>
      <c r="N408" s="2">
        <v>30000</v>
      </c>
      <c r="O408" s="2">
        <v>0</v>
      </c>
      <c r="P408" s="2">
        <v>0</v>
      </c>
      <c r="Q408" s="2">
        <v>0</v>
      </c>
      <c r="R408" s="2">
        <v>0</v>
      </c>
      <c r="S408" s="2">
        <v>0</v>
      </c>
      <c r="T408" s="2">
        <v>30000</v>
      </c>
      <c r="U408" s="2">
        <v>0</v>
      </c>
      <c r="V408" s="2">
        <v>0</v>
      </c>
      <c r="W408" s="2">
        <v>30000</v>
      </c>
      <c r="X408" s="2">
        <v>0</v>
      </c>
      <c r="Y408" s="2">
        <v>300</v>
      </c>
      <c r="Z408" s="2">
        <v>0</v>
      </c>
      <c r="AA408" s="2">
        <v>0</v>
      </c>
      <c r="AB408" s="2">
        <v>29700</v>
      </c>
    </row>
    <row r="409" spans="1:28" x14ac:dyDescent="0.3">
      <c r="A409" s="1">
        <v>44895</v>
      </c>
      <c r="B409" s="4">
        <f>YEAR(HRData[[#This Row],[Month]])</f>
        <v>2022</v>
      </c>
      <c r="C409" s="4">
        <f>MONTH(HRData[[#This Row],[Month]])</f>
        <v>11</v>
      </c>
      <c r="D409" t="s">
        <v>174</v>
      </c>
      <c r="E409" t="s">
        <v>91</v>
      </c>
      <c r="F409" t="s">
        <v>26</v>
      </c>
      <c r="G409" s="1">
        <v>44895</v>
      </c>
      <c r="H409" t="s">
        <v>216</v>
      </c>
      <c r="I409" t="s">
        <v>205</v>
      </c>
      <c r="J409" t="s">
        <v>219</v>
      </c>
      <c r="K409" s="2">
        <v>380941.29032258061</v>
      </c>
      <c r="L409" s="2">
        <v>171423.58064516127</v>
      </c>
      <c r="M409" s="2">
        <v>38094.129032258061</v>
      </c>
      <c r="N409" s="2">
        <v>590458.99999999988</v>
      </c>
      <c r="O409" s="2">
        <v>67500</v>
      </c>
      <c r="P409" s="2">
        <v>62000</v>
      </c>
      <c r="Q409" s="2">
        <v>6000</v>
      </c>
      <c r="R409" s="2">
        <v>25000</v>
      </c>
      <c r="S409" s="2">
        <v>0</v>
      </c>
      <c r="T409" s="2">
        <v>750958.99999999988</v>
      </c>
      <c r="U409" s="2">
        <v>4000</v>
      </c>
      <c r="V409" s="2">
        <v>0</v>
      </c>
      <c r="W409" s="2">
        <v>754958.99999999988</v>
      </c>
      <c r="Y409" s="2">
        <v>5904.5899999999992</v>
      </c>
      <c r="AA409" s="2">
        <v>100000</v>
      </c>
      <c r="AB409" s="2">
        <v>649054.40999999992</v>
      </c>
    </row>
    <row r="410" spans="1:28" x14ac:dyDescent="0.3">
      <c r="A410" s="1">
        <v>44895</v>
      </c>
      <c r="B410" s="4">
        <f>YEAR(HRData[[#This Row],[Month]])</f>
        <v>2022</v>
      </c>
      <c r="C410" s="4">
        <f>MONTH(HRData[[#This Row],[Month]])</f>
        <v>11</v>
      </c>
      <c r="D410" t="s">
        <v>188</v>
      </c>
      <c r="E410" t="s">
        <v>101</v>
      </c>
      <c r="F410" t="s">
        <v>211</v>
      </c>
      <c r="G410" s="1">
        <v>44895</v>
      </c>
      <c r="H410" t="s">
        <v>43</v>
      </c>
      <c r="I410" t="s">
        <v>208</v>
      </c>
      <c r="J410" t="s">
        <v>219</v>
      </c>
      <c r="K410" s="2">
        <v>88709.677419354834</v>
      </c>
      <c r="L410" s="2">
        <v>39919.354838709674</v>
      </c>
      <c r="M410" s="2">
        <v>8870.967741935483</v>
      </c>
      <c r="N410" s="2">
        <v>137500</v>
      </c>
      <c r="O410" s="2">
        <v>45000</v>
      </c>
      <c r="P410" s="2">
        <v>30000</v>
      </c>
      <c r="Q410" s="2">
        <v>4000</v>
      </c>
      <c r="R410" s="2">
        <v>0</v>
      </c>
      <c r="S410" s="2">
        <v>0</v>
      </c>
      <c r="T410" s="2">
        <v>216500</v>
      </c>
      <c r="U410" s="2">
        <v>3000</v>
      </c>
      <c r="V410" s="2">
        <v>0</v>
      </c>
      <c r="W410" s="2">
        <v>219500</v>
      </c>
      <c r="Y410" s="2">
        <v>1375</v>
      </c>
      <c r="AA410" s="2">
        <v>0</v>
      </c>
      <c r="AB410" s="2">
        <v>218125</v>
      </c>
    </row>
    <row r="411" spans="1:28" x14ac:dyDescent="0.3">
      <c r="A411" s="1">
        <v>44895</v>
      </c>
      <c r="B411" s="4">
        <f>YEAR(HRData[[#This Row],[Month]])</f>
        <v>2022</v>
      </c>
      <c r="C411" s="4">
        <f>MONTH(HRData[[#This Row],[Month]])</f>
        <v>11</v>
      </c>
      <c r="D411" t="s">
        <v>166</v>
      </c>
      <c r="E411" t="s">
        <v>84</v>
      </c>
      <c r="F411" t="s">
        <v>211</v>
      </c>
      <c r="G411" s="1">
        <v>44895</v>
      </c>
      <c r="H411" t="s">
        <v>27</v>
      </c>
      <c r="I411" t="s">
        <v>206</v>
      </c>
      <c r="J411" t="s">
        <v>219</v>
      </c>
      <c r="K411" s="2">
        <v>49376.129032258061</v>
      </c>
      <c r="L411" s="2">
        <v>22219.258064516125</v>
      </c>
      <c r="M411" s="2">
        <v>4937.6129032258059</v>
      </c>
      <c r="N411" s="2">
        <v>76532.999999999985</v>
      </c>
      <c r="O411" s="2">
        <v>16875</v>
      </c>
      <c r="P411" s="2">
        <v>0</v>
      </c>
      <c r="Q411" s="2">
        <v>2000</v>
      </c>
      <c r="R411" s="2">
        <v>0</v>
      </c>
      <c r="S411" s="2">
        <v>0</v>
      </c>
      <c r="T411" s="2">
        <v>95407.999999999985</v>
      </c>
      <c r="U411" s="2">
        <v>2000</v>
      </c>
      <c r="V411" s="2">
        <v>0</v>
      </c>
      <c r="W411" s="2">
        <v>97407.999999999985</v>
      </c>
      <c r="Y411" s="2">
        <v>765.32999999999993</v>
      </c>
      <c r="AA411" s="2">
        <v>0</v>
      </c>
      <c r="AB411" s="2">
        <v>96642.669999999984</v>
      </c>
    </row>
    <row r="412" spans="1:28" x14ac:dyDescent="0.3">
      <c r="A412" s="1">
        <v>44895</v>
      </c>
      <c r="B412" s="4">
        <f>YEAR(HRData[[#This Row],[Month]])</f>
        <v>2022</v>
      </c>
      <c r="C412" s="4">
        <f>MONTH(HRData[[#This Row],[Month]])</f>
        <v>11</v>
      </c>
      <c r="D412" t="s">
        <v>47</v>
      </c>
      <c r="E412" t="s">
        <v>95</v>
      </c>
      <c r="F412" t="s">
        <v>26</v>
      </c>
      <c r="G412" s="1">
        <v>44895</v>
      </c>
      <c r="H412" t="s">
        <v>28</v>
      </c>
      <c r="I412" t="s">
        <v>208</v>
      </c>
      <c r="J412" t="s">
        <v>219</v>
      </c>
      <c r="K412" s="2">
        <v>70967.741935483864</v>
      </c>
      <c r="L412" s="2">
        <v>31935.483870967739</v>
      </c>
      <c r="M412" s="2">
        <v>7096.7741935483864</v>
      </c>
      <c r="N412" s="2">
        <v>110000</v>
      </c>
      <c r="O412" s="2">
        <v>0</v>
      </c>
      <c r="P412" s="2">
        <v>0</v>
      </c>
      <c r="Q412" s="2">
        <v>0</v>
      </c>
      <c r="R412" s="2">
        <v>0</v>
      </c>
      <c r="S412" s="2">
        <v>0</v>
      </c>
      <c r="T412" s="2">
        <v>110000</v>
      </c>
      <c r="U412" s="2">
        <v>0</v>
      </c>
      <c r="V412" s="2">
        <v>0</v>
      </c>
      <c r="W412" s="2">
        <v>110000</v>
      </c>
      <c r="Y412" s="2">
        <v>106</v>
      </c>
      <c r="AA412" s="2">
        <v>0</v>
      </c>
      <c r="AB412" s="2">
        <v>109894</v>
      </c>
    </row>
    <row r="413" spans="1:28" x14ac:dyDescent="0.3">
      <c r="A413" s="1">
        <v>44895</v>
      </c>
      <c r="B413" s="4">
        <f>YEAR(HRData[[#This Row],[Month]])</f>
        <v>2022</v>
      </c>
      <c r="C413" s="4">
        <f>MONTH(HRData[[#This Row],[Month]])</f>
        <v>11</v>
      </c>
      <c r="D413" t="s">
        <v>165</v>
      </c>
      <c r="E413" t="s">
        <v>83</v>
      </c>
      <c r="F413" t="s">
        <v>26</v>
      </c>
      <c r="G413" s="1">
        <v>44895</v>
      </c>
      <c r="H413" t="s">
        <v>28</v>
      </c>
      <c r="I413" t="s">
        <v>206</v>
      </c>
      <c r="J413" t="s">
        <v>219</v>
      </c>
      <c r="K413" s="2">
        <v>41935.483870967742</v>
      </c>
      <c r="L413" s="2">
        <v>18870.967741935481</v>
      </c>
      <c r="M413" s="2">
        <v>4193.5483870967737</v>
      </c>
      <c r="N413" s="2">
        <v>65000</v>
      </c>
      <c r="O413" s="2">
        <v>16875</v>
      </c>
      <c r="P413" s="2">
        <v>0</v>
      </c>
      <c r="Q413" s="2">
        <v>2000</v>
      </c>
      <c r="R413" s="2">
        <v>0</v>
      </c>
      <c r="S413" s="2">
        <v>0</v>
      </c>
      <c r="T413" s="2">
        <v>83875</v>
      </c>
      <c r="U413" s="2">
        <v>2000</v>
      </c>
      <c r="V413" s="2">
        <v>0</v>
      </c>
      <c r="W413" s="2">
        <v>85875</v>
      </c>
      <c r="Y413" s="2">
        <v>650</v>
      </c>
      <c r="AA413" s="2">
        <v>0</v>
      </c>
      <c r="AB413" s="2">
        <v>85225</v>
      </c>
    </row>
    <row r="414" spans="1:28" x14ac:dyDescent="0.3">
      <c r="A414" s="1">
        <v>44895</v>
      </c>
      <c r="B414" s="4">
        <f>YEAR(HRData[[#This Row],[Month]])</f>
        <v>2022</v>
      </c>
      <c r="C414" s="4">
        <f>MONTH(HRData[[#This Row],[Month]])</f>
        <v>11</v>
      </c>
      <c r="D414" t="s">
        <v>176</v>
      </c>
      <c r="E414" t="s">
        <v>91</v>
      </c>
      <c r="F414" t="s">
        <v>211</v>
      </c>
      <c r="G414" s="1">
        <v>44895</v>
      </c>
      <c r="H414" t="s">
        <v>41</v>
      </c>
      <c r="I414" t="s">
        <v>208</v>
      </c>
      <c r="J414" t="s">
        <v>219</v>
      </c>
      <c r="K414" s="2">
        <v>83954.838709677424</v>
      </c>
      <c r="L414" s="2">
        <v>37779.677419354834</v>
      </c>
      <c r="M414" s="2">
        <v>8395.4838709677424</v>
      </c>
      <c r="N414" s="2">
        <v>130130</v>
      </c>
      <c r="O414" s="2">
        <v>45000</v>
      </c>
      <c r="P414" s="2">
        <v>30000</v>
      </c>
      <c r="Q414" s="2">
        <v>4000</v>
      </c>
      <c r="R414" s="2">
        <v>0</v>
      </c>
      <c r="S414" s="2">
        <v>0</v>
      </c>
      <c r="T414" s="2">
        <v>209130</v>
      </c>
      <c r="U414" s="2">
        <v>3000</v>
      </c>
      <c r="V414" s="2">
        <v>0</v>
      </c>
      <c r="W414" s="2">
        <v>212130</v>
      </c>
      <c r="Y414" s="2">
        <v>1301.3</v>
      </c>
      <c r="AA414" s="2">
        <v>16684</v>
      </c>
      <c r="AB414" s="2">
        <v>194144.7</v>
      </c>
    </row>
    <row r="415" spans="1:28" x14ac:dyDescent="0.3">
      <c r="A415" s="1">
        <v>44895</v>
      </c>
      <c r="B415" s="4">
        <f>YEAR(HRData[[#This Row],[Month]])</f>
        <v>2022</v>
      </c>
      <c r="C415" s="4">
        <f>MONTH(HRData[[#This Row],[Month]])</f>
        <v>11</v>
      </c>
      <c r="D415" t="s">
        <v>175</v>
      </c>
      <c r="E415" t="s">
        <v>91</v>
      </c>
      <c r="F415" t="s">
        <v>26</v>
      </c>
      <c r="G415" s="1">
        <v>44895</v>
      </c>
      <c r="H415" t="s">
        <v>35</v>
      </c>
      <c r="I415" t="s">
        <v>208</v>
      </c>
      <c r="J415" t="s">
        <v>219</v>
      </c>
      <c r="K415" s="2">
        <v>97935.483870967742</v>
      </c>
      <c r="L415" s="2">
        <v>44070.967741935485</v>
      </c>
      <c r="M415" s="2">
        <v>9793.5483870967746</v>
      </c>
      <c r="N415" s="2">
        <v>151800</v>
      </c>
      <c r="O415" s="2">
        <v>45000</v>
      </c>
      <c r="P415" s="2">
        <v>30000</v>
      </c>
      <c r="Q415" s="2">
        <v>4000</v>
      </c>
      <c r="R415" s="2">
        <v>0</v>
      </c>
      <c r="S415" s="2">
        <v>0</v>
      </c>
      <c r="T415" s="2">
        <v>230800</v>
      </c>
      <c r="U415" s="2">
        <v>3000</v>
      </c>
      <c r="V415" s="2">
        <v>0</v>
      </c>
      <c r="W415" s="2">
        <v>233800</v>
      </c>
      <c r="Y415" s="2">
        <v>1518</v>
      </c>
      <c r="AA415" s="2">
        <v>0</v>
      </c>
      <c r="AB415" s="2">
        <v>232282</v>
      </c>
    </row>
    <row r="416" spans="1:28" x14ac:dyDescent="0.3">
      <c r="A416" s="1">
        <v>44895</v>
      </c>
      <c r="B416" s="4">
        <f>YEAR(HRData[[#This Row],[Month]])</f>
        <v>2022</v>
      </c>
      <c r="C416" s="4">
        <f>MONTH(HRData[[#This Row],[Month]])</f>
        <v>11</v>
      </c>
      <c r="D416" t="s">
        <v>163</v>
      </c>
      <c r="E416" t="s">
        <v>81</v>
      </c>
      <c r="F416" t="s">
        <v>26</v>
      </c>
      <c r="G416" s="1">
        <v>44895</v>
      </c>
      <c r="H416" t="s">
        <v>27</v>
      </c>
      <c r="I416" t="s">
        <v>206</v>
      </c>
      <c r="J416" t="s">
        <v>219</v>
      </c>
      <c r="K416" s="2">
        <v>53048.38709677419</v>
      </c>
      <c r="L416" s="2">
        <v>23871.774193548386</v>
      </c>
      <c r="M416" s="2">
        <v>5304.8387096774195</v>
      </c>
      <c r="N416" s="2">
        <v>82225</v>
      </c>
      <c r="O416" s="2">
        <v>16875</v>
      </c>
      <c r="P416" s="2">
        <v>0</v>
      </c>
      <c r="Q416" s="2">
        <v>2000</v>
      </c>
      <c r="R416" s="2">
        <v>0</v>
      </c>
      <c r="S416" s="2">
        <v>0</v>
      </c>
      <c r="T416" s="2">
        <v>101100</v>
      </c>
      <c r="U416" s="2">
        <v>2000</v>
      </c>
      <c r="V416" s="2">
        <v>0</v>
      </c>
      <c r="W416" s="2">
        <v>103100</v>
      </c>
      <c r="X416" s="2">
        <v>5305</v>
      </c>
      <c r="Y416" s="2">
        <v>822.25</v>
      </c>
      <c r="AA416" s="2">
        <v>0</v>
      </c>
      <c r="AB416" s="2">
        <v>96972.75</v>
      </c>
    </row>
    <row r="417" spans="1:28" x14ac:dyDescent="0.3">
      <c r="A417" s="1">
        <v>44895</v>
      </c>
      <c r="B417" s="4">
        <f>YEAR(HRData[[#This Row],[Month]])</f>
        <v>2022</v>
      </c>
      <c r="C417" s="4">
        <f>MONTH(HRData[[#This Row],[Month]])</f>
        <v>11</v>
      </c>
      <c r="D417" t="s">
        <v>164</v>
      </c>
      <c r="E417" t="s">
        <v>82</v>
      </c>
      <c r="F417" t="s">
        <v>26</v>
      </c>
      <c r="G417" s="1">
        <v>44895</v>
      </c>
      <c r="H417" t="s">
        <v>213</v>
      </c>
      <c r="I417" t="s">
        <v>208</v>
      </c>
      <c r="J417" t="s">
        <v>219</v>
      </c>
      <c r="K417" s="2">
        <v>53791.612903225803</v>
      </c>
      <c r="L417" s="2">
        <v>24206.225806451614</v>
      </c>
      <c r="M417" s="2">
        <v>5379.1612903225805</v>
      </c>
      <c r="N417" s="2">
        <v>83377</v>
      </c>
      <c r="O417" s="2">
        <v>22500</v>
      </c>
      <c r="P417" s="2">
        <v>0</v>
      </c>
      <c r="Q417" s="2">
        <v>3000</v>
      </c>
      <c r="R417" s="2">
        <v>5000</v>
      </c>
      <c r="S417" s="2">
        <v>0</v>
      </c>
      <c r="T417" s="2">
        <v>113877</v>
      </c>
      <c r="U417" s="2">
        <v>3000</v>
      </c>
      <c r="V417" s="2">
        <v>0</v>
      </c>
      <c r="W417" s="2">
        <v>116877</v>
      </c>
      <c r="Y417" s="2">
        <v>833.77</v>
      </c>
      <c r="AA417" s="2">
        <v>0</v>
      </c>
      <c r="AB417" s="2">
        <v>116043.23</v>
      </c>
    </row>
    <row r="418" spans="1:28" x14ac:dyDescent="0.3">
      <c r="A418" s="1">
        <v>44895</v>
      </c>
      <c r="B418" s="4">
        <f>YEAR(HRData[[#This Row],[Month]])</f>
        <v>2022</v>
      </c>
      <c r="C418" s="4">
        <f>MONTH(HRData[[#This Row],[Month]])</f>
        <v>11</v>
      </c>
      <c r="D418" t="s">
        <v>193</v>
      </c>
      <c r="E418" t="s">
        <v>91</v>
      </c>
      <c r="F418" t="s">
        <v>26</v>
      </c>
      <c r="G418" s="1">
        <v>44895</v>
      </c>
      <c r="H418" t="s">
        <v>48</v>
      </c>
      <c r="I418" t="s">
        <v>206</v>
      </c>
      <c r="J418" t="s">
        <v>219</v>
      </c>
      <c r="K418" s="2">
        <v>35767.741935483871</v>
      </c>
      <c r="L418" s="2">
        <v>16095.483870967742</v>
      </c>
      <c r="M418" s="2">
        <v>3576.7741935483873</v>
      </c>
      <c r="N418" s="2">
        <v>55440</v>
      </c>
      <c r="O418" s="2">
        <v>11250</v>
      </c>
      <c r="P418" s="2">
        <v>0</v>
      </c>
      <c r="Q418" s="2">
        <v>2000</v>
      </c>
      <c r="R418" s="2">
        <v>0</v>
      </c>
      <c r="S418" s="2">
        <v>0</v>
      </c>
      <c r="T418" s="2">
        <v>68690</v>
      </c>
      <c r="U418" s="2">
        <v>2000</v>
      </c>
      <c r="V418" s="2">
        <v>0</v>
      </c>
      <c r="W418" s="2">
        <v>70690</v>
      </c>
      <c r="Y418" s="2">
        <v>554.4</v>
      </c>
      <c r="AA418" s="2">
        <v>0</v>
      </c>
      <c r="AB418" s="2">
        <v>70135.600000000006</v>
      </c>
    </row>
    <row r="419" spans="1:28" x14ac:dyDescent="0.3">
      <c r="A419" s="1">
        <v>44895</v>
      </c>
      <c r="B419" s="4">
        <f>YEAR(HRData[[#This Row],[Month]])</f>
        <v>2022</v>
      </c>
      <c r="C419" s="4">
        <f>MONTH(HRData[[#This Row],[Month]])</f>
        <v>11</v>
      </c>
      <c r="D419" t="s">
        <v>195</v>
      </c>
      <c r="E419" t="s">
        <v>105</v>
      </c>
      <c r="F419" t="s">
        <v>26</v>
      </c>
      <c r="G419" s="1">
        <v>44895</v>
      </c>
      <c r="H419" t="s">
        <v>209</v>
      </c>
      <c r="I419" t="s">
        <v>206</v>
      </c>
      <c r="J419" t="s">
        <v>220</v>
      </c>
      <c r="K419" s="2">
        <v>29032.258064516129</v>
      </c>
      <c r="L419" s="2">
        <v>13064.516129032258</v>
      </c>
      <c r="M419" s="2">
        <v>2903.2258064516132</v>
      </c>
      <c r="N419" s="2">
        <v>45000</v>
      </c>
      <c r="O419" s="2">
        <v>11250</v>
      </c>
      <c r="P419" s="2">
        <v>0</v>
      </c>
      <c r="Q419" s="2">
        <v>1500</v>
      </c>
      <c r="R419" s="2">
        <v>0</v>
      </c>
      <c r="S419" s="2">
        <v>0</v>
      </c>
      <c r="T419" s="2">
        <v>57750</v>
      </c>
      <c r="U419" s="2">
        <v>0</v>
      </c>
      <c r="V419" s="2">
        <v>0</v>
      </c>
      <c r="W419" s="2">
        <v>57750</v>
      </c>
      <c r="Y419" s="2">
        <v>450</v>
      </c>
      <c r="AA419" s="2">
        <v>0</v>
      </c>
      <c r="AB419" s="2">
        <v>57300</v>
      </c>
    </row>
    <row r="420" spans="1:28" x14ac:dyDescent="0.3">
      <c r="A420" s="1">
        <v>44895</v>
      </c>
      <c r="B420" s="4">
        <f>YEAR(HRData[[#This Row],[Month]])</f>
        <v>2022</v>
      </c>
      <c r="C420" s="4">
        <f>MONTH(HRData[[#This Row],[Month]])</f>
        <v>11</v>
      </c>
      <c r="D420" t="s">
        <v>196</v>
      </c>
      <c r="E420" t="s">
        <v>106</v>
      </c>
      <c r="F420" t="s">
        <v>26</v>
      </c>
      <c r="G420" s="1">
        <v>44895</v>
      </c>
      <c r="H420" t="s">
        <v>209</v>
      </c>
      <c r="I420" t="s">
        <v>206</v>
      </c>
      <c r="J420" t="s">
        <v>219</v>
      </c>
      <c r="K420" s="2">
        <v>42580.645161290318</v>
      </c>
      <c r="L420" s="2">
        <v>19161.290322580644</v>
      </c>
      <c r="M420" s="2">
        <v>4258.0645161290322</v>
      </c>
      <c r="N420" s="2">
        <v>66000</v>
      </c>
      <c r="O420" s="2">
        <v>16875</v>
      </c>
      <c r="P420" s="2">
        <v>0</v>
      </c>
      <c r="Q420" s="2">
        <v>2000</v>
      </c>
      <c r="R420" s="2">
        <v>0</v>
      </c>
      <c r="S420" s="2">
        <v>0</v>
      </c>
      <c r="T420" s="2">
        <v>84875</v>
      </c>
      <c r="U420" s="2">
        <v>0</v>
      </c>
      <c r="V420" s="2">
        <v>0</v>
      </c>
      <c r="W420" s="2">
        <v>84875</v>
      </c>
      <c r="Y420" s="2">
        <v>660</v>
      </c>
      <c r="AA420" s="2">
        <v>0</v>
      </c>
      <c r="AB420" s="2">
        <v>84215</v>
      </c>
    </row>
    <row r="421" spans="1:28" x14ac:dyDescent="0.3">
      <c r="A421" s="1">
        <v>44895</v>
      </c>
      <c r="B421" s="4">
        <f>YEAR(HRData[[#This Row],[Month]])</f>
        <v>2022</v>
      </c>
      <c r="C421" s="4">
        <f>MONTH(HRData[[#This Row],[Month]])</f>
        <v>11</v>
      </c>
      <c r="D421" t="s">
        <v>197</v>
      </c>
      <c r="E421" t="s">
        <v>107</v>
      </c>
      <c r="F421" t="s">
        <v>26</v>
      </c>
      <c r="G421" s="1">
        <v>44895</v>
      </c>
      <c r="H421" t="s">
        <v>51</v>
      </c>
      <c r="I421" t="s">
        <v>206</v>
      </c>
      <c r="J421" t="s">
        <v>220</v>
      </c>
      <c r="K421" s="2">
        <v>26034.83870967742</v>
      </c>
      <c r="L421" s="2">
        <v>11715.677419354839</v>
      </c>
      <c r="M421" s="2">
        <v>2603.4838709677424</v>
      </c>
      <c r="N421" s="2">
        <v>40354</v>
      </c>
      <c r="O421" s="2">
        <v>15000</v>
      </c>
      <c r="P421" s="2">
        <v>0</v>
      </c>
      <c r="Q421" s="2">
        <v>0</v>
      </c>
      <c r="R421" s="2">
        <v>0</v>
      </c>
      <c r="S421" s="2">
        <v>0</v>
      </c>
      <c r="T421" s="2">
        <v>55354</v>
      </c>
      <c r="U421" s="2">
        <v>2000</v>
      </c>
      <c r="V421" s="2">
        <v>0</v>
      </c>
      <c r="W421" s="2">
        <v>57354</v>
      </c>
      <c r="Y421" s="2">
        <v>403.54</v>
      </c>
      <c r="AA421" s="2">
        <v>0</v>
      </c>
      <c r="AB421" s="2">
        <v>56950.46</v>
      </c>
    </row>
    <row r="422" spans="1:28" x14ac:dyDescent="0.3">
      <c r="A422" s="1">
        <v>44895</v>
      </c>
      <c r="B422" s="4">
        <f>YEAR(HRData[[#This Row],[Month]])</f>
        <v>2022</v>
      </c>
      <c r="C422" s="4">
        <f>MONTH(HRData[[#This Row],[Month]])</f>
        <v>11</v>
      </c>
      <c r="D422" t="s">
        <v>171</v>
      </c>
      <c r="E422" t="s">
        <v>89</v>
      </c>
      <c r="F422" t="s">
        <v>26</v>
      </c>
      <c r="G422" s="1">
        <v>44895</v>
      </c>
      <c r="H422" t="s">
        <v>214</v>
      </c>
      <c r="I422" t="s">
        <v>206</v>
      </c>
      <c r="J422" t="s">
        <v>219</v>
      </c>
      <c r="K422" s="2">
        <v>41516.129032258061</v>
      </c>
      <c r="L422" s="2">
        <v>18682.258064516129</v>
      </c>
      <c r="M422" s="2">
        <v>4151.6129032258059</v>
      </c>
      <c r="N422" s="2">
        <v>64349.999999999993</v>
      </c>
      <c r="O422" s="2">
        <v>16875</v>
      </c>
      <c r="P422" s="2">
        <v>0</v>
      </c>
      <c r="Q422" s="2">
        <v>2000</v>
      </c>
      <c r="R422" s="2">
        <v>0</v>
      </c>
      <c r="S422" s="2">
        <v>0</v>
      </c>
      <c r="T422" s="2">
        <v>83225</v>
      </c>
      <c r="U422" s="2">
        <v>2000</v>
      </c>
      <c r="V422" s="2">
        <v>0</v>
      </c>
      <c r="W422" s="2">
        <v>85225</v>
      </c>
      <c r="Y422" s="2">
        <v>643.49999999999989</v>
      </c>
      <c r="AA422" s="2">
        <v>4500</v>
      </c>
      <c r="AB422" s="2">
        <v>80081.5</v>
      </c>
    </row>
    <row r="423" spans="1:28" x14ac:dyDescent="0.3">
      <c r="A423" s="1">
        <v>44895</v>
      </c>
      <c r="B423" s="4">
        <f>YEAR(HRData[[#This Row],[Month]])</f>
        <v>2022</v>
      </c>
      <c r="C423" s="4">
        <f>MONTH(HRData[[#This Row],[Month]])</f>
        <v>11</v>
      </c>
      <c r="D423" t="s">
        <v>169</v>
      </c>
      <c r="E423" t="s">
        <v>87</v>
      </c>
      <c r="F423" t="s">
        <v>50</v>
      </c>
      <c r="G423" s="1">
        <v>44895</v>
      </c>
      <c r="H423" t="s">
        <v>32</v>
      </c>
      <c r="I423" t="s">
        <v>205</v>
      </c>
      <c r="J423" t="s">
        <v>219</v>
      </c>
      <c r="K423" s="2">
        <v>571290.32258064509</v>
      </c>
      <c r="L423" s="2">
        <v>257080.6451612903</v>
      </c>
      <c r="M423" s="2">
        <v>57129.032258064515</v>
      </c>
      <c r="N423" s="2">
        <v>885499.99999999988</v>
      </c>
      <c r="O423" s="2">
        <v>0</v>
      </c>
      <c r="P423" s="2">
        <v>80000</v>
      </c>
      <c r="Q423" s="2">
        <v>6000</v>
      </c>
      <c r="R423" s="2">
        <v>25000</v>
      </c>
      <c r="S423" s="2">
        <v>0</v>
      </c>
      <c r="T423" s="2">
        <v>996499.99999999988</v>
      </c>
      <c r="U423" s="2">
        <v>4000</v>
      </c>
      <c r="V423" s="2">
        <v>0</v>
      </c>
      <c r="W423" s="2">
        <v>1000499.9999999999</v>
      </c>
      <c r="Y423" s="2">
        <v>8855</v>
      </c>
      <c r="AA423" s="2">
        <v>0</v>
      </c>
      <c r="AB423" s="2">
        <v>991644.99999999988</v>
      </c>
    </row>
    <row r="424" spans="1:28" x14ac:dyDescent="0.3">
      <c r="A424" s="1">
        <v>44895</v>
      </c>
      <c r="B424" s="4">
        <f>YEAR(HRData[[#This Row],[Month]])</f>
        <v>2022</v>
      </c>
      <c r="C424" s="4">
        <f>MONTH(HRData[[#This Row],[Month]])</f>
        <v>11</v>
      </c>
      <c r="D424" t="s">
        <v>162</v>
      </c>
      <c r="E424" t="s">
        <v>80</v>
      </c>
      <c r="F424" t="s">
        <v>50</v>
      </c>
      <c r="G424" s="1">
        <v>44895</v>
      </c>
      <c r="H424" t="s">
        <v>39</v>
      </c>
      <c r="I424" t="s">
        <v>205</v>
      </c>
      <c r="J424" t="s">
        <v>219</v>
      </c>
      <c r="K424" s="2">
        <v>244364.51612903224</v>
      </c>
      <c r="L424" s="2">
        <v>109964.03225806452</v>
      </c>
      <c r="M424" s="2">
        <v>24436.451612903227</v>
      </c>
      <c r="N424" s="2">
        <v>378764.99999999994</v>
      </c>
      <c r="O424" s="2">
        <v>0</v>
      </c>
      <c r="P424" s="2">
        <v>0</v>
      </c>
      <c r="Q424" s="2">
        <v>5000</v>
      </c>
      <c r="R424" s="2">
        <v>0</v>
      </c>
      <c r="S424" s="2">
        <v>30000</v>
      </c>
      <c r="T424" s="2">
        <v>413764.99999999994</v>
      </c>
      <c r="U424" s="2">
        <v>4000</v>
      </c>
      <c r="V424" s="2">
        <v>0</v>
      </c>
      <c r="W424" s="2">
        <v>417764.99999999994</v>
      </c>
      <c r="Y424" s="2">
        <v>3787.6499999999992</v>
      </c>
      <c r="AA424" s="2">
        <v>0</v>
      </c>
      <c r="AB424" s="2">
        <v>413977.34999999992</v>
      </c>
    </row>
    <row r="425" spans="1:28" x14ac:dyDescent="0.3">
      <c r="A425" s="1">
        <v>44895</v>
      </c>
      <c r="B425" s="4">
        <f>YEAR(HRData[[#This Row],[Month]])</f>
        <v>2022</v>
      </c>
      <c r="C425" s="4">
        <f>MONTH(HRData[[#This Row],[Month]])</f>
        <v>11</v>
      </c>
      <c r="D425" t="s">
        <v>168</v>
      </c>
      <c r="E425" t="s">
        <v>86</v>
      </c>
      <c r="F425" t="s">
        <v>50</v>
      </c>
      <c r="G425" s="1">
        <v>44895</v>
      </c>
      <c r="H425" t="s">
        <v>39</v>
      </c>
      <c r="I425" t="s">
        <v>205</v>
      </c>
      <c r="J425" t="s">
        <v>219</v>
      </c>
      <c r="K425" s="2">
        <v>296503.22580645158</v>
      </c>
      <c r="L425" s="2">
        <v>133426.45161290321</v>
      </c>
      <c r="M425" s="2">
        <v>29650.322580645159</v>
      </c>
      <c r="N425" s="2">
        <v>459579.99999999994</v>
      </c>
      <c r="O425" s="2">
        <v>0</v>
      </c>
      <c r="P425" s="2">
        <v>0</v>
      </c>
      <c r="Q425" s="2">
        <v>5000</v>
      </c>
      <c r="R425" s="2">
        <v>0</v>
      </c>
      <c r="S425" s="2">
        <v>30000</v>
      </c>
      <c r="T425" s="2">
        <v>494579.99999999994</v>
      </c>
      <c r="U425" s="2">
        <v>4000</v>
      </c>
      <c r="V425" s="2">
        <v>0</v>
      </c>
      <c r="W425" s="2">
        <v>498579.99999999994</v>
      </c>
      <c r="Y425" s="2">
        <v>4595.7999999999993</v>
      </c>
      <c r="AA425" s="2">
        <v>0</v>
      </c>
      <c r="AB425" s="2">
        <v>493984.19999999995</v>
      </c>
    </row>
    <row r="426" spans="1:28" x14ac:dyDescent="0.3">
      <c r="A426" s="1">
        <v>44895</v>
      </c>
      <c r="B426" s="4">
        <f>YEAR(HRData[[#This Row],[Month]])</f>
        <v>2022</v>
      </c>
      <c r="C426" s="4">
        <f>MONTH(HRData[[#This Row],[Month]])</f>
        <v>11</v>
      </c>
      <c r="D426" t="s">
        <v>191</v>
      </c>
      <c r="E426" t="s">
        <v>103</v>
      </c>
      <c r="F426" t="s">
        <v>50</v>
      </c>
      <c r="G426" s="1">
        <v>44895</v>
      </c>
      <c r="H426" t="s">
        <v>39</v>
      </c>
      <c r="I426" t="s">
        <v>205</v>
      </c>
      <c r="J426" t="s">
        <v>220</v>
      </c>
      <c r="K426" s="2">
        <v>283870.96774193546</v>
      </c>
      <c r="L426" s="2">
        <v>127741.93548387096</v>
      </c>
      <c r="M426" s="2">
        <v>28387.096774193546</v>
      </c>
      <c r="N426" s="2">
        <v>440000</v>
      </c>
      <c r="O426" s="2">
        <v>0</v>
      </c>
      <c r="P426" s="2">
        <v>0</v>
      </c>
      <c r="Q426" s="2">
        <v>5000</v>
      </c>
      <c r="R426" s="2">
        <v>0</v>
      </c>
      <c r="S426" s="2">
        <v>0</v>
      </c>
      <c r="T426" s="2">
        <v>445000</v>
      </c>
      <c r="U426" s="2">
        <v>4000</v>
      </c>
      <c r="V426" s="2">
        <v>0</v>
      </c>
      <c r="W426" s="2">
        <v>449000</v>
      </c>
      <c r="Y426" s="2">
        <v>4400</v>
      </c>
      <c r="AA426" s="2">
        <v>0</v>
      </c>
      <c r="AB426" s="2">
        <v>444600</v>
      </c>
    </row>
    <row r="427" spans="1:28" x14ac:dyDescent="0.3">
      <c r="A427" s="1">
        <v>44895</v>
      </c>
      <c r="B427" s="4">
        <f>YEAR(HRData[[#This Row],[Month]])</f>
        <v>2022</v>
      </c>
      <c r="C427" s="4">
        <f>MONTH(HRData[[#This Row],[Month]])</f>
        <v>11</v>
      </c>
      <c r="D427" t="s">
        <v>185</v>
      </c>
      <c r="E427" t="s">
        <v>99</v>
      </c>
      <c r="F427" t="s">
        <v>50</v>
      </c>
      <c r="G427" s="1">
        <v>44895</v>
      </c>
      <c r="H427" t="s">
        <v>42</v>
      </c>
      <c r="I427" t="s">
        <v>205</v>
      </c>
      <c r="J427" t="s">
        <v>220</v>
      </c>
      <c r="K427" s="2">
        <v>180645.16129032258</v>
      </c>
      <c r="L427" s="2">
        <v>81290.322580645166</v>
      </c>
      <c r="M427" s="2">
        <v>18064.516129032258</v>
      </c>
      <c r="N427" s="2">
        <v>280000</v>
      </c>
      <c r="O427" s="2">
        <v>0</v>
      </c>
      <c r="P427" s="2">
        <v>0</v>
      </c>
      <c r="Q427" s="2">
        <v>5000</v>
      </c>
      <c r="R427" s="2">
        <v>0</v>
      </c>
      <c r="S427" s="2">
        <v>30000</v>
      </c>
      <c r="T427" s="2">
        <v>315000</v>
      </c>
      <c r="U427" s="2">
        <v>0</v>
      </c>
      <c r="V427" s="2">
        <v>0</v>
      </c>
      <c r="W427" s="2">
        <v>315000</v>
      </c>
      <c r="Y427" s="2">
        <v>2800</v>
      </c>
      <c r="AA427" s="2">
        <v>0</v>
      </c>
      <c r="AB427" s="2">
        <v>312200</v>
      </c>
    </row>
    <row r="428" spans="1:28" x14ac:dyDescent="0.3">
      <c r="A428" s="1">
        <v>44895</v>
      </c>
      <c r="B428" s="4">
        <f>YEAR(HRData[[#This Row],[Month]])</f>
        <v>2022</v>
      </c>
      <c r="C428" s="4">
        <f>MONTH(HRData[[#This Row],[Month]])</f>
        <v>11</v>
      </c>
      <c r="D428" t="s">
        <v>184</v>
      </c>
      <c r="E428" t="s">
        <v>98</v>
      </c>
      <c r="F428" t="s">
        <v>50</v>
      </c>
      <c r="G428" s="1">
        <v>44895</v>
      </c>
      <c r="H428" t="s">
        <v>40</v>
      </c>
      <c r="I428" t="s">
        <v>206</v>
      </c>
      <c r="J428" t="s">
        <v>220</v>
      </c>
      <c r="K428" s="2">
        <v>128064.51612903226</v>
      </c>
      <c r="L428" s="2">
        <v>57629.032258064515</v>
      </c>
      <c r="M428" s="2">
        <v>12806.451612903227</v>
      </c>
      <c r="N428" s="2">
        <v>198500</v>
      </c>
      <c r="O428" s="2">
        <v>67500</v>
      </c>
      <c r="P428" s="2">
        <v>0</v>
      </c>
      <c r="Q428" s="2">
        <v>1500</v>
      </c>
      <c r="R428" s="2">
        <v>0</v>
      </c>
      <c r="S428" s="2">
        <v>0</v>
      </c>
      <c r="T428" s="2">
        <v>267500</v>
      </c>
      <c r="U428" s="2">
        <v>2000</v>
      </c>
      <c r="V428" s="2">
        <v>0</v>
      </c>
      <c r="W428" s="2">
        <v>269500</v>
      </c>
      <c r="Y428" s="2">
        <v>1985</v>
      </c>
      <c r="AA428" s="2">
        <v>0</v>
      </c>
      <c r="AB428" s="2">
        <v>267515</v>
      </c>
    </row>
    <row r="429" spans="1:28" x14ac:dyDescent="0.3">
      <c r="A429" s="1">
        <v>44895</v>
      </c>
      <c r="B429" s="4">
        <f>YEAR(HRData[[#This Row],[Month]])</f>
        <v>2022</v>
      </c>
      <c r="C429" s="4">
        <f>MONTH(HRData[[#This Row],[Month]])</f>
        <v>11</v>
      </c>
      <c r="D429" t="s">
        <v>178</v>
      </c>
      <c r="E429" t="s">
        <v>92</v>
      </c>
      <c r="F429" t="s">
        <v>50</v>
      </c>
      <c r="G429" s="1">
        <v>44895</v>
      </c>
      <c r="H429" t="s">
        <v>209</v>
      </c>
      <c r="I429" t="s">
        <v>206</v>
      </c>
      <c r="J429" t="s">
        <v>219</v>
      </c>
      <c r="K429" s="2">
        <v>37338.06451612903</v>
      </c>
      <c r="L429" s="2">
        <v>16802.129032258064</v>
      </c>
      <c r="M429" s="2">
        <v>3733.8064516129034</v>
      </c>
      <c r="N429" s="2">
        <v>57873.999999999993</v>
      </c>
      <c r="O429" s="2">
        <v>16875</v>
      </c>
      <c r="P429" s="2">
        <v>0</v>
      </c>
      <c r="Q429" s="2">
        <v>2000</v>
      </c>
      <c r="R429" s="2">
        <v>0</v>
      </c>
      <c r="S429" s="2">
        <v>0</v>
      </c>
      <c r="T429" s="2">
        <v>76749</v>
      </c>
      <c r="U429" s="2">
        <v>2000</v>
      </c>
      <c r="V429" s="2">
        <v>0</v>
      </c>
      <c r="W429" s="2">
        <v>78749</v>
      </c>
      <c r="Y429" s="2">
        <v>578.74</v>
      </c>
      <c r="AA429" s="2">
        <v>0</v>
      </c>
      <c r="AB429" s="2">
        <v>78170.259999999995</v>
      </c>
    </row>
    <row r="430" spans="1:28" x14ac:dyDescent="0.3">
      <c r="A430" s="1">
        <v>44895</v>
      </c>
      <c r="B430" s="4">
        <f>YEAR(HRData[[#This Row],[Month]])</f>
        <v>2022</v>
      </c>
      <c r="C430" s="4">
        <f>MONTH(HRData[[#This Row],[Month]])</f>
        <v>11</v>
      </c>
      <c r="D430" t="s">
        <v>170</v>
      </c>
      <c r="E430" t="s">
        <v>88</v>
      </c>
      <c r="F430" t="s">
        <v>30</v>
      </c>
      <c r="G430" s="1">
        <v>44895</v>
      </c>
      <c r="H430" t="s">
        <v>33</v>
      </c>
      <c r="I430" t="s">
        <v>208</v>
      </c>
      <c r="J430" t="s">
        <v>219</v>
      </c>
      <c r="K430" s="2">
        <v>61209.677419354834</v>
      </c>
      <c r="L430" s="2">
        <v>27544.354838709674</v>
      </c>
      <c r="M430" s="2">
        <v>6120.9677419354839</v>
      </c>
      <c r="N430" s="2">
        <v>94875</v>
      </c>
      <c r="O430" s="2">
        <v>33750</v>
      </c>
      <c r="P430" s="2">
        <v>0</v>
      </c>
      <c r="Q430" s="2">
        <v>3000</v>
      </c>
      <c r="R430" s="2">
        <v>0</v>
      </c>
      <c r="S430" s="2">
        <v>0</v>
      </c>
      <c r="T430" s="2">
        <v>131625</v>
      </c>
      <c r="U430" s="2">
        <v>3000</v>
      </c>
      <c r="V430" s="2">
        <v>0</v>
      </c>
      <c r="W430" s="2">
        <v>134625</v>
      </c>
      <c r="Y430" s="2">
        <v>948.75</v>
      </c>
      <c r="AA430" s="2">
        <v>5000</v>
      </c>
      <c r="AB430" s="2">
        <v>128676.25</v>
      </c>
    </row>
    <row r="431" spans="1:28" x14ac:dyDescent="0.3">
      <c r="A431" s="1">
        <v>44895</v>
      </c>
      <c r="B431" s="4">
        <f>YEAR(HRData[[#This Row],[Month]])</f>
        <v>2022</v>
      </c>
      <c r="C431" s="4">
        <f>MONTH(HRData[[#This Row],[Month]])</f>
        <v>11</v>
      </c>
      <c r="D431" t="s">
        <v>167</v>
      </c>
      <c r="E431" t="s">
        <v>85</v>
      </c>
      <c r="F431" t="s">
        <v>30</v>
      </c>
      <c r="G431" s="1">
        <v>44895</v>
      </c>
      <c r="H431" t="s">
        <v>31</v>
      </c>
      <c r="I431" t="s">
        <v>207</v>
      </c>
      <c r="J431" t="s">
        <v>220</v>
      </c>
      <c r="K431" s="2">
        <v>16129.032258064515</v>
      </c>
      <c r="L431" s="2">
        <v>7258.0645161290322</v>
      </c>
      <c r="M431" s="2">
        <v>1612.9032258064517</v>
      </c>
      <c r="N431" s="2">
        <v>24999.999999999996</v>
      </c>
      <c r="O431" s="2">
        <v>0</v>
      </c>
      <c r="P431" s="2">
        <v>0</v>
      </c>
      <c r="Q431" s="2">
        <v>0</v>
      </c>
      <c r="R431" s="2">
        <v>0</v>
      </c>
      <c r="S431" s="2">
        <v>0</v>
      </c>
      <c r="T431" s="2">
        <v>24999.999999999996</v>
      </c>
      <c r="U431" s="2">
        <v>0</v>
      </c>
      <c r="V431" s="2">
        <v>0</v>
      </c>
      <c r="W431" s="2">
        <v>24999.999999999996</v>
      </c>
      <c r="X431" s="2">
        <v>2419.3548387096776</v>
      </c>
      <c r="Y431" s="2">
        <v>0</v>
      </c>
      <c r="AA431" s="2">
        <v>0</v>
      </c>
      <c r="AB431" s="2">
        <v>22580.645161290318</v>
      </c>
    </row>
    <row r="432" spans="1:28" x14ac:dyDescent="0.3">
      <c r="A432" s="1">
        <v>44895</v>
      </c>
      <c r="B432" s="4">
        <f>YEAR(HRData[[#This Row],[Month]])</f>
        <v>2022</v>
      </c>
      <c r="C432" s="4">
        <f>MONTH(HRData[[#This Row],[Month]])</f>
        <v>11</v>
      </c>
      <c r="D432" t="s">
        <v>190</v>
      </c>
      <c r="E432" t="s">
        <v>102</v>
      </c>
      <c r="F432" t="s">
        <v>30</v>
      </c>
      <c r="G432" s="1">
        <v>44895</v>
      </c>
      <c r="H432" t="s">
        <v>45</v>
      </c>
      <c r="I432" t="s">
        <v>207</v>
      </c>
      <c r="J432" t="s">
        <v>219</v>
      </c>
      <c r="K432" s="2">
        <v>16129.032258064515</v>
      </c>
      <c r="L432" s="2">
        <v>7258.0645161290322</v>
      </c>
      <c r="M432" s="2">
        <v>1612.9032258064517</v>
      </c>
      <c r="N432" s="2">
        <v>24999.999999999996</v>
      </c>
      <c r="O432" s="2">
        <v>0</v>
      </c>
      <c r="P432" s="2">
        <v>0</v>
      </c>
      <c r="Q432" s="2">
        <v>0</v>
      </c>
      <c r="R432" s="2">
        <v>0</v>
      </c>
      <c r="S432" s="2">
        <v>0</v>
      </c>
      <c r="T432" s="2">
        <v>24999.999999999996</v>
      </c>
      <c r="U432" s="2">
        <v>0</v>
      </c>
      <c r="V432" s="2">
        <v>3000</v>
      </c>
      <c r="W432" s="2">
        <v>27999.999999999996</v>
      </c>
      <c r="Y432" s="2">
        <v>0</v>
      </c>
      <c r="AA432" s="2">
        <v>0</v>
      </c>
      <c r="AB432" s="2">
        <v>27999.999999999996</v>
      </c>
    </row>
    <row r="433" spans="1:28" x14ac:dyDescent="0.3">
      <c r="A433" s="1">
        <v>44895</v>
      </c>
      <c r="B433" s="4">
        <f>YEAR(HRData[[#This Row],[Month]])</f>
        <v>2022</v>
      </c>
      <c r="C433" s="4">
        <f>MONTH(HRData[[#This Row],[Month]])</f>
        <v>11</v>
      </c>
      <c r="D433" t="s">
        <v>192</v>
      </c>
      <c r="E433" t="s">
        <v>104</v>
      </c>
      <c r="F433" t="s">
        <v>26</v>
      </c>
      <c r="G433" s="1">
        <v>44895</v>
      </c>
      <c r="H433" t="s">
        <v>46</v>
      </c>
      <c r="I433" t="s">
        <v>206</v>
      </c>
      <c r="J433" t="s">
        <v>220</v>
      </c>
      <c r="K433" s="2">
        <v>36903.225806451614</v>
      </c>
      <c r="L433" s="2">
        <v>16606.451612903227</v>
      </c>
      <c r="M433" s="2">
        <v>3690.3225806451615</v>
      </c>
      <c r="N433" s="2">
        <v>57200</v>
      </c>
      <c r="O433" s="2">
        <v>16875</v>
      </c>
      <c r="P433" s="2">
        <v>0</v>
      </c>
      <c r="Q433" s="2">
        <v>2000</v>
      </c>
      <c r="R433" s="2">
        <v>0</v>
      </c>
      <c r="S433" s="2">
        <v>0</v>
      </c>
      <c r="T433" s="2">
        <v>76075</v>
      </c>
      <c r="U433" s="2">
        <v>2000</v>
      </c>
      <c r="V433" s="2">
        <v>0</v>
      </c>
      <c r="W433" s="2">
        <v>78075</v>
      </c>
      <c r="Y433" s="2">
        <v>572</v>
      </c>
      <c r="AA433" s="2">
        <v>0</v>
      </c>
      <c r="AB433" s="2">
        <v>77503</v>
      </c>
    </row>
    <row r="434" spans="1:28" x14ac:dyDescent="0.3">
      <c r="A434" s="1">
        <v>44895</v>
      </c>
      <c r="B434" s="4">
        <f>YEAR(HRData[[#This Row],[Month]])</f>
        <v>2022</v>
      </c>
      <c r="C434" s="4">
        <f>MONTH(HRData[[#This Row],[Month]])</f>
        <v>11</v>
      </c>
      <c r="D434" t="s">
        <v>198</v>
      </c>
      <c r="E434" t="s">
        <v>108</v>
      </c>
      <c r="F434" t="s">
        <v>26</v>
      </c>
      <c r="G434" s="1">
        <v>44895</v>
      </c>
      <c r="H434" t="s">
        <v>28</v>
      </c>
      <c r="I434" t="s">
        <v>206</v>
      </c>
      <c r="J434" t="s">
        <v>220</v>
      </c>
      <c r="K434" s="2">
        <v>35483.870967741932</v>
      </c>
      <c r="L434" s="2">
        <v>15967.741935483869</v>
      </c>
      <c r="M434" s="2">
        <v>3548.3870967741932</v>
      </c>
      <c r="N434" s="2">
        <v>55000</v>
      </c>
      <c r="O434" s="2">
        <v>11250</v>
      </c>
      <c r="P434" s="2">
        <v>0</v>
      </c>
      <c r="Q434" s="2">
        <v>1500</v>
      </c>
      <c r="R434" s="2">
        <v>0</v>
      </c>
      <c r="S434" s="2">
        <v>0</v>
      </c>
      <c r="T434" s="2">
        <v>67750</v>
      </c>
      <c r="U434" s="2">
        <v>2000</v>
      </c>
      <c r="V434" s="2">
        <v>0</v>
      </c>
      <c r="W434" s="2">
        <v>69750</v>
      </c>
      <c r="Y434" s="2">
        <v>550</v>
      </c>
      <c r="AA434" s="2">
        <v>0</v>
      </c>
      <c r="AB434" s="2">
        <v>69200</v>
      </c>
    </row>
    <row r="435" spans="1:28" x14ac:dyDescent="0.3">
      <c r="A435" s="1">
        <v>44895</v>
      </c>
      <c r="B435" s="4">
        <f>YEAR(HRData[[#This Row],[Month]])</f>
        <v>2022</v>
      </c>
      <c r="C435" s="4">
        <f>MONTH(HRData[[#This Row],[Month]])</f>
        <v>11</v>
      </c>
      <c r="D435" t="s">
        <v>142</v>
      </c>
      <c r="E435" t="s">
        <v>114</v>
      </c>
      <c r="F435" t="s">
        <v>26</v>
      </c>
      <c r="G435" s="1">
        <v>44895</v>
      </c>
      <c r="H435" t="s">
        <v>28</v>
      </c>
      <c r="I435" t="s">
        <v>206</v>
      </c>
      <c r="J435" t="s">
        <v>219</v>
      </c>
      <c r="K435" s="2">
        <v>32258.06451612903</v>
      </c>
      <c r="L435" s="2">
        <v>14516.129032258064</v>
      </c>
      <c r="M435" s="2">
        <v>3225.8064516129034</v>
      </c>
      <c r="N435" s="2">
        <v>49999.999999999993</v>
      </c>
      <c r="O435" s="2">
        <v>11250</v>
      </c>
      <c r="P435" s="2">
        <v>0</v>
      </c>
      <c r="Q435" s="2">
        <v>1500</v>
      </c>
      <c r="R435" s="2">
        <v>0</v>
      </c>
      <c r="S435" s="2">
        <v>0</v>
      </c>
      <c r="T435" s="2">
        <v>62749.999999999993</v>
      </c>
      <c r="U435" s="2">
        <v>2000</v>
      </c>
      <c r="V435" s="2">
        <v>0</v>
      </c>
      <c r="W435" s="2">
        <v>64749.999999999993</v>
      </c>
      <c r="Y435" s="2">
        <v>499.99999999999989</v>
      </c>
      <c r="AA435" s="2">
        <v>0</v>
      </c>
      <c r="AB435" s="2">
        <v>64249.999999999993</v>
      </c>
    </row>
    <row r="436" spans="1:28" x14ac:dyDescent="0.3">
      <c r="A436" s="1">
        <v>44895</v>
      </c>
      <c r="B436" s="4">
        <f>YEAR(HRData[[#This Row],[Month]])</f>
        <v>2022</v>
      </c>
      <c r="C436" s="4">
        <f>MONTH(HRData[[#This Row],[Month]])</f>
        <v>11</v>
      </c>
      <c r="D436" t="s">
        <v>200</v>
      </c>
      <c r="E436" t="s">
        <v>110</v>
      </c>
      <c r="F436" t="s">
        <v>50</v>
      </c>
      <c r="G436" s="1">
        <v>44895</v>
      </c>
      <c r="H436" t="s">
        <v>52</v>
      </c>
      <c r="I436" t="s">
        <v>206</v>
      </c>
      <c r="J436" t="s">
        <v>220</v>
      </c>
      <c r="K436" s="2">
        <v>45161.290322580644</v>
      </c>
      <c r="L436" s="2">
        <v>20322.580645161292</v>
      </c>
      <c r="M436" s="2">
        <v>4516.1290322580644</v>
      </c>
      <c r="N436" s="2">
        <v>70000</v>
      </c>
      <c r="O436" s="2">
        <v>16875</v>
      </c>
      <c r="P436" s="2">
        <v>18000</v>
      </c>
      <c r="Q436" s="2">
        <v>2000</v>
      </c>
      <c r="R436" s="2">
        <v>0</v>
      </c>
      <c r="S436" s="2">
        <v>0</v>
      </c>
      <c r="T436" s="2">
        <v>106875</v>
      </c>
      <c r="U436" s="2">
        <v>2000</v>
      </c>
      <c r="V436" s="2">
        <v>0</v>
      </c>
      <c r="W436" s="2">
        <v>108875</v>
      </c>
      <c r="Y436" s="2">
        <v>700</v>
      </c>
      <c r="AA436" s="2">
        <v>0</v>
      </c>
      <c r="AB436" s="2">
        <v>108175</v>
      </c>
    </row>
    <row r="437" spans="1:28" x14ac:dyDescent="0.3">
      <c r="A437" s="1">
        <v>44895</v>
      </c>
      <c r="B437" s="4">
        <f>YEAR(HRData[[#This Row],[Month]])</f>
        <v>2022</v>
      </c>
      <c r="C437" s="4">
        <f>MONTH(HRData[[#This Row],[Month]])</f>
        <v>11</v>
      </c>
      <c r="D437" t="s">
        <v>204</v>
      </c>
      <c r="E437" t="s">
        <v>91</v>
      </c>
      <c r="F437" t="s">
        <v>30</v>
      </c>
      <c r="G437" s="1">
        <v>44895</v>
      </c>
      <c r="H437" t="s">
        <v>53</v>
      </c>
      <c r="I437" t="s">
        <v>208</v>
      </c>
      <c r="J437" t="s">
        <v>219</v>
      </c>
      <c r="K437" s="2">
        <v>80645.161290322576</v>
      </c>
      <c r="L437" s="2">
        <v>36290.322580645159</v>
      </c>
      <c r="M437" s="2">
        <v>8064.5161290322576</v>
      </c>
      <c r="N437" s="2">
        <v>124999.99999999999</v>
      </c>
      <c r="O437" s="2">
        <v>22500</v>
      </c>
      <c r="P437" s="2">
        <v>0</v>
      </c>
      <c r="Q437" s="2">
        <v>3000</v>
      </c>
      <c r="R437" s="2">
        <v>0</v>
      </c>
      <c r="S437" s="2">
        <v>0</v>
      </c>
      <c r="T437" s="2">
        <v>150500</v>
      </c>
      <c r="U437" s="2">
        <v>3000</v>
      </c>
      <c r="V437" s="2">
        <v>0</v>
      </c>
      <c r="W437" s="2">
        <v>153500</v>
      </c>
      <c r="Y437" s="2">
        <v>1250</v>
      </c>
      <c r="AA437" s="2">
        <v>0</v>
      </c>
      <c r="AB437" s="2">
        <v>152250</v>
      </c>
    </row>
    <row r="438" spans="1:28" x14ac:dyDescent="0.3">
      <c r="A438" s="1">
        <v>44895</v>
      </c>
      <c r="B438" s="4">
        <f>YEAR(HRData[[#This Row],[Month]])</f>
        <v>2022</v>
      </c>
      <c r="C438" s="4">
        <f>MONTH(HRData[[#This Row],[Month]])</f>
        <v>11</v>
      </c>
      <c r="D438" t="s">
        <v>203</v>
      </c>
      <c r="E438" t="s">
        <v>113</v>
      </c>
      <c r="F438" t="s">
        <v>30</v>
      </c>
      <c r="G438" s="1">
        <v>44895</v>
      </c>
      <c r="H438" t="s">
        <v>217</v>
      </c>
      <c r="I438" t="s">
        <v>205</v>
      </c>
      <c r="J438" t="s">
        <v>220</v>
      </c>
      <c r="K438" s="2">
        <v>258064.51612903224</v>
      </c>
      <c r="L438" s="2">
        <v>116129.03225806452</v>
      </c>
      <c r="M438" s="2">
        <v>25806.451612903227</v>
      </c>
      <c r="N438" s="2">
        <v>399999.99999999994</v>
      </c>
      <c r="O438" s="2">
        <v>67500</v>
      </c>
      <c r="P438" s="2">
        <v>62000</v>
      </c>
      <c r="Q438" s="2">
        <v>6000</v>
      </c>
      <c r="R438" s="2">
        <v>0</v>
      </c>
      <c r="S438" s="2">
        <v>0</v>
      </c>
      <c r="T438" s="2">
        <v>535500</v>
      </c>
      <c r="U438" s="2">
        <v>4000</v>
      </c>
      <c r="V438" s="2">
        <v>0</v>
      </c>
      <c r="W438" s="2">
        <v>539500</v>
      </c>
      <c r="Y438" s="2">
        <v>3999.9999999999991</v>
      </c>
      <c r="AA438" s="2">
        <v>0</v>
      </c>
      <c r="AB438" s="2">
        <v>535500</v>
      </c>
    </row>
    <row r="439" spans="1:28" x14ac:dyDescent="0.3">
      <c r="A439" s="1">
        <v>44895</v>
      </c>
      <c r="B439" s="4">
        <f>YEAR(HRData[[#This Row],[Month]])</f>
        <v>2022</v>
      </c>
      <c r="C439" s="4">
        <f>MONTH(HRData[[#This Row],[Month]])</f>
        <v>11</v>
      </c>
      <c r="D439" t="s">
        <v>146</v>
      </c>
      <c r="E439" t="s">
        <v>118</v>
      </c>
      <c r="F439" t="s">
        <v>50</v>
      </c>
      <c r="G439" s="1">
        <v>44895</v>
      </c>
      <c r="H439" t="s">
        <v>57</v>
      </c>
      <c r="I439" t="s">
        <v>206</v>
      </c>
      <c r="J439" t="s">
        <v>219</v>
      </c>
      <c r="K439" s="2">
        <v>64516.129032258061</v>
      </c>
      <c r="L439" s="2">
        <v>29032.258064516129</v>
      </c>
      <c r="M439" s="2">
        <v>6451.6129032258068</v>
      </c>
      <c r="N439" s="2">
        <v>99999.999999999985</v>
      </c>
      <c r="O439" s="2">
        <v>0</v>
      </c>
      <c r="P439" s="2">
        <v>0</v>
      </c>
      <c r="Q439" s="2">
        <v>0</v>
      </c>
      <c r="R439" s="2">
        <v>0</v>
      </c>
      <c r="S439" s="2">
        <v>0</v>
      </c>
      <c r="T439" s="2">
        <v>99999.999999999985</v>
      </c>
      <c r="U439" s="2">
        <v>0</v>
      </c>
      <c r="V439" s="2">
        <v>0</v>
      </c>
      <c r="W439" s="2">
        <v>99999.999999999985</v>
      </c>
      <c r="Y439" s="2">
        <v>999.99999999999977</v>
      </c>
      <c r="AA439" s="2">
        <v>0</v>
      </c>
      <c r="AB439" s="2">
        <v>98999.999999999985</v>
      </c>
    </row>
    <row r="440" spans="1:28" x14ac:dyDescent="0.3">
      <c r="A440" s="1">
        <v>44895</v>
      </c>
      <c r="B440" s="4">
        <f>YEAR(HRData[[#This Row],[Month]])</f>
        <v>2022</v>
      </c>
      <c r="C440" s="4">
        <f>MONTH(HRData[[#This Row],[Month]])</f>
        <v>11</v>
      </c>
      <c r="D440" t="s">
        <v>201</v>
      </c>
      <c r="E440" t="s">
        <v>111</v>
      </c>
      <c r="F440" t="s">
        <v>50</v>
      </c>
      <c r="G440" s="1">
        <v>44895</v>
      </c>
      <c r="H440" t="s">
        <v>52</v>
      </c>
      <c r="I440" t="s">
        <v>206</v>
      </c>
      <c r="J440" t="s">
        <v>220</v>
      </c>
      <c r="K440" s="2">
        <v>45161.290322580644</v>
      </c>
      <c r="L440" s="2">
        <v>20322.580645161292</v>
      </c>
      <c r="M440" s="2">
        <v>4516.1290322580644</v>
      </c>
      <c r="N440" s="2">
        <v>70000</v>
      </c>
      <c r="O440" s="2">
        <v>16875</v>
      </c>
      <c r="P440" s="2">
        <v>0</v>
      </c>
      <c r="Q440" s="2">
        <v>2000</v>
      </c>
      <c r="R440" s="2">
        <v>0</v>
      </c>
      <c r="S440" s="2">
        <v>10000</v>
      </c>
      <c r="T440" s="2">
        <v>98875</v>
      </c>
      <c r="U440" s="2">
        <v>2000</v>
      </c>
      <c r="V440" s="2">
        <v>0</v>
      </c>
      <c r="W440" s="2">
        <v>100875</v>
      </c>
      <c r="Y440" s="2">
        <v>700</v>
      </c>
      <c r="AA440" s="2">
        <v>0</v>
      </c>
      <c r="AB440" s="2">
        <v>100175</v>
      </c>
    </row>
    <row r="441" spans="1:28" x14ac:dyDescent="0.3">
      <c r="A441" s="1">
        <v>44895</v>
      </c>
      <c r="B441" s="4">
        <f>YEAR(HRData[[#This Row],[Month]])</f>
        <v>2022</v>
      </c>
      <c r="C441" s="4">
        <f>MONTH(HRData[[#This Row],[Month]])</f>
        <v>11</v>
      </c>
      <c r="D441" t="s">
        <v>202</v>
      </c>
      <c r="E441" t="s">
        <v>112</v>
      </c>
      <c r="F441" t="s">
        <v>50</v>
      </c>
      <c r="G441" s="1">
        <v>44895</v>
      </c>
      <c r="H441" t="s">
        <v>52</v>
      </c>
      <c r="I441" t="s">
        <v>206</v>
      </c>
      <c r="J441" t="s">
        <v>219</v>
      </c>
      <c r="K441" s="2">
        <v>45161.290322580644</v>
      </c>
      <c r="L441" s="2">
        <v>20322.580645161292</v>
      </c>
      <c r="M441" s="2">
        <v>4516.1290322580644</v>
      </c>
      <c r="N441" s="2">
        <v>70000</v>
      </c>
      <c r="O441" s="2">
        <v>0</v>
      </c>
      <c r="P441" s="2">
        <v>18000</v>
      </c>
      <c r="Q441" s="2">
        <v>2000</v>
      </c>
      <c r="R441" s="2">
        <v>0</v>
      </c>
      <c r="S441" s="2">
        <v>0</v>
      </c>
      <c r="T441" s="2">
        <v>90000</v>
      </c>
      <c r="U441" s="2">
        <v>2000</v>
      </c>
      <c r="V441" s="2">
        <v>0</v>
      </c>
      <c r="W441" s="2">
        <v>92000</v>
      </c>
      <c r="Y441" s="2">
        <v>700</v>
      </c>
      <c r="AA441" s="2">
        <v>0</v>
      </c>
      <c r="AB441" s="2">
        <v>91300</v>
      </c>
    </row>
    <row r="442" spans="1:28" x14ac:dyDescent="0.3">
      <c r="A442" s="1">
        <v>44895</v>
      </c>
      <c r="B442" s="4">
        <f>YEAR(HRData[[#This Row],[Month]])</f>
        <v>2022</v>
      </c>
      <c r="C442" s="4">
        <f>MONTH(HRData[[#This Row],[Month]])</f>
        <v>11</v>
      </c>
      <c r="D442" t="s">
        <v>143</v>
      </c>
      <c r="E442" t="s">
        <v>91</v>
      </c>
      <c r="F442" t="s">
        <v>50</v>
      </c>
      <c r="G442" s="1">
        <v>44895</v>
      </c>
      <c r="H442" t="s">
        <v>54</v>
      </c>
      <c r="I442" t="s">
        <v>206</v>
      </c>
      <c r="J442" t="s">
        <v>219</v>
      </c>
      <c r="K442" s="2">
        <v>45161.290322580644</v>
      </c>
      <c r="L442" s="2">
        <v>20322.580645161292</v>
      </c>
      <c r="M442" s="2">
        <v>4516.1290322580644</v>
      </c>
      <c r="N442" s="2">
        <v>70000</v>
      </c>
      <c r="O442" s="2">
        <v>16875</v>
      </c>
      <c r="P442" s="2">
        <v>0</v>
      </c>
      <c r="Q442" s="2">
        <v>2000</v>
      </c>
      <c r="R442" s="2">
        <v>0</v>
      </c>
      <c r="S442" s="2">
        <v>0</v>
      </c>
      <c r="T442" s="2">
        <v>88875</v>
      </c>
      <c r="U442" s="2">
        <v>2000</v>
      </c>
      <c r="V442" s="2">
        <v>0</v>
      </c>
      <c r="W442" s="2">
        <v>90875</v>
      </c>
      <c r="Y442" s="2">
        <v>700</v>
      </c>
      <c r="AA442" s="2">
        <v>0</v>
      </c>
      <c r="AB442" s="2">
        <v>90175</v>
      </c>
    </row>
    <row r="443" spans="1:28" x14ac:dyDescent="0.3">
      <c r="A443" s="1">
        <v>44895</v>
      </c>
      <c r="B443" s="4">
        <f>YEAR(HRData[[#This Row],[Month]])</f>
        <v>2022</v>
      </c>
      <c r="C443" s="4">
        <f>MONTH(HRData[[#This Row],[Month]])</f>
        <v>11</v>
      </c>
      <c r="D443" t="s">
        <v>144</v>
      </c>
      <c r="E443" t="s">
        <v>116</v>
      </c>
      <c r="F443" t="s">
        <v>210</v>
      </c>
      <c r="G443" s="1">
        <v>44895</v>
      </c>
      <c r="H443" t="s">
        <v>209</v>
      </c>
      <c r="I443" t="s">
        <v>206</v>
      </c>
      <c r="J443" t="s">
        <v>219</v>
      </c>
      <c r="K443" s="2">
        <v>31793.548387096773</v>
      </c>
      <c r="L443" s="2">
        <v>14307.096774193547</v>
      </c>
      <c r="M443" s="2">
        <v>3179.3548387096776</v>
      </c>
      <c r="N443" s="2">
        <v>49279.999999999993</v>
      </c>
      <c r="O443" s="2">
        <v>11250</v>
      </c>
      <c r="P443" s="2">
        <v>0</v>
      </c>
      <c r="Q443" s="2">
        <v>1500</v>
      </c>
      <c r="R443" s="2">
        <v>0</v>
      </c>
      <c r="S443" s="2">
        <v>0</v>
      </c>
      <c r="T443" s="2">
        <v>62029.999999999993</v>
      </c>
      <c r="U443" s="2">
        <v>2000</v>
      </c>
      <c r="V443" s="2">
        <v>0</v>
      </c>
      <c r="W443" s="2">
        <v>64029.999999999993</v>
      </c>
      <c r="Y443" s="2">
        <v>492.79999999999995</v>
      </c>
      <c r="AA443" s="2">
        <v>0</v>
      </c>
      <c r="AB443" s="2">
        <v>63537.19999999999</v>
      </c>
    </row>
    <row r="444" spans="1:28" x14ac:dyDescent="0.3">
      <c r="A444" s="1">
        <v>44895</v>
      </c>
      <c r="B444" s="4">
        <f>YEAR(HRData[[#This Row],[Month]])</f>
        <v>2022</v>
      </c>
      <c r="C444" s="4">
        <f>MONTH(HRData[[#This Row],[Month]])</f>
        <v>11</v>
      </c>
      <c r="D444" t="s">
        <v>147</v>
      </c>
      <c r="E444" t="s">
        <v>119</v>
      </c>
      <c r="F444" t="s">
        <v>30</v>
      </c>
      <c r="G444" s="1">
        <v>44895</v>
      </c>
      <c r="H444" t="s">
        <v>58</v>
      </c>
      <c r="I444" t="s">
        <v>208</v>
      </c>
      <c r="J444" t="s">
        <v>220</v>
      </c>
      <c r="K444" s="2">
        <v>103225.80645161289</v>
      </c>
      <c r="L444" s="2">
        <v>46451.612903225803</v>
      </c>
      <c r="M444" s="2">
        <v>10322.58064516129</v>
      </c>
      <c r="N444" s="2">
        <v>160000</v>
      </c>
      <c r="O444" s="2">
        <v>45000</v>
      </c>
      <c r="P444" s="2">
        <v>30000</v>
      </c>
      <c r="Q444" s="2">
        <v>4000</v>
      </c>
      <c r="R444" s="2">
        <v>0</v>
      </c>
      <c r="S444" s="2">
        <v>0</v>
      </c>
      <c r="T444" s="2">
        <v>239000</v>
      </c>
      <c r="U444" s="2">
        <v>3000</v>
      </c>
      <c r="V444" s="2">
        <v>11250</v>
      </c>
      <c r="W444" s="2">
        <v>253250</v>
      </c>
      <c r="Y444" s="2">
        <v>1600</v>
      </c>
      <c r="AA444" s="2">
        <v>0</v>
      </c>
      <c r="AB444" s="2">
        <v>251650</v>
      </c>
    </row>
    <row r="445" spans="1:28" x14ac:dyDescent="0.3">
      <c r="A445" s="1">
        <v>44895</v>
      </c>
      <c r="B445" s="4">
        <f>YEAR(HRData[[#This Row],[Month]])</f>
        <v>2022</v>
      </c>
      <c r="C445" s="4">
        <f>MONTH(HRData[[#This Row],[Month]])</f>
        <v>11</v>
      </c>
      <c r="D445" t="s">
        <v>148</v>
      </c>
      <c r="E445" t="s">
        <v>91</v>
      </c>
      <c r="F445" t="s">
        <v>30</v>
      </c>
      <c r="G445" s="1">
        <v>44895</v>
      </c>
      <c r="H445" t="s">
        <v>59</v>
      </c>
      <c r="I445" t="s">
        <v>206</v>
      </c>
      <c r="J445" t="s">
        <v>219</v>
      </c>
      <c r="K445" s="2">
        <v>48387.096774193546</v>
      </c>
      <c r="L445" s="2">
        <v>21774.193548387095</v>
      </c>
      <c r="M445" s="2">
        <v>4838.7096774193551</v>
      </c>
      <c r="N445" s="2">
        <v>74999.999999999985</v>
      </c>
      <c r="O445" s="2">
        <v>16875</v>
      </c>
      <c r="P445" s="2">
        <v>0</v>
      </c>
      <c r="Q445" s="2">
        <v>2000</v>
      </c>
      <c r="R445" s="2">
        <v>0</v>
      </c>
      <c r="S445" s="2">
        <v>0</v>
      </c>
      <c r="T445" s="2">
        <v>93874.999999999985</v>
      </c>
      <c r="U445" s="2">
        <v>2000</v>
      </c>
      <c r="V445" s="2">
        <v>0</v>
      </c>
      <c r="W445" s="2">
        <v>95874.999999999985</v>
      </c>
      <c r="Y445" s="2">
        <v>775</v>
      </c>
      <c r="AA445" s="2">
        <v>0</v>
      </c>
      <c r="AB445" s="2">
        <v>95099.999999999985</v>
      </c>
    </row>
    <row r="446" spans="1:28" x14ac:dyDescent="0.3">
      <c r="A446" s="1">
        <v>44895</v>
      </c>
      <c r="B446" s="4">
        <f>YEAR(HRData[[#This Row],[Month]])</f>
        <v>2022</v>
      </c>
      <c r="C446" s="4">
        <f>MONTH(HRData[[#This Row],[Month]])</f>
        <v>11</v>
      </c>
      <c r="D446" t="s">
        <v>149</v>
      </c>
      <c r="E446" t="s">
        <v>91</v>
      </c>
      <c r="F446" t="s">
        <v>210</v>
      </c>
      <c r="G446" s="1">
        <v>44895</v>
      </c>
      <c r="H446" t="s">
        <v>60</v>
      </c>
      <c r="I446" t="s">
        <v>205</v>
      </c>
      <c r="J446" t="s">
        <v>219</v>
      </c>
      <c r="K446" s="2">
        <v>241935.48387096773</v>
      </c>
      <c r="L446" s="2">
        <v>108870.96774193548</v>
      </c>
      <c r="M446" s="2">
        <v>24193.548387096773</v>
      </c>
      <c r="N446" s="2">
        <v>375000</v>
      </c>
      <c r="O446" s="2">
        <v>56250</v>
      </c>
      <c r="P446" s="2">
        <v>62000</v>
      </c>
      <c r="Q446" s="2">
        <v>5000</v>
      </c>
      <c r="R446" s="2">
        <v>0</v>
      </c>
      <c r="S446" s="2">
        <v>0</v>
      </c>
      <c r="T446" s="2">
        <v>498250</v>
      </c>
      <c r="U446" s="2">
        <v>4000</v>
      </c>
      <c r="V446" s="2">
        <v>24800</v>
      </c>
      <c r="W446" s="2">
        <v>527050</v>
      </c>
      <c r="Y446" s="2">
        <v>3875</v>
      </c>
      <c r="AA446" s="2">
        <v>0</v>
      </c>
      <c r="AB446" s="2">
        <v>523175</v>
      </c>
    </row>
    <row r="447" spans="1:28" x14ac:dyDescent="0.3">
      <c r="A447" s="1">
        <v>44895</v>
      </c>
      <c r="B447" s="4">
        <f>YEAR(HRData[[#This Row],[Month]])</f>
        <v>2022</v>
      </c>
      <c r="C447" s="4">
        <f>MONTH(HRData[[#This Row],[Month]])</f>
        <v>11</v>
      </c>
      <c r="D447" t="s">
        <v>150</v>
      </c>
      <c r="E447" t="s">
        <v>120</v>
      </c>
      <c r="F447" t="s">
        <v>26</v>
      </c>
      <c r="G447" s="1">
        <v>44895</v>
      </c>
      <c r="H447" t="s">
        <v>61</v>
      </c>
      <c r="I447" t="s">
        <v>206</v>
      </c>
      <c r="J447" t="s">
        <v>220</v>
      </c>
      <c r="K447" s="2">
        <v>32258.06451612903</v>
      </c>
      <c r="L447" s="2">
        <v>14516.129032258064</v>
      </c>
      <c r="M447" s="2">
        <v>3225.8064516129034</v>
      </c>
      <c r="N447" s="2">
        <v>49999.999999999993</v>
      </c>
      <c r="O447" s="2">
        <v>11250</v>
      </c>
      <c r="P447" s="2">
        <v>0</v>
      </c>
      <c r="Q447" s="2">
        <v>1500</v>
      </c>
      <c r="R447" s="2">
        <v>0</v>
      </c>
      <c r="S447" s="2">
        <v>0</v>
      </c>
      <c r="T447" s="2">
        <v>62749.999999999993</v>
      </c>
      <c r="U447" s="2">
        <v>2000</v>
      </c>
      <c r="V447" s="2">
        <v>0</v>
      </c>
      <c r="W447" s="2">
        <v>64749.999999999993</v>
      </c>
      <c r="Y447" s="2">
        <v>517</v>
      </c>
      <c r="AA447" s="2">
        <v>0</v>
      </c>
      <c r="AB447" s="2">
        <v>64232.999999999993</v>
      </c>
    </row>
    <row r="448" spans="1:28" x14ac:dyDescent="0.3">
      <c r="A448" s="1">
        <v>44895</v>
      </c>
      <c r="B448" s="4">
        <f>YEAR(HRData[[#This Row],[Month]])</f>
        <v>2022</v>
      </c>
      <c r="C448" s="4">
        <f>MONTH(HRData[[#This Row],[Month]])</f>
        <v>11</v>
      </c>
      <c r="D448" t="s">
        <v>151</v>
      </c>
      <c r="E448" t="s">
        <v>121</v>
      </c>
      <c r="F448" t="s">
        <v>55</v>
      </c>
      <c r="G448" s="1">
        <v>44895</v>
      </c>
      <c r="H448" t="s">
        <v>62</v>
      </c>
      <c r="I448" t="s">
        <v>208</v>
      </c>
      <c r="J448" t="s">
        <v>219</v>
      </c>
      <c r="K448" s="2">
        <v>104516.12903225806</v>
      </c>
      <c r="L448" s="2">
        <v>47032.258064516129</v>
      </c>
      <c r="M448" s="2">
        <v>10451.612903225807</v>
      </c>
      <c r="N448" s="2">
        <v>162000</v>
      </c>
      <c r="O448" s="2">
        <v>33750</v>
      </c>
      <c r="P448" s="2">
        <v>0</v>
      </c>
      <c r="Q448" s="2">
        <v>3000</v>
      </c>
      <c r="R448" s="2">
        <v>0</v>
      </c>
      <c r="S448" s="2">
        <v>0</v>
      </c>
      <c r="T448" s="2">
        <v>198750</v>
      </c>
      <c r="U448" s="2">
        <v>3000</v>
      </c>
      <c r="V448" s="2">
        <v>0</v>
      </c>
      <c r="W448" s="2">
        <v>201750</v>
      </c>
      <c r="Y448" s="2">
        <v>1674</v>
      </c>
      <c r="AA448" s="2">
        <v>0</v>
      </c>
      <c r="AB448" s="2">
        <v>200076</v>
      </c>
    </row>
    <row r="449" spans="1:28" x14ac:dyDescent="0.3">
      <c r="A449" s="1">
        <v>44895</v>
      </c>
      <c r="B449" s="4">
        <f>YEAR(HRData[[#This Row],[Month]])</f>
        <v>2022</v>
      </c>
      <c r="C449" s="4">
        <f>MONTH(HRData[[#This Row],[Month]])</f>
        <v>11</v>
      </c>
      <c r="D449" t="s">
        <v>152</v>
      </c>
      <c r="E449" t="s">
        <v>122</v>
      </c>
      <c r="F449" t="s">
        <v>30</v>
      </c>
      <c r="G449" s="1">
        <v>44895</v>
      </c>
      <c r="H449" t="s">
        <v>63</v>
      </c>
      <c r="I449" t="s">
        <v>207</v>
      </c>
      <c r="J449" t="s">
        <v>220</v>
      </c>
      <c r="K449" s="2">
        <v>40806.451612903227</v>
      </c>
      <c r="L449" s="2">
        <v>18362.903225806454</v>
      </c>
      <c r="M449" s="2">
        <v>4080.6451612903229</v>
      </c>
      <c r="N449" s="2">
        <v>63250.000000000007</v>
      </c>
      <c r="O449" s="2">
        <v>0</v>
      </c>
      <c r="P449" s="2">
        <v>0</v>
      </c>
      <c r="Q449" s="2">
        <v>0</v>
      </c>
      <c r="R449" s="2">
        <v>0</v>
      </c>
      <c r="S449" s="2">
        <v>0</v>
      </c>
      <c r="T449" s="2">
        <v>63250.000000000007</v>
      </c>
      <c r="U449" s="2">
        <v>0</v>
      </c>
      <c r="V449" s="2">
        <v>0</v>
      </c>
      <c r="W449" s="2">
        <v>63250.000000000007</v>
      </c>
      <c r="Y449" s="2">
        <v>654</v>
      </c>
      <c r="AA449" s="2">
        <v>0</v>
      </c>
      <c r="AB449" s="2">
        <v>62596.000000000007</v>
      </c>
    </row>
    <row r="450" spans="1:28" x14ac:dyDescent="0.3">
      <c r="A450" s="1">
        <v>44895</v>
      </c>
      <c r="B450" s="4">
        <f>YEAR(HRData[[#This Row],[Month]])</f>
        <v>2022</v>
      </c>
      <c r="C450" s="4">
        <f>MONTH(HRData[[#This Row],[Month]])</f>
        <v>11</v>
      </c>
      <c r="D450" t="s">
        <v>154</v>
      </c>
      <c r="E450" t="s">
        <v>102</v>
      </c>
      <c r="F450" t="s">
        <v>30</v>
      </c>
      <c r="G450" s="1">
        <v>44895</v>
      </c>
      <c r="H450" t="s">
        <v>65</v>
      </c>
      <c r="I450" t="s">
        <v>207</v>
      </c>
      <c r="J450" t="s">
        <v>219</v>
      </c>
      <c r="K450" s="2">
        <v>32258.06451612903</v>
      </c>
      <c r="L450" s="2">
        <v>14516.129032258063</v>
      </c>
      <c r="M450" s="2">
        <v>3225.8064516129029</v>
      </c>
      <c r="N450" s="2">
        <v>49999.999999999993</v>
      </c>
      <c r="O450" s="2">
        <v>0</v>
      </c>
      <c r="P450" s="2">
        <v>0</v>
      </c>
      <c r="Q450" s="2">
        <v>0</v>
      </c>
      <c r="R450" s="2">
        <v>0</v>
      </c>
      <c r="S450" s="2">
        <v>0</v>
      </c>
      <c r="T450" s="2">
        <v>49999.999999999993</v>
      </c>
      <c r="U450" s="2">
        <v>0</v>
      </c>
      <c r="V450" s="2">
        <v>0</v>
      </c>
      <c r="W450" s="2">
        <v>49999.999999999993</v>
      </c>
      <c r="Y450" s="2">
        <v>0</v>
      </c>
      <c r="AA450" s="2">
        <v>0</v>
      </c>
      <c r="AB450" s="2">
        <v>49999.999999999993</v>
      </c>
    </row>
    <row r="451" spans="1:28" x14ac:dyDescent="0.3">
      <c r="A451" s="1">
        <v>44895</v>
      </c>
      <c r="B451" s="4">
        <f>YEAR(HRData[[#This Row],[Month]])</f>
        <v>2022</v>
      </c>
      <c r="C451" s="4">
        <f>MONTH(HRData[[#This Row],[Month]])</f>
        <v>11</v>
      </c>
      <c r="D451" t="s">
        <v>155</v>
      </c>
      <c r="E451" t="s">
        <v>124</v>
      </c>
      <c r="F451" t="s">
        <v>30</v>
      </c>
      <c r="G451" s="1">
        <v>44895</v>
      </c>
      <c r="H451" t="s">
        <v>66</v>
      </c>
      <c r="I451" t="s">
        <v>207</v>
      </c>
      <c r="J451" t="s">
        <v>219</v>
      </c>
      <c r="K451" s="2">
        <v>35483.870967741932</v>
      </c>
      <c r="L451" s="2">
        <v>15967.741935483869</v>
      </c>
      <c r="M451" s="2">
        <v>3548.3870967741932</v>
      </c>
      <c r="N451" s="2">
        <v>55000</v>
      </c>
      <c r="O451" s="2">
        <v>0</v>
      </c>
      <c r="P451" s="2">
        <v>0</v>
      </c>
      <c r="Q451" s="2">
        <v>0</v>
      </c>
      <c r="R451" s="2">
        <v>0</v>
      </c>
      <c r="S451" s="2">
        <v>0</v>
      </c>
      <c r="T451" s="2">
        <v>55000</v>
      </c>
      <c r="U451" s="2">
        <v>0</v>
      </c>
      <c r="V451" s="2">
        <v>0</v>
      </c>
      <c r="W451" s="2">
        <v>55000</v>
      </c>
      <c r="Y451" s="2">
        <v>0</v>
      </c>
      <c r="AA451" s="2">
        <v>0</v>
      </c>
      <c r="AB451" s="2">
        <v>55000</v>
      </c>
    </row>
    <row r="452" spans="1:28" x14ac:dyDescent="0.3">
      <c r="A452" s="1">
        <v>44895</v>
      </c>
      <c r="B452" s="4">
        <f>YEAR(HRData[[#This Row],[Month]])</f>
        <v>2022</v>
      </c>
      <c r="C452" s="4">
        <f>MONTH(HRData[[#This Row],[Month]])</f>
        <v>11</v>
      </c>
      <c r="D452" t="s">
        <v>156</v>
      </c>
      <c r="E452" t="s">
        <v>91</v>
      </c>
      <c r="F452" t="s">
        <v>30</v>
      </c>
      <c r="G452" s="1">
        <v>44895</v>
      </c>
      <c r="H452" t="s">
        <v>65</v>
      </c>
      <c r="I452" t="s">
        <v>207</v>
      </c>
      <c r="J452" t="s">
        <v>219</v>
      </c>
      <c r="K452" s="2">
        <v>19354.83870967742</v>
      </c>
      <c r="L452" s="2">
        <v>8709.677419354839</v>
      </c>
      <c r="M452" s="2">
        <v>1935.4838709677422</v>
      </c>
      <c r="N452" s="2">
        <v>30000</v>
      </c>
      <c r="O452" s="2">
        <v>0</v>
      </c>
      <c r="P452" s="2">
        <v>0</v>
      </c>
      <c r="Q452" s="2">
        <v>0</v>
      </c>
      <c r="R452" s="2">
        <v>0</v>
      </c>
      <c r="S452" s="2">
        <v>0</v>
      </c>
      <c r="T452" s="2">
        <v>30000</v>
      </c>
      <c r="U452" s="2">
        <v>0</v>
      </c>
      <c r="V452" s="2">
        <v>0</v>
      </c>
      <c r="W452" s="2">
        <v>30000</v>
      </c>
      <c r="Y452" s="2">
        <v>0</v>
      </c>
      <c r="AA452" s="2">
        <v>0</v>
      </c>
      <c r="AB452" s="2">
        <v>30000</v>
      </c>
    </row>
    <row r="453" spans="1:28" x14ac:dyDescent="0.3">
      <c r="A453" s="1">
        <v>44895</v>
      </c>
      <c r="B453" s="4">
        <f>YEAR(HRData[[#This Row],[Month]])</f>
        <v>2022</v>
      </c>
      <c r="C453" s="4">
        <f>MONTH(HRData[[#This Row],[Month]])</f>
        <v>11</v>
      </c>
      <c r="D453" t="s">
        <v>153</v>
      </c>
      <c r="E453" t="s">
        <v>125</v>
      </c>
      <c r="F453" t="s">
        <v>55</v>
      </c>
      <c r="G453" s="1">
        <v>44895</v>
      </c>
      <c r="H453" t="s">
        <v>67</v>
      </c>
      <c r="I453" t="s">
        <v>208</v>
      </c>
      <c r="J453" t="s">
        <v>219</v>
      </c>
      <c r="K453" s="2">
        <v>112903.22580645161</v>
      </c>
      <c r="L453" s="2">
        <v>50806.451612903227</v>
      </c>
      <c r="M453" s="2">
        <v>11290.322580645161</v>
      </c>
      <c r="N453" s="2">
        <v>175000</v>
      </c>
      <c r="O453" s="2">
        <v>33750</v>
      </c>
      <c r="P453" s="2">
        <v>0</v>
      </c>
      <c r="Q453" s="2">
        <v>3000</v>
      </c>
      <c r="R453" s="2">
        <v>0</v>
      </c>
      <c r="S453" s="2">
        <v>0</v>
      </c>
      <c r="T453" s="2">
        <v>211750</v>
      </c>
      <c r="U453" s="2">
        <v>3000</v>
      </c>
      <c r="V453" s="2">
        <v>0</v>
      </c>
      <c r="W453" s="2">
        <v>180596.77419354839</v>
      </c>
      <c r="X453" s="2">
        <v>483.87096774193549</v>
      </c>
      <c r="Y453" s="2">
        <v>1467.741935483871</v>
      </c>
      <c r="AA453" s="2">
        <v>0</v>
      </c>
      <c r="AB453" s="2">
        <v>178645.16129032258</v>
      </c>
    </row>
    <row r="454" spans="1:28" x14ac:dyDescent="0.3">
      <c r="A454" s="1">
        <v>44895</v>
      </c>
      <c r="B454" s="4">
        <f>YEAR(HRData[[#This Row],[Month]])</f>
        <v>2022</v>
      </c>
      <c r="C454" s="4">
        <f>MONTH(HRData[[#This Row],[Month]])</f>
        <v>11</v>
      </c>
      <c r="D454" t="s">
        <v>152</v>
      </c>
      <c r="E454" t="s">
        <v>126</v>
      </c>
      <c r="F454" t="s">
        <v>55</v>
      </c>
      <c r="G454" s="1">
        <v>44895</v>
      </c>
      <c r="H454" t="s">
        <v>67</v>
      </c>
      <c r="I454" t="s">
        <v>208</v>
      </c>
      <c r="J454" t="s">
        <v>220</v>
      </c>
      <c r="K454" s="2">
        <v>56451.612903226</v>
      </c>
      <c r="L454" s="2">
        <v>25403.225806451599</v>
      </c>
      <c r="M454" s="2">
        <v>5645.1612903225996</v>
      </c>
      <c r="N454" s="2">
        <v>87500.000000000204</v>
      </c>
      <c r="O454" s="2">
        <v>16875</v>
      </c>
      <c r="P454" s="2">
        <v>0</v>
      </c>
      <c r="Q454" s="2">
        <v>1500</v>
      </c>
      <c r="R454" s="2">
        <v>0</v>
      </c>
      <c r="S454" s="2">
        <v>0</v>
      </c>
      <c r="T454" s="2">
        <v>105875.0000000002</v>
      </c>
      <c r="U454" s="2">
        <v>1500</v>
      </c>
      <c r="V454" s="2">
        <v>0</v>
      </c>
      <c r="W454" s="2">
        <v>56145.161290322685</v>
      </c>
      <c r="X454" s="2">
        <v>725.80645161290499</v>
      </c>
      <c r="Y454" s="2">
        <v>451.61290322580749</v>
      </c>
      <c r="AA454" s="2">
        <v>0</v>
      </c>
      <c r="AB454" s="2">
        <v>54967.741935483973</v>
      </c>
    </row>
    <row r="455" spans="1:28" x14ac:dyDescent="0.3">
      <c r="A455" s="1">
        <v>44895</v>
      </c>
      <c r="B455" s="4">
        <f>YEAR(HRData[[#This Row],[Month]])</f>
        <v>2022</v>
      </c>
      <c r="C455" s="4">
        <f>MONTH(HRData[[#This Row],[Month]])</f>
        <v>11</v>
      </c>
      <c r="D455" t="s">
        <v>152</v>
      </c>
      <c r="E455" t="s">
        <v>126</v>
      </c>
      <c r="F455" t="s">
        <v>210</v>
      </c>
      <c r="G455" s="1">
        <v>44895</v>
      </c>
      <c r="H455" t="s">
        <v>67</v>
      </c>
      <c r="I455" t="s">
        <v>208</v>
      </c>
      <c r="J455" t="s">
        <v>220</v>
      </c>
      <c r="K455" s="2">
        <v>56451.612903226</v>
      </c>
      <c r="L455" s="2">
        <v>25403.225806451599</v>
      </c>
      <c r="M455" s="2">
        <v>5645.1612903225996</v>
      </c>
      <c r="N455" s="2">
        <v>87500.000000000204</v>
      </c>
      <c r="O455" s="2">
        <v>16875</v>
      </c>
      <c r="P455" s="2">
        <v>0</v>
      </c>
      <c r="Q455" s="2">
        <v>1500</v>
      </c>
      <c r="R455" s="2">
        <v>0</v>
      </c>
      <c r="S455" s="2">
        <v>0</v>
      </c>
      <c r="T455" s="2">
        <v>105875.0000000002</v>
      </c>
      <c r="U455" s="2">
        <v>1500</v>
      </c>
      <c r="V455" s="2">
        <v>0</v>
      </c>
      <c r="W455" s="2">
        <v>56145.161290322685</v>
      </c>
      <c r="X455" s="2">
        <v>725.80645161290499</v>
      </c>
      <c r="Y455" s="2">
        <v>451.61290322580749</v>
      </c>
      <c r="AA455" s="2">
        <v>0</v>
      </c>
      <c r="AB455" s="2">
        <v>54967.741935483973</v>
      </c>
    </row>
    <row r="456" spans="1:28" x14ac:dyDescent="0.3">
      <c r="A456" s="1">
        <v>44895</v>
      </c>
      <c r="B456" s="4">
        <f>YEAR(HRData[[#This Row],[Month]])</f>
        <v>2022</v>
      </c>
      <c r="C456" s="4">
        <f>MONTH(HRData[[#This Row],[Month]])</f>
        <v>11</v>
      </c>
      <c r="D456" t="s">
        <v>154</v>
      </c>
      <c r="E456" t="s">
        <v>127</v>
      </c>
      <c r="F456" t="s">
        <v>211</v>
      </c>
      <c r="G456" s="1">
        <v>44895</v>
      </c>
      <c r="H456" t="s">
        <v>27</v>
      </c>
      <c r="I456" t="s">
        <v>206</v>
      </c>
      <c r="J456" t="s">
        <v>219</v>
      </c>
      <c r="K456" s="2">
        <v>48387.096774193546</v>
      </c>
      <c r="L456" s="2">
        <v>21774.193548387095</v>
      </c>
      <c r="M456" s="2">
        <v>4838.7096774193551</v>
      </c>
      <c r="N456" s="2">
        <v>74999.999999999985</v>
      </c>
      <c r="O456" s="2">
        <v>16875</v>
      </c>
      <c r="P456" s="2">
        <v>0</v>
      </c>
      <c r="Q456" s="2">
        <v>3000</v>
      </c>
      <c r="R456" s="2">
        <v>0</v>
      </c>
      <c r="S456" s="2">
        <v>0</v>
      </c>
      <c r="T456" s="2">
        <v>94874.999999999985</v>
      </c>
      <c r="U456" s="2">
        <v>2000</v>
      </c>
      <c r="V456" s="2">
        <v>0</v>
      </c>
      <c r="W456" s="2">
        <v>66270.161290322576</v>
      </c>
      <c r="X456" s="2">
        <v>645.16129032258061</v>
      </c>
      <c r="Y456" s="2">
        <v>508.06451612903214</v>
      </c>
      <c r="AA456" s="2">
        <v>0</v>
      </c>
      <c r="AB456" s="2">
        <v>65116.935483870962</v>
      </c>
    </row>
    <row r="457" spans="1:28" x14ac:dyDescent="0.3">
      <c r="A457" s="1">
        <v>44895</v>
      </c>
      <c r="B457" s="4">
        <f>YEAR(HRData[[#This Row],[Month]])</f>
        <v>2022</v>
      </c>
      <c r="C457" s="4">
        <f>MONTH(HRData[[#This Row],[Month]])</f>
        <v>11</v>
      </c>
      <c r="D457" t="s">
        <v>155</v>
      </c>
      <c r="E457" t="s">
        <v>91</v>
      </c>
      <c r="F457" t="s">
        <v>211</v>
      </c>
      <c r="G457" s="1">
        <v>44895</v>
      </c>
      <c r="H457" t="s">
        <v>27</v>
      </c>
      <c r="I457" t="s">
        <v>206</v>
      </c>
      <c r="J457" t="s">
        <v>219</v>
      </c>
      <c r="K457" s="2">
        <v>48387.096774193546</v>
      </c>
      <c r="L457" s="2">
        <v>21774.193548387095</v>
      </c>
      <c r="M457" s="2">
        <v>4838.7096774193551</v>
      </c>
      <c r="N457" s="2">
        <v>74999.999999999985</v>
      </c>
      <c r="O457" s="2">
        <v>16875</v>
      </c>
      <c r="P457" s="2">
        <v>0</v>
      </c>
      <c r="Q457" s="2">
        <v>3000</v>
      </c>
      <c r="R457" s="2">
        <v>0</v>
      </c>
      <c r="S457" s="2">
        <v>0</v>
      </c>
      <c r="T457" s="2">
        <v>94874.999999999985</v>
      </c>
      <c r="U457" s="2">
        <v>2000</v>
      </c>
      <c r="V457" s="2">
        <v>0</v>
      </c>
      <c r="W457" s="2">
        <v>26483.870967741932</v>
      </c>
      <c r="X457" s="2">
        <v>1483.8709677419354</v>
      </c>
      <c r="Y457" s="2">
        <v>193.54838709677415</v>
      </c>
      <c r="AA457" s="2">
        <v>0</v>
      </c>
      <c r="AB457" s="2">
        <v>24806.451612903224</v>
      </c>
    </row>
    <row r="458" spans="1:28" x14ac:dyDescent="0.3">
      <c r="A458" s="1">
        <v>44895</v>
      </c>
      <c r="B458" s="4">
        <f>YEAR(HRData[[#This Row],[Month]])</f>
        <v>2022</v>
      </c>
      <c r="C458" s="4">
        <f>MONTH(HRData[[#This Row],[Month]])</f>
        <v>11</v>
      </c>
      <c r="D458" t="s">
        <v>47</v>
      </c>
      <c r="E458" t="s">
        <v>128</v>
      </c>
      <c r="F458" t="s">
        <v>30</v>
      </c>
      <c r="G458" s="1">
        <v>44895</v>
      </c>
      <c r="H458" t="s">
        <v>68</v>
      </c>
      <c r="I458" t="s">
        <v>208</v>
      </c>
      <c r="J458" t="s">
        <v>219</v>
      </c>
      <c r="K458" s="2">
        <v>58967.096774193546</v>
      </c>
      <c r="L458" s="2">
        <v>26535.193548387095</v>
      </c>
      <c r="M458" s="2">
        <v>5896.7096774193551</v>
      </c>
      <c r="N458" s="2">
        <v>91398.999999999985</v>
      </c>
      <c r="O458" s="2">
        <v>31500</v>
      </c>
      <c r="P458" s="2">
        <v>0</v>
      </c>
      <c r="Q458" s="2">
        <v>3000</v>
      </c>
      <c r="R458" s="2">
        <v>0</v>
      </c>
      <c r="S458" s="2">
        <v>0</v>
      </c>
      <c r="T458" s="2">
        <v>125898.99999999999</v>
      </c>
      <c r="U458" s="2">
        <v>3000</v>
      </c>
      <c r="V458" s="2">
        <v>0</v>
      </c>
      <c r="W458" s="2">
        <v>120776.48387096773</v>
      </c>
      <c r="X458" s="2">
        <v>193.54838709677421</v>
      </c>
      <c r="Y458" s="2">
        <v>855.02290322580632</v>
      </c>
      <c r="AA458" s="2">
        <v>0</v>
      </c>
      <c r="AB458" s="2">
        <v>119727.91258064515</v>
      </c>
    </row>
    <row r="459" spans="1:28" x14ac:dyDescent="0.3">
      <c r="A459" s="1">
        <v>44895</v>
      </c>
      <c r="B459" s="4">
        <f>YEAR(HRData[[#This Row],[Month]])</f>
        <v>2022</v>
      </c>
      <c r="C459" s="4">
        <f>MONTH(HRData[[#This Row],[Month]])</f>
        <v>11</v>
      </c>
      <c r="D459" t="s">
        <v>47</v>
      </c>
      <c r="E459" t="s">
        <v>129</v>
      </c>
      <c r="F459" t="s">
        <v>30</v>
      </c>
      <c r="G459" s="1">
        <v>44895</v>
      </c>
      <c r="H459" t="s">
        <v>69</v>
      </c>
      <c r="I459" t="s">
        <v>207</v>
      </c>
      <c r="J459" t="s">
        <v>220</v>
      </c>
      <c r="K459" s="2">
        <v>19354.83870967742</v>
      </c>
      <c r="L459" s="2">
        <v>8709.677419354839</v>
      </c>
      <c r="M459" s="2">
        <v>1935.4838709677422</v>
      </c>
      <c r="N459" s="2">
        <v>30000</v>
      </c>
      <c r="O459" s="2">
        <v>0</v>
      </c>
      <c r="P459" s="2">
        <v>0</v>
      </c>
      <c r="Q459" s="2">
        <v>0</v>
      </c>
      <c r="R459" s="2">
        <v>0</v>
      </c>
      <c r="S459" s="2">
        <v>0</v>
      </c>
      <c r="T459" s="2">
        <v>30000</v>
      </c>
      <c r="U459" s="2">
        <v>0</v>
      </c>
      <c r="V459" s="2">
        <v>0</v>
      </c>
      <c r="W459" s="2">
        <v>28064.516129032258</v>
      </c>
      <c r="X459" s="2">
        <v>0</v>
      </c>
      <c r="Y459" s="2">
        <v>0</v>
      </c>
      <c r="AA459" s="2">
        <v>0</v>
      </c>
      <c r="AB459" s="2">
        <v>28064.516129032258</v>
      </c>
    </row>
    <row r="460" spans="1:28" x14ac:dyDescent="0.3">
      <c r="A460" s="1">
        <v>44895</v>
      </c>
      <c r="B460" s="4">
        <f>YEAR(HRData[[#This Row],[Month]])</f>
        <v>2022</v>
      </c>
      <c r="C460" s="4">
        <f>MONTH(HRData[[#This Row],[Month]])</f>
        <v>11</v>
      </c>
      <c r="D460" t="s">
        <v>157</v>
      </c>
      <c r="E460" t="s">
        <v>130</v>
      </c>
      <c r="F460" t="s">
        <v>30</v>
      </c>
      <c r="G460" s="1">
        <v>44895</v>
      </c>
      <c r="H460" t="s">
        <v>70</v>
      </c>
      <c r="I460" t="s">
        <v>207</v>
      </c>
      <c r="J460" t="s">
        <v>220</v>
      </c>
      <c r="K460" s="2">
        <v>16129.032258064515</v>
      </c>
      <c r="L460" s="2">
        <v>7258.0645161290322</v>
      </c>
      <c r="M460" s="2">
        <v>1612.9032258064517</v>
      </c>
      <c r="N460" s="2">
        <v>24999.999999999996</v>
      </c>
      <c r="O460" s="2">
        <v>0</v>
      </c>
      <c r="P460" s="2">
        <v>0</v>
      </c>
      <c r="Q460" s="2">
        <v>0</v>
      </c>
      <c r="R460" s="2">
        <v>0</v>
      </c>
      <c r="S460" s="2">
        <v>0</v>
      </c>
      <c r="T460" s="2">
        <v>24999.999999999996</v>
      </c>
      <c r="U460" s="2">
        <v>0</v>
      </c>
      <c r="V460" s="2">
        <v>0</v>
      </c>
      <c r="W460" s="2">
        <v>20967.741935483868</v>
      </c>
      <c r="X460" s="2">
        <v>0</v>
      </c>
      <c r="Y460" s="2">
        <v>0</v>
      </c>
      <c r="AA460" s="2">
        <v>0</v>
      </c>
      <c r="AB460" s="2">
        <v>20967.741935483868</v>
      </c>
    </row>
    <row r="461" spans="1:28" x14ac:dyDescent="0.3">
      <c r="A461" s="1">
        <v>44926</v>
      </c>
      <c r="B461" s="4">
        <f>YEAR(HRData[[#This Row],[Month]])</f>
        <v>2022</v>
      </c>
      <c r="C461" s="4">
        <f>MONTH(HRData[[#This Row],[Month]])</f>
        <v>12</v>
      </c>
      <c r="D461" t="s">
        <v>174</v>
      </c>
      <c r="E461" t="s">
        <v>91</v>
      </c>
      <c r="F461" t="s">
        <v>26</v>
      </c>
      <c r="G461" s="1">
        <v>44926</v>
      </c>
      <c r="H461" t="s">
        <v>216</v>
      </c>
      <c r="I461" t="s">
        <v>205</v>
      </c>
      <c r="J461" t="s">
        <v>219</v>
      </c>
      <c r="K461" s="2">
        <v>380941.29032258061</v>
      </c>
      <c r="L461" s="2">
        <v>171423.58064516127</v>
      </c>
      <c r="M461" s="2">
        <v>38094.129032258061</v>
      </c>
      <c r="N461" s="2">
        <v>590458.99999999988</v>
      </c>
      <c r="O461" s="2">
        <v>64500</v>
      </c>
      <c r="P461" s="2">
        <v>62000</v>
      </c>
      <c r="Q461" s="2">
        <v>6000</v>
      </c>
      <c r="R461" s="2">
        <v>25000</v>
      </c>
      <c r="S461" s="2">
        <v>0</v>
      </c>
      <c r="T461" s="2">
        <v>747958.99999999988</v>
      </c>
      <c r="U461" s="2">
        <v>4000</v>
      </c>
      <c r="V461" s="2">
        <v>0</v>
      </c>
      <c r="W461" s="2">
        <v>751958.99999999988</v>
      </c>
      <c r="Y461" s="2">
        <v>5904.5899999999983</v>
      </c>
      <c r="AA461" s="2">
        <v>100000</v>
      </c>
      <c r="AB461" s="2">
        <v>646054.40999999992</v>
      </c>
    </row>
    <row r="462" spans="1:28" x14ac:dyDescent="0.3">
      <c r="A462" s="1">
        <v>44926</v>
      </c>
      <c r="B462" s="4">
        <f>YEAR(HRData[[#This Row],[Month]])</f>
        <v>2022</v>
      </c>
      <c r="C462" s="4">
        <f>MONTH(HRData[[#This Row],[Month]])</f>
        <v>12</v>
      </c>
      <c r="D462" t="s">
        <v>188</v>
      </c>
      <c r="E462" t="s">
        <v>101</v>
      </c>
      <c r="F462" t="s">
        <v>211</v>
      </c>
      <c r="G462" s="1">
        <v>44926</v>
      </c>
      <c r="H462" t="s">
        <v>43</v>
      </c>
      <c r="I462" t="s">
        <v>208</v>
      </c>
      <c r="J462" t="s">
        <v>219</v>
      </c>
      <c r="K462" s="2">
        <v>88709.677419354834</v>
      </c>
      <c r="L462" s="2">
        <v>39919.354838709674</v>
      </c>
      <c r="M462" s="2">
        <v>8870.967741935483</v>
      </c>
      <c r="N462" s="2">
        <v>137500</v>
      </c>
      <c r="O462" s="2">
        <v>43000</v>
      </c>
      <c r="P462" s="2">
        <v>30000</v>
      </c>
      <c r="Q462" s="2">
        <v>4000</v>
      </c>
      <c r="R462" s="2">
        <v>0</v>
      </c>
      <c r="S462" s="2">
        <v>0</v>
      </c>
      <c r="T462" s="2">
        <v>214500</v>
      </c>
      <c r="U462" s="2">
        <v>3000</v>
      </c>
      <c r="V462" s="2">
        <v>0</v>
      </c>
      <c r="W462" s="2">
        <v>217500</v>
      </c>
      <c r="Y462" s="2">
        <v>1374.9999999999998</v>
      </c>
      <c r="AA462" s="2">
        <v>0</v>
      </c>
      <c r="AB462" s="2">
        <v>216125</v>
      </c>
    </row>
    <row r="463" spans="1:28" x14ac:dyDescent="0.3">
      <c r="A463" s="1">
        <v>44926</v>
      </c>
      <c r="B463" s="4">
        <f>YEAR(HRData[[#This Row],[Month]])</f>
        <v>2022</v>
      </c>
      <c r="C463" s="4">
        <f>MONTH(HRData[[#This Row],[Month]])</f>
        <v>12</v>
      </c>
      <c r="D463" t="s">
        <v>166</v>
      </c>
      <c r="E463" t="s">
        <v>84</v>
      </c>
      <c r="F463" t="s">
        <v>211</v>
      </c>
      <c r="G463" s="1">
        <v>44926</v>
      </c>
      <c r="H463" t="s">
        <v>27</v>
      </c>
      <c r="I463" t="s">
        <v>206</v>
      </c>
      <c r="J463" t="s">
        <v>219</v>
      </c>
      <c r="K463" s="2">
        <v>49376.129032258061</v>
      </c>
      <c r="L463" s="2">
        <v>22219.258064516125</v>
      </c>
      <c r="M463" s="2">
        <v>4937.6129032258059</v>
      </c>
      <c r="N463" s="2">
        <v>76532.999999999985</v>
      </c>
      <c r="O463" s="2">
        <v>16125</v>
      </c>
      <c r="P463" s="2">
        <v>0</v>
      </c>
      <c r="Q463" s="2">
        <v>2000</v>
      </c>
      <c r="R463" s="2">
        <v>0</v>
      </c>
      <c r="S463" s="2">
        <v>0</v>
      </c>
      <c r="T463" s="2">
        <v>94657.999999999985</v>
      </c>
      <c r="U463" s="2">
        <v>2000</v>
      </c>
      <c r="V463" s="2">
        <v>0</v>
      </c>
      <c r="W463" s="2">
        <v>96657.999999999985</v>
      </c>
      <c r="Y463" s="2">
        <v>765.32999999999993</v>
      </c>
      <c r="AA463" s="2">
        <v>0</v>
      </c>
      <c r="AB463" s="2">
        <v>95892.669999999984</v>
      </c>
    </row>
    <row r="464" spans="1:28" x14ac:dyDescent="0.3">
      <c r="A464" s="1">
        <v>44926</v>
      </c>
      <c r="B464" s="4">
        <f>YEAR(HRData[[#This Row],[Month]])</f>
        <v>2022</v>
      </c>
      <c r="C464" s="4">
        <f>MONTH(HRData[[#This Row],[Month]])</f>
        <v>12</v>
      </c>
      <c r="D464" t="s">
        <v>47</v>
      </c>
      <c r="E464" t="s">
        <v>95</v>
      </c>
      <c r="F464" t="s">
        <v>26</v>
      </c>
      <c r="G464" s="1">
        <v>44926</v>
      </c>
      <c r="H464" t="s">
        <v>28</v>
      </c>
      <c r="I464" t="s">
        <v>208</v>
      </c>
      <c r="J464" t="s">
        <v>219</v>
      </c>
      <c r="K464" s="2">
        <v>70967.741935483864</v>
      </c>
      <c r="L464" s="2">
        <v>31935.483870967739</v>
      </c>
      <c r="M464" s="2">
        <v>7096.7741935483864</v>
      </c>
      <c r="N464" s="2">
        <v>110000</v>
      </c>
      <c r="O464" s="2">
        <v>0</v>
      </c>
      <c r="P464" s="2">
        <v>0</v>
      </c>
      <c r="Q464" s="2">
        <v>0</v>
      </c>
      <c r="R464" s="2">
        <v>0</v>
      </c>
      <c r="S464" s="2">
        <v>0</v>
      </c>
      <c r="T464" s="2">
        <v>110000</v>
      </c>
      <c r="U464" s="2">
        <v>0</v>
      </c>
      <c r="V464" s="2">
        <v>0</v>
      </c>
      <c r="W464" s="2">
        <v>110000</v>
      </c>
      <c r="Y464" s="2">
        <v>106</v>
      </c>
      <c r="AA464" s="2">
        <v>0</v>
      </c>
      <c r="AB464" s="2">
        <v>109894</v>
      </c>
    </row>
    <row r="465" spans="1:28" x14ac:dyDescent="0.3">
      <c r="A465" s="1">
        <v>44926</v>
      </c>
      <c r="B465" s="4">
        <f>YEAR(HRData[[#This Row],[Month]])</f>
        <v>2022</v>
      </c>
      <c r="C465" s="4">
        <f>MONTH(HRData[[#This Row],[Month]])</f>
        <v>12</v>
      </c>
      <c r="D465" t="s">
        <v>165</v>
      </c>
      <c r="E465" t="s">
        <v>83</v>
      </c>
      <c r="F465" t="s">
        <v>26</v>
      </c>
      <c r="G465" s="1">
        <v>44926</v>
      </c>
      <c r="H465" t="s">
        <v>28</v>
      </c>
      <c r="I465" t="s">
        <v>206</v>
      </c>
      <c r="J465" t="s">
        <v>219</v>
      </c>
      <c r="K465" s="2">
        <v>41935.483870967742</v>
      </c>
      <c r="L465" s="2">
        <v>18870.967741935481</v>
      </c>
      <c r="M465" s="2">
        <v>4193.5483870967737</v>
      </c>
      <c r="N465" s="2">
        <v>65000</v>
      </c>
      <c r="O465" s="2">
        <v>16125</v>
      </c>
      <c r="P465" s="2">
        <v>0</v>
      </c>
      <c r="Q465" s="2">
        <v>2000</v>
      </c>
      <c r="R465" s="2">
        <v>0</v>
      </c>
      <c r="S465" s="2">
        <v>0</v>
      </c>
      <c r="T465" s="2">
        <v>83125</v>
      </c>
      <c r="U465" s="2">
        <v>2000</v>
      </c>
      <c r="V465" s="2">
        <v>0</v>
      </c>
      <c r="W465" s="2">
        <v>85125</v>
      </c>
      <c r="Y465" s="2">
        <v>649.99999999999989</v>
      </c>
      <c r="AA465" s="2">
        <v>0</v>
      </c>
      <c r="AB465" s="2">
        <v>84475</v>
      </c>
    </row>
    <row r="466" spans="1:28" x14ac:dyDescent="0.3">
      <c r="A466" s="1">
        <v>44926</v>
      </c>
      <c r="B466" s="4">
        <f>YEAR(HRData[[#This Row],[Month]])</f>
        <v>2022</v>
      </c>
      <c r="C466" s="4">
        <f>MONTH(HRData[[#This Row],[Month]])</f>
        <v>12</v>
      </c>
      <c r="D466" t="s">
        <v>176</v>
      </c>
      <c r="E466" t="s">
        <v>91</v>
      </c>
      <c r="F466" t="s">
        <v>211</v>
      </c>
      <c r="G466" s="1">
        <v>44926</v>
      </c>
      <c r="H466" t="s">
        <v>41</v>
      </c>
      <c r="I466" t="s">
        <v>208</v>
      </c>
      <c r="J466" t="s">
        <v>219</v>
      </c>
      <c r="K466" s="2">
        <v>83954.838709677424</v>
      </c>
      <c r="L466" s="2">
        <v>37779.677419354834</v>
      </c>
      <c r="M466" s="2">
        <v>8395.4838709677424</v>
      </c>
      <c r="N466" s="2">
        <v>130130</v>
      </c>
      <c r="O466" s="2">
        <v>43000</v>
      </c>
      <c r="P466" s="2">
        <v>30000</v>
      </c>
      <c r="Q466" s="2">
        <v>4000</v>
      </c>
      <c r="R466" s="2">
        <v>0</v>
      </c>
      <c r="S466" s="2">
        <v>0</v>
      </c>
      <c r="T466" s="2">
        <v>207130</v>
      </c>
      <c r="U466" s="2">
        <v>3000</v>
      </c>
      <c r="V466" s="2">
        <v>0</v>
      </c>
      <c r="W466" s="2">
        <v>210130</v>
      </c>
      <c r="Y466" s="2">
        <v>1301.3</v>
      </c>
      <c r="AA466" s="2">
        <v>16680</v>
      </c>
      <c r="AB466" s="2">
        <v>192148.7</v>
      </c>
    </row>
    <row r="467" spans="1:28" x14ac:dyDescent="0.3">
      <c r="A467" s="1">
        <v>44926</v>
      </c>
      <c r="B467" s="4">
        <f>YEAR(HRData[[#This Row],[Month]])</f>
        <v>2022</v>
      </c>
      <c r="C467" s="4">
        <f>MONTH(HRData[[#This Row],[Month]])</f>
        <v>12</v>
      </c>
      <c r="D467" t="s">
        <v>175</v>
      </c>
      <c r="E467" t="s">
        <v>91</v>
      </c>
      <c r="F467" t="s">
        <v>26</v>
      </c>
      <c r="G467" s="1">
        <v>44926</v>
      </c>
      <c r="H467" t="s">
        <v>35</v>
      </c>
      <c r="I467" t="s">
        <v>208</v>
      </c>
      <c r="J467" t="s">
        <v>219</v>
      </c>
      <c r="K467" s="2">
        <v>97935.483870967742</v>
      </c>
      <c r="L467" s="2">
        <v>44070.967741935485</v>
      </c>
      <c r="M467" s="2">
        <v>9793.5483870967746</v>
      </c>
      <c r="N467" s="2">
        <v>151800</v>
      </c>
      <c r="O467" s="2">
        <v>43000</v>
      </c>
      <c r="P467" s="2">
        <v>30000</v>
      </c>
      <c r="Q467" s="2">
        <v>4000</v>
      </c>
      <c r="R467" s="2">
        <v>0</v>
      </c>
      <c r="S467" s="2">
        <v>0</v>
      </c>
      <c r="T467" s="2">
        <v>228800</v>
      </c>
      <c r="U467" s="2">
        <v>3000</v>
      </c>
      <c r="V467" s="2">
        <v>0</v>
      </c>
      <c r="W467" s="2">
        <v>231800</v>
      </c>
      <c r="Y467" s="2">
        <v>1518</v>
      </c>
      <c r="AA467" s="2">
        <v>0</v>
      </c>
      <c r="AB467" s="2">
        <v>230282</v>
      </c>
    </row>
    <row r="468" spans="1:28" x14ac:dyDescent="0.3">
      <c r="A468" s="1">
        <v>44926</v>
      </c>
      <c r="B468" s="4">
        <f>YEAR(HRData[[#This Row],[Month]])</f>
        <v>2022</v>
      </c>
      <c r="C468" s="4">
        <f>MONTH(HRData[[#This Row],[Month]])</f>
        <v>12</v>
      </c>
      <c r="D468" t="s">
        <v>163</v>
      </c>
      <c r="E468" t="s">
        <v>81</v>
      </c>
      <c r="F468" t="s">
        <v>26</v>
      </c>
      <c r="G468" s="1">
        <v>44926</v>
      </c>
      <c r="H468" t="s">
        <v>27</v>
      </c>
      <c r="I468" t="s">
        <v>206</v>
      </c>
      <c r="J468" t="s">
        <v>219</v>
      </c>
      <c r="K468" s="2">
        <v>53048.38709677419</v>
      </c>
      <c r="L468" s="2">
        <v>23871.774193548386</v>
      </c>
      <c r="M468" s="2">
        <v>5304.8387096774195</v>
      </c>
      <c r="N468" s="2">
        <v>82225</v>
      </c>
      <c r="O468" s="2">
        <v>16125</v>
      </c>
      <c r="P468" s="2">
        <v>0</v>
      </c>
      <c r="Q468" s="2">
        <v>2000</v>
      </c>
      <c r="R468" s="2">
        <v>0</v>
      </c>
      <c r="S468" s="2">
        <v>0</v>
      </c>
      <c r="T468" s="2">
        <v>100350</v>
      </c>
      <c r="U468" s="2">
        <v>2000</v>
      </c>
      <c r="V468" s="2">
        <v>0</v>
      </c>
      <c r="W468" s="2">
        <v>102350</v>
      </c>
      <c r="X468" s="2">
        <v>0</v>
      </c>
      <c r="Y468" s="2">
        <v>822.25</v>
      </c>
      <c r="AA468" s="2">
        <v>0</v>
      </c>
      <c r="AB468" s="2">
        <v>101527.75</v>
      </c>
    </row>
    <row r="469" spans="1:28" x14ac:dyDescent="0.3">
      <c r="A469" s="1">
        <v>44926</v>
      </c>
      <c r="B469" s="4">
        <f>YEAR(HRData[[#This Row],[Month]])</f>
        <v>2022</v>
      </c>
      <c r="C469" s="4">
        <f>MONTH(HRData[[#This Row],[Month]])</f>
        <v>12</v>
      </c>
      <c r="D469" t="s">
        <v>164</v>
      </c>
      <c r="E469" t="s">
        <v>82</v>
      </c>
      <c r="F469" t="s">
        <v>26</v>
      </c>
      <c r="G469" s="1">
        <v>44926</v>
      </c>
      <c r="H469" t="s">
        <v>213</v>
      </c>
      <c r="I469" t="s">
        <v>208</v>
      </c>
      <c r="J469" t="s">
        <v>219</v>
      </c>
      <c r="K469" s="2">
        <v>53791.612903225803</v>
      </c>
      <c r="L469" s="2">
        <v>24206.225806451614</v>
      </c>
      <c r="M469" s="2">
        <v>5379.1612903225805</v>
      </c>
      <c r="N469" s="2">
        <v>83377</v>
      </c>
      <c r="O469" s="2">
        <v>21500</v>
      </c>
      <c r="P469" s="2">
        <v>0</v>
      </c>
      <c r="Q469" s="2">
        <v>3000</v>
      </c>
      <c r="R469" s="2">
        <v>5000</v>
      </c>
      <c r="S469" s="2">
        <v>0</v>
      </c>
      <c r="T469" s="2">
        <v>112877</v>
      </c>
      <c r="U469" s="2">
        <v>3000</v>
      </c>
      <c r="V469" s="2">
        <v>0</v>
      </c>
      <c r="W469" s="2">
        <v>115877</v>
      </c>
      <c r="Y469" s="2">
        <v>833.77</v>
      </c>
      <c r="AA469" s="2">
        <v>0</v>
      </c>
      <c r="AB469" s="2">
        <v>115043.23</v>
      </c>
    </row>
    <row r="470" spans="1:28" x14ac:dyDescent="0.3">
      <c r="A470" s="1">
        <v>44926</v>
      </c>
      <c r="B470" s="4">
        <f>YEAR(HRData[[#This Row],[Month]])</f>
        <v>2022</v>
      </c>
      <c r="C470" s="4">
        <f>MONTH(HRData[[#This Row],[Month]])</f>
        <v>12</v>
      </c>
      <c r="D470" t="s">
        <v>193</v>
      </c>
      <c r="E470" t="s">
        <v>91</v>
      </c>
      <c r="F470" t="s">
        <v>26</v>
      </c>
      <c r="G470" s="1">
        <v>44926</v>
      </c>
      <c r="H470" t="s">
        <v>48</v>
      </c>
      <c r="I470" t="s">
        <v>206</v>
      </c>
      <c r="J470" t="s">
        <v>219</v>
      </c>
      <c r="K470" s="2">
        <v>35767.741935483871</v>
      </c>
      <c r="L470" s="2">
        <v>16095.483870967742</v>
      </c>
      <c r="M470" s="2">
        <v>3576.7741935483873</v>
      </c>
      <c r="N470" s="2">
        <v>55440</v>
      </c>
      <c r="O470" s="2">
        <v>10750</v>
      </c>
      <c r="P470" s="2">
        <v>0</v>
      </c>
      <c r="Q470" s="2">
        <v>2000</v>
      </c>
      <c r="R470" s="2">
        <v>0</v>
      </c>
      <c r="S470" s="2">
        <v>0</v>
      </c>
      <c r="T470" s="2">
        <v>68190</v>
      </c>
      <c r="U470" s="2">
        <v>2000</v>
      </c>
      <c r="V470" s="2">
        <v>0</v>
      </c>
      <c r="W470" s="2">
        <v>70190</v>
      </c>
      <c r="Y470" s="2">
        <v>554.4</v>
      </c>
      <c r="AA470" s="2">
        <v>0</v>
      </c>
      <c r="AB470" s="2">
        <v>69635.600000000006</v>
      </c>
    </row>
    <row r="471" spans="1:28" x14ac:dyDescent="0.3">
      <c r="A471" s="1">
        <v>44926</v>
      </c>
      <c r="B471" s="4">
        <f>YEAR(HRData[[#This Row],[Month]])</f>
        <v>2022</v>
      </c>
      <c r="C471" s="4">
        <f>MONTH(HRData[[#This Row],[Month]])</f>
        <v>12</v>
      </c>
      <c r="D471" t="s">
        <v>195</v>
      </c>
      <c r="E471" t="s">
        <v>105</v>
      </c>
      <c r="F471" t="s">
        <v>26</v>
      </c>
      <c r="G471" s="1">
        <v>44926</v>
      </c>
      <c r="H471" t="s">
        <v>209</v>
      </c>
      <c r="I471" t="s">
        <v>206</v>
      </c>
      <c r="J471" t="s">
        <v>220</v>
      </c>
      <c r="K471" s="2">
        <v>31935.483870967742</v>
      </c>
      <c r="L471" s="2">
        <v>14370.967741935483</v>
      </c>
      <c r="M471" s="2">
        <v>3193.5483870967741</v>
      </c>
      <c r="N471" s="2">
        <v>49500</v>
      </c>
      <c r="O471" s="2">
        <v>10750</v>
      </c>
      <c r="P471" s="2">
        <v>0</v>
      </c>
      <c r="Q471" s="2">
        <v>1500</v>
      </c>
      <c r="R471" s="2">
        <v>0</v>
      </c>
      <c r="S471" s="2">
        <v>0</v>
      </c>
      <c r="T471" s="2">
        <v>61750</v>
      </c>
      <c r="U471" s="2">
        <v>2000</v>
      </c>
      <c r="V471" s="2">
        <v>11742</v>
      </c>
      <c r="W471" s="2">
        <v>75492</v>
      </c>
      <c r="Y471" s="2">
        <v>495</v>
      </c>
      <c r="AA471" s="2">
        <v>0</v>
      </c>
      <c r="AB471" s="2">
        <v>74997</v>
      </c>
    </row>
    <row r="472" spans="1:28" x14ac:dyDescent="0.3">
      <c r="A472" s="1">
        <v>44926</v>
      </c>
      <c r="B472" s="4">
        <f>YEAR(HRData[[#This Row],[Month]])</f>
        <v>2022</v>
      </c>
      <c r="C472" s="4">
        <f>MONTH(HRData[[#This Row],[Month]])</f>
        <v>12</v>
      </c>
      <c r="D472" t="s">
        <v>196</v>
      </c>
      <c r="E472" t="s">
        <v>106</v>
      </c>
      <c r="F472" t="s">
        <v>26</v>
      </c>
      <c r="G472" s="1">
        <v>44926</v>
      </c>
      <c r="H472" t="s">
        <v>209</v>
      </c>
      <c r="I472" t="s">
        <v>206</v>
      </c>
      <c r="J472" t="s">
        <v>219</v>
      </c>
      <c r="K472" s="2">
        <v>46838.709677419356</v>
      </c>
      <c r="L472" s="2">
        <v>21077.419354838708</v>
      </c>
      <c r="M472" s="2">
        <v>4683.8709677419356</v>
      </c>
      <c r="N472" s="2">
        <v>72600</v>
      </c>
      <c r="O472" s="2">
        <v>16125</v>
      </c>
      <c r="P472" s="2">
        <v>0</v>
      </c>
      <c r="Q472" s="2">
        <v>2000</v>
      </c>
      <c r="R472" s="2">
        <v>0</v>
      </c>
      <c r="S472" s="2">
        <v>0</v>
      </c>
      <c r="T472" s="2">
        <v>90725</v>
      </c>
      <c r="U472" s="2">
        <v>2000</v>
      </c>
      <c r="V472" s="2">
        <v>10000</v>
      </c>
      <c r="W472" s="2">
        <v>102725</v>
      </c>
      <c r="X472" s="2">
        <v>3080</v>
      </c>
      <c r="Y472" s="2">
        <v>726</v>
      </c>
      <c r="AA472" s="2">
        <v>0</v>
      </c>
      <c r="AB472" s="2">
        <v>98919</v>
      </c>
    </row>
    <row r="473" spans="1:28" x14ac:dyDescent="0.3">
      <c r="A473" s="1">
        <v>44926</v>
      </c>
      <c r="B473" s="4">
        <f>YEAR(HRData[[#This Row],[Month]])</f>
        <v>2022</v>
      </c>
      <c r="C473" s="4">
        <f>MONTH(HRData[[#This Row],[Month]])</f>
        <v>12</v>
      </c>
      <c r="D473" t="s">
        <v>197</v>
      </c>
      <c r="E473" t="s">
        <v>107</v>
      </c>
      <c r="F473" t="s">
        <v>26</v>
      </c>
      <c r="G473" s="1">
        <v>44926</v>
      </c>
      <c r="H473" t="s">
        <v>51</v>
      </c>
      <c r="I473" t="s">
        <v>206</v>
      </c>
      <c r="J473" t="s">
        <v>220</v>
      </c>
      <c r="K473" s="2">
        <v>26034.83870967742</v>
      </c>
      <c r="L473" s="2">
        <v>11715.677419354839</v>
      </c>
      <c r="M473" s="2">
        <v>2603.4838709677424</v>
      </c>
      <c r="N473" s="2">
        <v>40354</v>
      </c>
      <c r="O473" s="2">
        <v>15000</v>
      </c>
      <c r="P473" s="2">
        <v>0</v>
      </c>
      <c r="Q473" s="2">
        <v>1500</v>
      </c>
      <c r="R473" s="2">
        <v>0</v>
      </c>
      <c r="S473" s="2">
        <v>0</v>
      </c>
      <c r="T473" s="2">
        <v>56854</v>
      </c>
      <c r="U473" s="2">
        <v>2000</v>
      </c>
      <c r="V473" s="2">
        <v>968</v>
      </c>
      <c r="W473" s="2">
        <v>59822</v>
      </c>
      <c r="X473" s="2">
        <v>0</v>
      </c>
      <c r="Y473" s="2">
        <v>403.53999999999996</v>
      </c>
      <c r="AA473" s="2">
        <v>3363</v>
      </c>
      <c r="AB473" s="2">
        <v>56055.46</v>
      </c>
    </row>
    <row r="474" spans="1:28" x14ac:dyDescent="0.3">
      <c r="A474" s="1">
        <v>44926</v>
      </c>
      <c r="B474" s="4">
        <f>YEAR(HRData[[#This Row],[Month]])</f>
        <v>2022</v>
      </c>
      <c r="C474" s="4">
        <f>MONTH(HRData[[#This Row],[Month]])</f>
        <v>12</v>
      </c>
      <c r="D474" t="s">
        <v>171</v>
      </c>
      <c r="E474" t="s">
        <v>89</v>
      </c>
      <c r="F474" t="s">
        <v>26</v>
      </c>
      <c r="G474" s="1">
        <v>44926</v>
      </c>
      <c r="H474" t="s">
        <v>214</v>
      </c>
      <c r="I474" t="s">
        <v>206</v>
      </c>
      <c r="J474" t="s">
        <v>219</v>
      </c>
      <c r="K474" s="2">
        <v>41516.129032258061</v>
      </c>
      <c r="L474" s="2">
        <v>18682.258064516129</v>
      </c>
      <c r="M474" s="2">
        <v>4151.6129032258059</v>
      </c>
      <c r="N474" s="2">
        <v>64349.999999999993</v>
      </c>
      <c r="O474" s="2">
        <v>16125</v>
      </c>
      <c r="P474" s="2">
        <v>0</v>
      </c>
      <c r="Q474" s="2">
        <v>2000</v>
      </c>
      <c r="R474" s="2">
        <v>0</v>
      </c>
      <c r="S474" s="2">
        <v>0</v>
      </c>
      <c r="T474" s="2">
        <v>82475</v>
      </c>
      <c r="U474" s="2">
        <v>2000</v>
      </c>
      <c r="V474" s="2">
        <v>0</v>
      </c>
      <c r="W474" s="2">
        <v>84475</v>
      </c>
      <c r="Y474" s="2">
        <v>643.49999999999989</v>
      </c>
      <c r="AA474" s="2">
        <v>4500</v>
      </c>
      <c r="AB474" s="2">
        <v>79331.5</v>
      </c>
    </row>
    <row r="475" spans="1:28" x14ac:dyDescent="0.3">
      <c r="A475" s="1">
        <v>44926</v>
      </c>
      <c r="B475" s="4">
        <f>YEAR(HRData[[#This Row],[Month]])</f>
        <v>2022</v>
      </c>
      <c r="C475" s="4">
        <f>MONTH(HRData[[#This Row],[Month]])</f>
        <v>12</v>
      </c>
      <c r="D475" t="s">
        <v>169</v>
      </c>
      <c r="E475" t="s">
        <v>87</v>
      </c>
      <c r="F475" t="s">
        <v>50</v>
      </c>
      <c r="G475" s="1">
        <v>44926</v>
      </c>
      <c r="H475" t="s">
        <v>32</v>
      </c>
      <c r="I475" t="s">
        <v>205</v>
      </c>
      <c r="J475" t="s">
        <v>219</v>
      </c>
      <c r="K475" s="2">
        <v>571290.32258064509</v>
      </c>
      <c r="L475" s="2">
        <v>257080.6451612903</v>
      </c>
      <c r="M475" s="2">
        <v>57129.032258064515</v>
      </c>
      <c r="N475" s="2">
        <v>885499.99999999988</v>
      </c>
      <c r="O475" s="2">
        <v>0</v>
      </c>
      <c r="P475" s="2">
        <v>80000</v>
      </c>
      <c r="Q475" s="2">
        <v>6000</v>
      </c>
      <c r="R475" s="2">
        <v>25000</v>
      </c>
      <c r="S475" s="2">
        <v>0</v>
      </c>
      <c r="T475" s="2">
        <v>996499.99999999988</v>
      </c>
      <c r="U475" s="2">
        <v>4000</v>
      </c>
      <c r="V475" s="2">
        <v>0</v>
      </c>
      <c r="W475" s="2">
        <v>1000499.9999999999</v>
      </c>
      <c r="Y475" s="2">
        <v>8854.9999999999982</v>
      </c>
      <c r="AA475" s="2">
        <v>0</v>
      </c>
      <c r="AB475" s="2">
        <v>991644.99999999988</v>
      </c>
    </row>
    <row r="476" spans="1:28" x14ac:dyDescent="0.3">
      <c r="A476" s="1">
        <v>44926</v>
      </c>
      <c r="B476" s="4">
        <f>YEAR(HRData[[#This Row],[Month]])</f>
        <v>2022</v>
      </c>
      <c r="C476" s="4">
        <f>MONTH(HRData[[#This Row],[Month]])</f>
        <v>12</v>
      </c>
      <c r="D476" t="s">
        <v>162</v>
      </c>
      <c r="E476" t="s">
        <v>80</v>
      </c>
      <c r="F476" t="s">
        <v>50</v>
      </c>
      <c r="G476" s="1">
        <v>44926</v>
      </c>
      <c r="H476" t="s">
        <v>39</v>
      </c>
      <c r="I476" t="s">
        <v>205</v>
      </c>
      <c r="J476" t="s">
        <v>219</v>
      </c>
      <c r="K476" s="2">
        <v>244364.51612903224</v>
      </c>
      <c r="L476" s="2">
        <v>109964.03225806452</v>
      </c>
      <c r="M476" s="2">
        <v>24436.451612903227</v>
      </c>
      <c r="N476" s="2">
        <v>378764.99999999994</v>
      </c>
      <c r="O476" s="2">
        <v>0</v>
      </c>
      <c r="P476" s="2">
        <v>0</v>
      </c>
      <c r="Q476" s="2">
        <v>5000</v>
      </c>
      <c r="R476" s="2">
        <v>0</v>
      </c>
      <c r="S476" s="2">
        <v>30000</v>
      </c>
      <c r="T476" s="2">
        <v>413764.99999999994</v>
      </c>
      <c r="U476" s="2">
        <v>4000</v>
      </c>
      <c r="V476" s="2">
        <v>0</v>
      </c>
      <c r="W476" s="2">
        <v>417764.99999999994</v>
      </c>
      <c r="Y476" s="2">
        <v>3787.6499999999996</v>
      </c>
      <c r="AA476" s="2">
        <v>0</v>
      </c>
      <c r="AB476" s="2">
        <v>413977.34999999992</v>
      </c>
    </row>
    <row r="477" spans="1:28" x14ac:dyDescent="0.3">
      <c r="A477" s="1">
        <v>44926</v>
      </c>
      <c r="B477" s="4">
        <f>YEAR(HRData[[#This Row],[Month]])</f>
        <v>2022</v>
      </c>
      <c r="C477" s="4">
        <f>MONTH(HRData[[#This Row],[Month]])</f>
        <v>12</v>
      </c>
      <c r="D477" t="s">
        <v>168</v>
      </c>
      <c r="E477" t="s">
        <v>86</v>
      </c>
      <c r="F477" t="s">
        <v>50</v>
      </c>
      <c r="G477" s="1">
        <v>44926</v>
      </c>
      <c r="H477" t="s">
        <v>39</v>
      </c>
      <c r="I477" t="s">
        <v>205</v>
      </c>
      <c r="J477" t="s">
        <v>219</v>
      </c>
      <c r="K477" s="2">
        <v>296503.22580645158</v>
      </c>
      <c r="L477" s="2">
        <v>133426.45161290321</v>
      </c>
      <c r="M477" s="2">
        <v>29650.322580645159</v>
      </c>
      <c r="N477" s="2">
        <v>459579.99999999994</v>
      </c>
      <c r="O477" s="2">
        <v>0</v>
      </c>
      <c r="P477" s="2">
        <v>0</v>
      </c>
      <c r="Q477" s="2">
        <v>5000</v>
      </c>
      <c r="R477" s="2">
        <v>0</v>
      </c>
      <c r="S477" s="2">
        <v>30000</v>
      </c>
      <c r="T477" s="2">
        <v>494579.99999999994</v>
      </c>
      <c r="U477" s="2">
        <v>4000</v>
      </c>
      <c r="V477" s="2">
        <v>0</v>
      </c>
      <c r="W477" s="2">
        <v>498579.99999999988</v>
      </c>
      <c r="Y477" s="2">
        <v>4595.7999999999993</v>
      </c>
      <c r="AA477" s="2">
        <v>0</v>
      </c>
      <c r="AB477" s="2">
        <v>493984.1999999999</v>
      </c>
    </row>
    <row r="478" spans="1:28" x14ac:dyDescent="0.3">
      <c r="A478" s="1">
        <v>44926</v>
      </c>
      <c r="B478" s="4">
        <f>YEAR(HRData[[#This Row],[Month]])</f>
        <v>2022</v>
      </c>
      <c r="C478" s="4">
        <f>MONTH(HRData[[#This Row],[Month]])</f>
        <v>12</v>
      </c>
      <c r="D478" t="s">
        <v>191</v>
      </c>
      <c r="E478" t="s">
        <v>103</v>
      </c>
      <c r="F478" t="s">
        <v>50</v>
      </c>
      <c r="G478" s="1">
        <v>44926</v>
      </c>
      <c r="H478" t="s">
        <v>39</v>
      </c>
      <c r="I478" t="s">
        <v>205</v>
      </c>
      <c r="J478" t="s">
        <v>220</v>
      </c>
      <c r="K478" s="2">
        <v>283870.96774193546</v>
      </c>
      <c r="L478" s="2">
        <v>127741.93548387096</v>
      </c>
      <c r="M478" s="2">
        <v>28387.096774193546</v>
      </c>
      <c r="N478" s="2">
        <v>440000</v>
      </c>
      <c r="O478" s="2">
        <v>0</v>
      </c>
      <c r="P478" s="2">
        <v>0</v>
      </c>
      <c r="Q478" s="2">
        <v>5000</v>
      </c>
      <c r="R478" s="2">
        <v>0</v>
      </c>
      <c r="S478" s="2">
        <v>0</v>
      </c>
      <c r="T478" s="2">
        <v>445000</v>
      </c>
      <c r="U478" s="2">
        <v>4000</v>
      </c>
      <c r="V478" s="2">
        <v>0</v>
      </c>
      <c r="W478" s="2">
        <v>449000</v>
      </c>
      <c r="Y478" s="2">
        <v>4400</v>
      </c>
      <c r="AA478" s="2">
        <v>0</v>
      </c>
      <c r="AB478" s="2">
        <v>444600</v>
      </c>
    </row>
    <row r="479" spans="1:28" x14ac:dyDescent="0.3">
      <c r="A479" s="1">
        <v>44926</v>
      </c>
      <c r="B479" s="4">
        <f>YEAR(HRData[[#This Row],[Month]])</f>
        <v>2022</v>
      </c>
      <c r="C479" s="4">
        <f>MONTH(HRData[[#This Row],[Month]])</f>
        <v>12</v>
      </c>
      <c r="D479" t="s">
        <v>184</v>
      </c>
      <c r="E479" t="s">
        <v>98</v>
      </c>
      <c r="F479" t="s">
        <v>50</v>
      </c>
      <c r="G479" s="1">
        <v>44926</v>
      </c>
      <c r="H479" t="s">
        <v>40</v>
      </c>
      <c r="I479" t="s">
        <v>206</v>
      </c>
      <c r="J479" t="s">
        <v>220</v>
      </c>
      <c r="K479" s="2">
        <v>128064.51612903226</v>
      </c>
      <c r="L479" s="2">
        <v>57629.032258064515</v>
      </c>
      <c r="M479" s="2">
        <v>12806.451612903227</v>
      </c>
      <c r="N479" s="2">
        <v>198500</v>
      </c>
      <c r="O479" s="2">
        <v>64500</v>
      </c>
      <c r="P479" s="2">
        <v>0</v>
      </c>
      <c r="Q479" s="2">
        <v>1500</v>
      </c>
      <c r="R479" s="2">
        <v>0</v>
      </c>
      <c r="S479" s="2">
        <v>0</v>
      </c>
      <c r="T479" s="2">
        <v>264500</v>
      </c>
      <c r="U479" s="2">
        <v>2000</v>
      </c>
      <c r="V479" s="2">
        <v>0</v>
      </c>
      <c r="W479" s="2">
        <v>266500</v>
      </c>
      <c r="Y479" s="2">
        <v>1985.0000000000002</v>
      </c>
      <c r="AA479" s="2">
        <v>0</v>
      </c>
      <c r="AB479" s="2">
        <v>264515</v>
      </c>
    </row>
    <row r="480" spans="1:28" x14ac:dyDescent="0.3">
      <c r="A480" s="1">
        <v>44926</v>
      </c>
      <c r="B480" s="4">
        <f>YEAR(HRData[[#This Row],[Month]])</f>
        <v>2022</v>
      </c>
      <c r="C480" s="4">
        <f>MONTH(HRData[[#This Row],[Month]])</f>
        <v>12</v>
      </c>
      <c r="D480" t="s">
        <v>178</v>
      </c>
      <c r="E480" t="s">
        <v>92</v>
      </c>
      <c r="F480" t="s">
        <v>50</v>
      </c>
      <c r="G480" s="1">
        <v>44926</v>
      </c>
      <c r="H480" t="s">
        <v>209</v>
      </c>
      <c r="I480" t="s">
        <v>206</v>
      </c>
      <c r="J480" t="s">
        <v>219</v>
      </c>
      <c r="K480" s="2">
        <v>37338.06451612903</v>
      </c>
      <c r="L480" s="2">
        <v>16802.129032258064</v>
      </c>
      <c r="M480" s="2">
        <v>3733.8064516129034</v>
      </c>
      <c r="N480" s="2">
        <v>57873.999999999993</v>
      </c>
      <c r="O480" s="2">
        <v>16125</v>
      </c>
      <c r="P480" s="2">
        <v>0</v>
      </c>
      <c r="Q480" s="2">
        <v>2000</v>
      </c>
      <c r="R480" s="2">
        <v>0</v>
      </c>
      <c r="S480" s="2">
        <v>0</v>
      </c>
      <c r="T480" s="2">
        <v>75999</v>
      </c>
      <c r="U480" s="2">
        <v>2000</v>
      </c>
      <c r="V480" s="2">
        <v>0</v>
      </c>
      <c r="W480" s="2">
        <v>77999</v>
      </c>
      <c r="Y480" s="2">
        <v>578.7399999999999</v>
      </c>
      <c r="AA480" s="2">
        <v>0</v>
      </c>
      <c r="AB480" s="2">
        <v>77420.259999999995</v>
      </c>
    </row>
    <row r="481" spans="1:28" x14ac:dyDescent="0.3">
      <c r="A481" s="1">
        <v>44926</v>
      </c>
      <c r="B481" s="4">
        <f>YEAR(HRData[[#This Row],[Month]])</f>
        <v>2022</v>
      </c>
      <c r="C481" s="4">
        <f>MONTH(HRData[[#This Row],[Month]])</f>
        <v>12</v>
      </c>
      <c r="D481" t="s">
        <v>170</v>
      </c>
      <c r="E481" t="s">
        <v>88</v>
      </c>
      <c r="F481" t="s">
        <v>30</v>
      </c>
      <c r="G481" s="1">
        <v>44926</v>
      </c>
      <c r="H481" t="s">
        <v>33</v>
      </c>
      <c r="I481" t="s">
        <v>208</v>
      </c>
      <c r="J481" t="s">
        <v>219</v>
      </c>
      <c r="K481" s="2">
        <v>61209.677419354834</v>
      </c>
      <c r="L481" s="2">
        <v>27544.354838709674</v>
      </c>
      <c r="M481" s="2">
        <v>6120.9677419354839</v>
      </c>
      <c r="N481" s="2">
        <v>94875</v>
      </c>
      <c r="O481" s="2">
        <v>32250</v>
      </c>
      <c r="P481" s="2">
        <v>0</v>
      </c>
      <c r="Q481" s="2">
        <v>3000</v>
      </c>
      <c r="R481" s="2">
        <v>0</v>
      </c>
      <c r="S481" s="2">
        <v>0</v>
      </c>
      <c r="T481" s="2">
        <v>130125</v>
      </c>
      <c r="U481" s="2">
        <v>3000</v>
      </c>
      <c r="V481" s="2">
        <v>0</v>
      </c>
      <c r="W481" s="2">
        <v>133125</v>
      </c>
      <c r="Y481" s="2">
        <v>948.75</v>
      </c>
      <c r="AA481" s="2">
        <v>5000</v>
      </c>
      <c r="AB481" s="2">
        <v>127176.25</v>
      </c>
    </row>
    <row r="482" spans="1:28" x14ac:dyDescent="0.3">
      <c r="A482" s="1">
        <v>44926</v>
      </c>
      <c r="B482" s="4">
        <f>YEAR(HRData[[#This Row],[Month]])</f>
        <v>2022</v>
      </c>
      <c r="C482" s="4">
        <f>MONTH(HRData[[#This Row],[Month]])</f>
        <v>12</v>
      </c>
      <c r="D482" t="s">
        <v>167</v>
      </c>
      <c r="E482" t="s">
        <v>85</v>
      </c>
      <c r="F482" t="s">
        <v>30</v>
      </c>
      <c r="G482" s="1">
        <v>44926</v>
      </c>
      <c r="H482" t="s">
        <v>31</v>
      </c>
      <c r="I482" t="s">
        <v>207</v>
      </c>
      <c r="J482" t="s">
        <v>220</v>
      </c>
      <c r="K482" s="2">
        <v>16129.032258064515</v>
      </c>
      <c r="L482" s="2">
        <v>7258.0645161290322</v>
      </c>
      <c r="M482" s="2">
        <v>1612.9032258064517</v>
      </c>
      <c r="N482" s="2">
        <v>24999.999999999996</v>
      </c>
      <c r="O482" s="2">
        <v>0</v>
      </c>
      <c r="P482" s="2">
        <v>0</v>
      </c>
      <c r="Q482" s="2">
        <v>0</v>
      </c>
      <c r="R482" s="2">
        <v>0</v>
      </c>
      <c r="S482" s="2">
        <v>0</v>
      </c>
      <c r="T482" s="2">
        <v>24999.999999999996</v>
      </c>
      <c r="U482" s="2">
        <v>0</v>
      </c>
      <c r="V482" s="2">
        <v>0</v>
      </c>
      <c r="W482" s="2">
        <v>24999.999999999996</v>
      </c>
      <c r="X482" s="2">
        <v>0</v>
      </c>
      <c r="Y482" s="2">
        <v>0</v>
      </c>
      <c r="AA482" s="2">
        <v>0</v>
      </c>
      <c r="AB482" s="2">
        <v>24999.999999999996</v>
      </c>
    </row>
    <row r="483" spans="1:28" x14ac:dyDescent="0.3">
      <c r="A483" s="1">
        <v>44926</v>
      </c>
      <c r="B483" s="4">
        <f>YEAR(HRData[[#This Row],[Month]])</f>
        <v>2022</v>
      </c>
      <c r="C483" s="4">
        <f>MONTH(HRData[[#This Row],[Month]])</f>
        <v>12</v>
      </c>
      <c r="D483" t="s">
        <v>190</v>
      </c>
      <c r="E483" t="s">
        <v>102</v>
      </c>
      <c r="F483" t="s">
        <v>30</v>
      </c>
      <c r="G483" s="1">
        <v>44926</v>
      </c>
      <c r="H483" t="s">
        <v>45</v>
      </c>
      <c r="I483" t="s">
        <v>207</v>
      </c>
      <c r="J483" t="s">
        <v>219</v>
      </c>
      <c r="K483" s="2">
        <v>16129.032258064515</v>
      </c>
      <c r="L483" s="2">
        <v>7258.0645161290322</v>
      </c>
      <c r="M483" s="2">
        <v>1612.9032258064517</v>
      </c>
      <c r="N483" s="2">
        <v>24999.999999999996</v>
      </c>
      <c r="O483" s="2">
        <v>0</v>
      </c>
      <c r="P483" s="2">
        <v>0</v>
      </c>
      <c r="Q483" s="2">
        <v>0</v>
      </c>
      <c r="R483" s="2">
        <v>0</v>
      </c>
      <c r="S483" s="2">
        <v>0</v>
      </c>
      <c r="T483" s="2">
        <v>24999.999999999996</v>
      </c>
      <c r="U483" s="2">
        <v>0</v>
      </c>
      <c r="V483" s="2">
        <v>0</v>
      </c>
      <c r="W483" s="2">
        <v>24999.999999999996</v>
      </c>
      <c r="Y483" s="2">
        <v>0</v>
      </c>
      <c r="AA483" s="2">
        <v>0</v>
      </c>
      <c r="AB483" s="2">
        <v>24999.999999999996</v>
      </c>
    </row>
    <row r="484" spans="1:28" x14ac:dyDescent="0.3">
      <c r="A484" s="1">
        <v>44926</v>
      </c>
      <c r="B484" s="4">
        <f>YEAR(HRData[[#This Row],[Month]])</f>
        <v>2022</v>
      </c>
      <c r="C484" s="4">
        <f>MONTH(HRData[[#This Row],[Month]])</f>
        <v>12</v>
      </c>
      <c r="D484" t="s">
        <v>198</v>
      </c>
      <c r="E484" t="s">
        <v>108</v>
      </c>
      <c r="F484" t="s">
        <v>26</v>
      </c>
      <c r="G484" s="1">
        <v>44926</v>
      </c>
      <c r="H484" t="s">
        <v>28</v>
      </c>
      <c r="I484" t="s">
        <v>206</v>
      </c>
      <c r="J484" t="s">
        <v>220</v>
      </c>
      <c r="K484" s="2">
        <v>35483.870967741932</v>
      </c>
      <c r="L484" s="2">
        <v>15967.741935483869</v>
      </c>
      <c r="M484" s="2">
        <v>3548.3870967741932</v>
      </c>
      <c r="N484" s="2">
        <v>55000</v>
      </c>
      <c r="O484" s="2">
        <v>10750</v>
      </c>
      <c r="P484" s="2">
        <v>0</v>
      </c>
      <c r="Q484" s="2">
        <v>1500</v>
      </c>
      <c r="R484" s="2">
        <v>0</v>
      </c>
      <c r="S484" s="2">
        <v>0</v>
      </c>
      <c r="T484" s="2">
        <v>67250</v>
      </c>
      <c r="U484" s="2">
        <v>2000</v>
      </c>
      <c r="V484" s="2">
        <v>0</v>
      </c>
      <c r="W484" s="2">
        <v>69250</v>
      </c>
      <c r="X484" s="2">
        <v>1833</v>
      </c>
      <c r="Y484" s="2">
        <v>550</v>
      </c>
      <c r="AA484" s="2">
        <v>0</v>
      </c>
      <c r="AB484" s="2">
        <v>66867</v>
      </c>
    </row>
    <row r="485" spans="1:28" x14ac:dyDescent="0.3">
      <c r="A485" s="1">
        <v>44926</v>
      </c>
      <c r="B485" s="4">
        <f>YEAR(HRData[[#This Row],[Month]])</f>
        <v>2022</v>
      </c>
      <c r="C485" s="4">
        <f>MONTH(HRData[[#This Row],[Month]])</f>
        <v>12</v>
      </c>
      <c r="D485" t="s">
        <v>142</v>
      </c>
      <c r="E485" t="s">
        <v>114</v>
      </c>
      <c r="F485" t="s">
        <v>26</v>
      </c>
      <c r="G485" s="1">
        <v>44926</v>
      </c>
      <c r="H485" t="s">
        <v>28</v>
      </c>
      <c r="I485" t="s">
        <v>206</v>
      </c>
      <c r="J485" t="s">
        <v>219</v>
      </c>
      <c r="K485" s="2">
        <v>32258.06451612903</v>
      </c>
      <c r="L485" s="2">
        <v>14516.129032258064</v>
      </c>
      <c r="M485" s="2">
        <v>3225.8064516129034</v>
      </c>
      <c r="N485" s="2">
        <v>49999.999999999993</v>
      </c>
      <c r="O485" s="2">
        <v>10750</v>
      </c>
      <c r="P485" s="2">
        <v>0</v>
      </c>
      <c r="Q485" s="2">
        <v>1500</v>
      </c>
      <c r="R485" s="2">
        <v>0</v>
      </c>
      <c r="S485" s="2">
        <v>0</v>
      </c>
      <c r="T485" s="2">
        <v>62249.999999999993</v>
      </c>
      <c r="U485" s="2">
        <v>2000</v>
      </c>
      <c r="V485" s="2">
        <v>0</v>
      </c>
      <c r="W485" s="2">
        <v>64249.999999999985</v>
      </c>
      <c r="Y485" s="2">
        <v>499.99999999999994</v>
      </c>
      <c r="AA485" s="2">
        <v>0</v>
      </c>
      <c r="AB485" s="2">
        <v>63749.999999999985</v>
      </c>
    </row>
    <row r="486" spans="1:28" x14ac:dyDescent="0.3">
      <c r="A486" s="1">
        <v>44926</v>
      </c>
      <c r="B486" s="4">
        <f>YEAR(HRData[[#This Row],[Month]])</f>
        <v>2022</v>
      </c>
      <c r="C486" s="4">
        <f>MONTH(HRData[[#This Row],[Month]])</f>
        <v>12</v>
      </c>
      <c r="D486" t="s">
        <v>200</v>
      </c>
      <c r="E486" t="s">
        <v>110</v>
      </c>
      <c r="F486" t="s">
        <v>50</v>
      </c>
      <c r="G486" s="1">
        <v>44926</v>
      </c>
      <c r="H486" t="s">
        <v>52</v>
      </c>
      <c r="I486" t="s">
        <v>206</v>
      </c>
      <c r="J486" t="s">
        <v>220</v>
      </c>
      <c r="K486" s="2">
        <v>45161.290322580644</v>
      </c>
      <c r="L486" s="2">
        <v>20322.580645161292</v>
      </c>
      <c r="M486" s="2">
        <v>4516.1290322580644</v>
      </c>
      <c r="N486" s="2">
        <v>70000</v>
      </c>
      <c r="O486" s="2">
        <v>0</v>
      </c>
      <c r="P486" s="2">
        <v>18000</v>
      </c>
      <c r="Q486" s="2">
        <v>2000</v>
      </c>
      <c r="R486" s="2">
        <v>0</v>
      </c>
      <c r="S486" s="2">
        <v>0</v>
      </c>
      <c r="T486" s="2">
        <v>90000</v>
      </c>
      <c r="U486" s="2">
        <v>2000</v>
      </c>
      <c r="V486" s="2">
        <v>0</v>
      </c>
      <c r="W486" s="2">
        <v>92000</v>
      </c>
      <c r="Y486" s="2">
        <v>700</v>
      </c>
      <c r="AA486" s="2">
        <v>0</v>
      </c>
      <c r="AB486" s="2">
        <v>91300</v>
      </c>
    </row>
    <row r="487" spans="1:28" x14ac:dyDescent="0.3">
      <c r="A487" s="1">
        <v>44926</v>
      </c>
      <c r="B487" s="4">
        <f>YEAR(HRData[[#This Row],[Month]])</f>
        <v>2022</v>
      </c>
      <c r="C487" s="4">
        <f>MONTH(HRData[[#This Row],[Month]])</f>
        <v>12</v>
      </c>
      <c r="D487" t="s">
        <v>204</v>
      </c>
      <c r="E487" t="s">
        <v>91</v>
      </c>
      <c r="F487" t="s">
        <v>30</v>
      </c>
      <c r="G487" s="1">
        <v>44926</v>
      </c>
      <c r="H487" t="s">
        <v>53</v>
      </c>
      <c r="I487" t="s">
        <v>208</v>
      </c>
      <c r="J487" t="s">
        <v>219</v>
      </c>
      <c r="K487" s="2">
        <v>80645.161290322576</v>
      </c>
      <c r="L487" s="2">
        <v>36290.322580645159</v>
      </c>
      <c r="M487" s="2">
        <v>8064.5161290322576</v>
      </c>
      <c r="N487" s="2">
        <v>124999.99999999999</v>
      </c>
      <c r="O487" s="2">
        <v>21500</v>
      </c>
      <c r="P487" s="2">
        <v>0</v>
      </c>
      <c r="Q487" s="2">
        <v>3000</v>
      </c>
      <c r="R487" s="2">
        <v>0</v>
      </c>
      <c r="S487" s="2">
        <v>0</v>
      </c>
      <c r="T487" s="2">
        <v>149500</v>
      </c>
      <c r="U487" s="2">
        <v>3000</v>
      </c>
      <c r="V487" s="2">
        <v>0</v>
      </c>
      <c r="W487" s="2">
        <v>152500</v>
      </c>
      <c r="Y487" s="2">
        <v>1249.9999999999998</v>
      </c>
      <c r="AA487" s="2">
        <v>0</v>
      </c>
      <c r="AB487" s="2">
        <v>151250</v>
      </c>
    </row>
    <row r="488" spans="1:28" x14ac:dyDescent="0.3">
      <c r="A488" s="1">
        <v>44926</v>
      </c>
      <c r="B488" s="4">
        <f>YEAR(HRData[[#This Row],[Month]])</f>
        <v>2022</v>
      </c>
      <c r="C488" s="4">
        <f>MONTH(HRData[[#This Row],[Month]])</f>
        <v>12</v>
      </c>
      <c r="D488" t="s">
        <v>203</v>
      </c>
      <c r="E488" t="s">
        <v>113</v>
      </c>
      <c r="F488" t="s">
        <v>30</v>
      </c>
      <c r="G488" s="1">
        <v>44926</v>
      </c>
      <c r="H488" t="s">
        <v>217</v>
      </c>
      <c r="I488" t="s">
        <v>205</v>
      </c>
      <c r="J488" t="s">
        <v>220</v>
      </c>
      <c r="K488" s="2">
        <v>258064.51612903224</v>
      </c>
      <c r="L488" s="2">
        <v>116129.03225806452</v>
      </c>
      <c r="M488" s="2">
        <v>25806.451612903227</v>
      </c>
      <c r="N488" s="2">
        <v>399999.99999999994</v>
      </c>
      <c r="O488" s="2">
        <v>64500</v>
      </c>
      <c r="P488" s="2">
        <v>62000</v>
      </c>
      <c r="Q488" s="2">
        <v>6000</v>
      </c>
      <c r="R488" s="2">
        <v>0</v>
      </c>
      <c r="S488" s="2">
        <v>0</v>
      </c>
      <c r="T488" s="2">
        <v>532500</v>
      </c>
      <c r="U488" s="2">
        <v>4000</v>
      </c>
      <c r="V488" s="2">
        <v>0</v>
      </c>
      <c r="W488" s="2">
        <v>536500</v>
      </c>
      <c r="Y488" s="2">
        <v>3999.9999999999995</v>
      </c>
      <c r="AA488" s="2">
        <v>0</v>
      </c>
      <c r="AB488" s="2">
        <v>532500</v>
      </c>
    </row>
    <row r="489" spans="1:28" x14ac:dyDescent="0.3">
      <c r="A489" s="1">
        <v>44926</v>
      </c>
      <c r="B489" s="4">
        <f>YEAR(HRData[[#This Row],[Month]])</f>
        <v>2022</v>
      </c>
      <c r="C489" s="4">
        <f>MONTH(HRData[[#This Row],[Month]])</f>
        <v>12</v>
      </c>
      <c r="D489" t="s">
        <v>146</v>
      </c>
      <c r="E489" t="s">
        <v>118</v>
      </c>
      <c r="F489" t="s">
        <v>50</v>
      </c>
      <c r="G489" s="1">
        <v>44926</v>
      </c>
      <c r="H489" t="s">
        <v>57</v>
      </c>
      <c r="I489" t="s">
        <v>206</v>
      </c>
      <c r="J489" t="s">
        <v>219</v>
      </c>
      <c r="K489" s="2">
        <v>64516.129032258061</v>
      </c>
      <c r="L489" s="2">
        <v>29032.258064516129</v>
      </c>
      <c r="M489" s="2">
        <v>6451.6129032258068</v>
      </c>
      <c r="N489" s="2">
        <v>99999.999999999985</v>
      </c>
      <c r="O489" s="2">
        <v>0</v>
      </c>
      <c r="P489" s="2">
        <v>0</v>
      </c>
      <c r="Q489" s="2">
        <v>0</v>
      </c>
      <c r="R489" s="2">
        <v>0</v>
      </c>
      <c r="S489" s="2">
        <v>0</v>
      </c>
      <c r="T489" s="2">
        <v>99999.999999999985</v>
      </c>
      <c r="U489" s="2">
        <v>0</v>
      </c>
      <c r="V489" s="2">
        <v>0</v>
      </c>
      <c r="W489" s="2">
        <v>99999.999999999985</v>
      </c>
      <c r="Y489" s="2">
        <v>999.99999999999989</v>
      </c>
      <c r="AA489" s="2">
        <v>0</v>
      </c>
      <c r="AB489" s="2">
        <v>98999.999999999985</v>
      </c>
    </row>
    <row r="490" spans="1:28" x14ac:dyDescent="0.3">
      <c r="A490" s="1">
        <v>44926</v>
      </c>
      <c r="B490" s="4">
        <f>YEAR(HRData[[#This Row],[Month]])</f>
        <v>2022</v>
      </c>
      <c r="C490" s="4">
        <f>MONTH(HRData[[#This Row],[Month]])</f>
        <v>12</v>
      </c>
      <c r="D490" t="s">
        <v>201</v>
      </c>
      <c r="E490" t="s">
        <v>111</v>
      </c>
      <c r="F490" t="s">
        <v>50</v>
      </c>
      <c r="G490" s="1">
        <v>44926</v>
      </c>
      <c r="H490" t="s">
        <v>52</v>
      </c>
      <c r="I490" t="s">
        <v>206</v>
      </c>
      <c r="J490" t="s">
        <v>220</v>
      </c>
      <c r="K490" s="2">
        <v>45161.290322580644</v>
      </c>
      <c r="L490" s="2">
        <v>20322.580645161292</v>
      </c>
      <c r="M490" s="2">
        <v>4516.1290322580644</v>
      </c>
      <c r="N490" s="2">
        <v>70000</v>
      </c>
      <c r="O490" s="2">
        <v>16125</v>
      </c>
      <c r="P490" s="2">
        <v>0</v>
      </c>
      <c r="Q490" s="2">
        <v>2000</v>
      </c>
      <c r="R490" s="2">
        <v>0</v>
      </c>
      <c r="S490" s="2">
        <v>10000</v>
      </c>
      <c r="T490" s="2">
        <v>98125</v>
      </c>
      <c r="U490" s="2">
        <v>2000</v>
      </c>
      <c r="V490" s="2">
        <v>0</v>
      </c>
      <c r="W490" s="2">
        <v>100125</v>
      </c>
      <c r="Y490" s="2">
        <v>700</v>
      </c>
      <c r="AA490" s="2">
        <v>0</v>
      </c>
      <c r="AB490" s="2">
        <v>99425</v>
      </c>
    </row>
    <row r="491" spans="1:28" x14ac:dyDescent="0.3">
      <c r="A491" s="1">
        <v>44926</v>
      </c>
      <c r="B491" s="4">
        <f>YEAR(HRData[[#This Row],[Month]])</f>
        <v>2022</v>
      </c>
      <c r="C491" s="4">
        <f>MONTH(HRData[[#This Row],[Month]])</f>
        <v>12</v>
      </c>
      <c r="D491" t="s">
        <v>202</v>
      </c>
      <c r="E491" t="s">
        <v>112</v>
      </c>
      <c r="F491" t="s">
        <v>50</v>
      </c>
      <c r="G491" s="1">
        <v>44926</v>
      </c>
      <c r="H491" t="s">
        <v>52</v>
      </c>
      <c r="I491" t="s">
        <v>206</v>
      </c>
      <c r="J491" t="s">
        <v>219</v>
      </c>
      <c r="K491" s="2">
        <v>45161.290322580644</v>
      </c>
      <c r="L491" s="2">
        <v>20322.580645161292</v>
      </c>
      <c r="M491" s="2">
        <v>4516.1290322580644</v>
      </c>
      <c r="N491" s="2">
        <v>70000</v>
      </c>
      <c r="O491" s="2">
        <v>0</v>
      </c>
      <c r="P491" s="2">
        <v>0</v>
      </c>
      <c r="Q491" s="2">
        <v>2000</v>
      </c>
      <c r="R491" s="2">
        <v>0</v>
      </c>
      <c r="S491" s="2">
        <v>0</v>
      </c>
      <c r="T491" s="2">
        <v>72000</v>
      </c>
      <c r="U491" s="2">
        <v>2000</v>
      </c>
      <c r="V491" s="2">
        <v>0</v>
      </c>
      <c r="W491" s="2">
        <v>74000</v>
      </c>
      <c r="X491" s="2">
        <v>18000</v>
      </c>
      <c r="Y491" s="2">
        <v>700</v>
      </c>
      <c r="AA491" s="2">
        <v>0</v>
      </c>
      <c r="AB491" s="2">
        <v>55300</v>
      </c>
    </row>
    <row r="492" spans="1:28" x14ac:dyDescent="0.3">
      <c r="A492" s="1">
        <v>44926</v>
      </c>
      <c r="B492" s="4">
        <f>YEAR(HRData[[#This Row],[Month]])</f>
        <v>2022</v>
      </c>
      <c r="C492" s="4">
        <f>MONTH(HRData[[#This Row],[Month]])</f>
        <v>12</v>
      </c>
      <c r="D492" t="s">
        <v>143</v>
      </c>
      <c r="E492" t="s">
        <v>91</v>
      </c>
      <c r="F492" t="s">
        <v>50</v>
      </c>
      <c r="G492" s="1">
        <v>44926</v>
      </c>
      <c r="H492" t="s">
        <v>54</v>
      </c>
      <c r="I492" t="s">
        <v>206</v>
      </c>
      <c r="J492" t="s">
        <v>219</v>
      </c>
      <c r="K492" s="2">
        <v>45161.290322580644</v>
      </c>
      <c r="L492" s="2">
        <v>20322.580645161292</v>
      </c>
      <c r="M492" s="2">
        <v>4516.1290322580644</v>
      </c>
      <c r="N492" s="2">
        <v>70000</v>
      </c>
      <c r="O492" s="2">
        <v>16125</v>
      </c>
      <c r="P492" s="2">
        <v>0</v>
      </c>
      <c r="Q492" s="2">
        <v>2000</v>
      </c>
      <c r="R492" s="2">
        <v>0</v>
      </c>
      <c r="S492" s="2">
        <v>0</v>
      </c>
      <c r="T492" s="2">
        <v>88125</v>
      </c>
      <c r="U492" s="2">
        <v>2000</v>
      </c>
      <c r="V492" s="2">
        <v>0</v>
      </c>
      <c r="W492" s="2">
        <v>90125</v>
      </c>
      <c r="Y492" s="2">
        <v>700</v>
      </c>
      <c r="AA492" s="2">
        <v>0</v>
      </c>
      <c r="AB492" s="2">
        <v>89425</v>
      </c>
    </row>
    <row r="493" spans="1:28" x14ac:dyDescent="0.3">
      <c r="A493" s="1">
        <v>44926</v>
      </c>
      <c r="B493" s="4">
        <f>YEAR(HRData[[#This Row],[Month]])</f>
        <v>2022</v>
      </c>
      <c r="C493" s="4">
        <f>MONTH(HRData[[#This Row],[Month]])</f>
        <v>12</v>
      </c>
      <c r="D493" t="s">
        <v>144</v>
      </c>
      <c r="E493" t="s">
        <v>116</v>
      </c>
      <c r="F493" t="s">
        <v>210</v>
      </c>
      <c r="G493" s="1">
        <v>44926</v>
      </c>
      <c r="H493" t="s">
        <v>209</v>
      </c>
      <c r="I493" t="s">
        <v>206</v>
      </c>
      <c r="J493" t="s">
        <v>219</v>
      </c>
      <c r="K493" s="2">
        <v>31793.548387096773</v>
      </c>
      <c r="L493" s="2">
        <v>14307.096774193547</v>
      </c>
      <c r="M493" s="2">
        <v>3179.3548387096776</v>
      </c>
      <c r="N493" s="2">
        <v>49279.999999999993</v>
      </c>
      <c r="O493" s="2">
        <v>10750</v>
      </c>
      <c r="P493" s="2">
        <v>0</v>
      </c>
      <c r="Q493" s="2">
        <v>1500</v>
      </c>
      <c r="R493" s="2">
        <v>0</v>
      </c>
      <c r="S493" s="2">
        <v>0</v>
      </c>
      <c r="T493" s="2">
        <v>61529.999999999993</v>
      </c>
      <c r="U493" s="2">
        <v>867</v>
      </c>
      <c r="V493" s="2">
        <v>0</v>
      </c>
      <c r="W493" s="2">
        <v>27529.999999999993</v>
      </c>
      <c r="Y493" s="2">
        <v>493</v>
      </c>
      <c r="AA493" s="2">
        <v>0</v>
      </c>
      <c r="AB493" s="2">
        <v>27036.999999999993</v>
      </c>
    </row>
    <row r="494" spans="1:28" x14ac:dyDescent="0.3">
      <c r="A494" s="1">
        <v>44926</v>
      </c>
      <c r="B494" s="4">
        <f>YEAR(HRData[[#This Row],[Month]])</f>
        <v>2022</v>
      </c>
      <c r="C494" s="4">
        <f>MONTH(HRData[[#This Row],[Month]])</f>
        <v>12</v>
      </c>
      <c r="D494" t="s">
        <v>147</v>
      </c>
      <c r="E494" t="s">
        <v>119</v>
      </c>
      <c r="F494" t="s">
        <v>30</v>
      </c>
      <c r="G494" s="1">
        <v>44926</v>
      </c>
      <c r="H494" t="s">
        <v>58</v>
      </c>
      <c r="I494" t="s">
        <v>208</v>
      </c>
      <c r="J494" t="s">
        <v>220</v>
      </c>
      <c r="K494" s="2">
        <v>103225.80645161289</v>
      </c>
      <c r="L494" s="2">
        <v>46451.612903225803</v>
      </c>
      <c r="M494" s="2">
        <v>10322.58064516129</v>
      </c>
      <c r="N494" s="2">
        <v>160000</v>
      </c>
      <c r="O494" s="2">
        <v>43000</v>
      </c>
      <c r="P494" s="2">
        <v>30000</v>
      </c>
      <c r="Q494" s="2">
        <v>4000</v>
      </c>
      <c r="R494" s="2">
        <v>0</v>
      </c>
      <c r="S494" s="2">
        <v>0</v>
      </c>
      <c r="T494" s="2">
        <v>237000</v>
      </c>
      <c r="U494" s="2">
        <v>3000</v>
      </c>
      <c r="V494" s="2">
        <v>0</v>
      </c>
      <c r="W494" s="2">
        <v>240000</v>
      </c>
      <c r="Y494" s="2">
        <v>1599.9999999999998</v>
      </c>
      <c r="AA494" s="2">
        <v>0</v>
      </c>
      <c r="AB494" s="2">
        <v>238400</v>
      </c>
    </row>
    <row r="495" spans="1:28" x14ac:dyDescent="0.3">
      <c r="A495" s="1">
        <v>44926</v>
      </c>
      <c r="B495" s="4">
        <f>YEAR(HRData[[#This Row],[Month]])</f>
        <v>2022</v>
      </c>
      <c r="C495" s="4">
        <f>MONTH(HRData[[#This Row],[Month]])</f>
        <v>12</v>
      </c>
      <c r="D495" t="s">
        <v>148</v>
      </c>
      <c r="E495" t="s">
        <v>91</v>
      </c>
      <c r="F495" t="s">
        <v>30</v>
      </c>
      <c r="G495" s="1">
        <v>44926</v>
      </c>
      <c r="H495" t="s">
        <v>59</v>
      </c>
      <c r="I495" t="s">
        <v>206</v>
      </c>
      <c r="J495" t="s">
        <v>219</v>
      </c>
      <c r="K495" s="2">
        <v>48387.096774193546</v>
      </c>
      <c r="L495" s="2">
        <v>21774.193548387095</v>
      </c>
      <c r="M495" s="2">
        <v>4838.7096774193551</v>
      </c>
      <c r="N495" s="2">
        <v>74999.999999999985</v>
      </c>
      <c r="O495" s="2">
        <v>16125</v>
      </c>
      <c r="P495" s="2">
        <v>0</v>
      </c>
      <c r="Q495" s="2">
        <v>2000</v>
      </c>
      <c r="R495" s="2">
        <v>0</v>
      </c>
      <c r="S495" s="2">
        <v>0</v>
      </c>
      <c r="T495" s="2">
        <v>93124.999999999985</v>
      </c>
      <c r="U495" s="2">
        <v>2000</v>
      </c>
      <c r="V495" s="2">
        <v>0</v>
      </c>
      <c r="W495" s="2">
        <v>95124.999999999985</v>
      </c>
      <c r="Y495" s="2">
        <v>750</v>
      </c>
      <c r="AA495" s="2">
        <v>0</v>
      </c>
      <c r="AB495" s="2">
        <v>94374.999999999985</v>
      </c>
    </row>
    <row r="496" spans="1:28" x14ac:dyDescent="0.3">
      <c r="A496" s="1">
        <v>44926</v>
      </c>
      <c r="B496" s="4">
        <f>YEAR(HRData[[#This Row],[Month]])</f>
        <v>2022</v>
      </c>
      <c r="C496" s="4">
        <f>MONTH(HRData[[#This Row],[Month]])</f>
        <v>12</v>
      </c>
      <c r="D496" t="s">
        <v>149</v>
      </c>
      <c r="E496" t="s">
        <v>91</v>
      </c>
      <c r="F496" t="s">
        <v>210</v>
      </c>
      <c r="G496" s="1">
        <v>44926</v>
      </c>
      <c r="H496" t="s">
        <v>60</v>
      </c>
      <c r="I496" t="s">
        <v>205</v>
      </c>
      <c r="J496" t="s">
        <v>219</v>
      </c>
      <c r="K496" s="2">
        <v>241935.48387096773</v>
      </c>
      <c r="L496" s="2">
        <v>108870.96774193548</v>
      </c>
      <c r="M496" s="2">
        <v>24193.548387096773</v>
      </c>
      <c r="N496" s="2">
        <v>375000</v>
      </c>
      <c r="O496" s="2">
        <v>53750</v>
      </c>
      <c r="P496" s="2">
        <v>62000</v>
      </c>
      <c r="Q496" s="2">
        <v>5000</v>
      </c>
      <c r="R496" s="2">
        <v>0</v>
      </c>
      <c r="S496" s="2">
        <v>0</v>
      </c>
      <c r="T496" s="2">
        <v>495750</v>
      </c>
      <c r="U496" s="2">
        <v>4000</v>
      </c>
      <c r="V496" s="2">
        <v>0</v>
      </c>
      <c r="W496" s="2">
        <v>499750</v>
      </c>
      <c r="Y496" s="2">
        <v>3750</v>
      </c>
      <c r="AA496" s="2">
        <v>0</v>
      </c>
      <c r="AB496" s="2">
        <v>496000</v>
      </c>
    </row>
    <row r="497" spans="1:28" x14ac:dyDescent="0.3">
      <c r="A497" s="1">
        <v>44926</v>
      </c>
      <c r="B497" s="4">
        <f>YEAR(HRData[[#This Row],[Month]])</f>
        <v>2022</v>
      </c>
      <c r="C497" s="4">
        <f>MONTH(HRData[[#This Row],[Month]])</f>
        <v>12</v>
      </c>
      <c r="D497" t="s">
        <v>150</v>
      </c>
      <c r="E497" t="s">
        <v>120</v>
      </c>
      <c r="F497" t="s">
        <v>26</v>
      </c>
      <c r="G497" s="1">
        <v>44926</v>
      </c>
      <c r="H497" t="s">
        <v>61</v>
      </c>
      <c r="I497" t="s">
        <v>206</v>
      </c>
      <c r="J497" t="s">
        <v>220</v>
      </c>
      <c r="K497" s="2">
        <v>32258.06451612903</v>
      </c>
      <c r="L497" s="2">
        <v>14516.129032258064</v>
      </c>
      <c r="M497" s="2">
        <v>3225.8064516129034</v>
      </c>
      <c r="N497" s="2">
        <v>49999.999999999993</v>
      </c>
      <c r="O497" s="2">
        <v>10750</v>
      </c>
      <c r="P497" s="2">
        <v>0</v>
      </c>
      <c r="Q497" s="2">
        <v>1500</v>
      </c>
      <c r="R497" s="2">
        <v>0</v>
      </c>
      <c r="S497" s="2">
        <v>0</v>
      </c>
      <c r="T497" s="2">
        <v>62249.999999999993</v>
      </c>
      <c r="U497" s="2">
        <v>2000</v>
      </c>
      <c r="V497" s="2">
        <v>0</v>
      </c>
      <c r="W497" s="2">
        <v>64249.999999999985</v>
      </c>
      <c r="Y497" s="2">
        <v>500</v>
      </c>
      <c r="AA497" s="2">
        <v>0</v>
      </c>
      <c r="AB497" s="2">
        <v>63749.999999999985</v>
      </c>
    </row>
    <row r="498" spans="1:28" x14ac:dyDescent="0.3">
      <c r="A498" s="1">
        <v>44926</v>
      </c>
      <c r="B498" s="4">
        <f>YEAR(HRData[[#This Row],[Month]])</f>
        <v>2022</v>
      </c>
      <c r="C498" s="4">
        <f>MONTH(HRData[[#This Row],[Month]])</f>
        <v>12</v>
      </c>
      <c r="D498" t="s">
        <v>151</v>
      </c>
      <c r="E498" t="s">
        <v>121</v>
      </c>
      <c r="F498" t="s">
        <v>55</v>
      </c>
      <c r="G498" s="1">
        <v>44926</v>
      </c>
      <c r="H498" t="s">
        <v>62</v>
      </c>
      <c r="I498" t="s">
        <v>208</v>
      </c>
      <c r="J498" t="s">
        <v>219</v>
      </c>
      <c r="K498" s="2">
        <v>104516.12903225806</v>
      </c>
      <c r="L498" s="2">
        <v>47032.258064516129</v>
      </c>
      <c r="M498" s="2">
        <v>10451.612903225807</v>
      </c>
      <c r="N498" s="2">
        <v>162000</v>
      </c>
      <c r="O498" s="2">
        <v>32250</v>
      </c>
      <c r="P498" s="2">
        <v>0</v>
      </c>
      <c r="Q498" s="2">
        <v>3000</v>
      </c>
      <c r="R498" s="2">
        <v>0</v>
      </c>
      <c r="S498" s="2">
        <v>0</v>
      </c>
      <c r="T498" s="2">
        <v>197250</v>
      </c>
      <c r="U498" s="2">
        <v>3000</v>
      </c>
      <c r="V498" s="2">
        <v>0</v>
      </c>
      <c r="W498" s="2">
        <v>200250</v>
      </c>
      <c r="Y498" s="2">
        <v>1620</v>
      </c>
      <c r="AA498" s="2">
        <v>0</v>
      </c>
      <c r="AB498" s="2">
        <v>198630</v>
      </c>
    </row>
    <row r="499" spans="1:28" x14ac:dyDescent="0.3">
      <c r="A499" s="1">
        <v>44926</v>
      </c>
      <c r="B499" s="4">
        <f>YEAR(HRData[[#This Row],[Month]])</f>
        <v>2022</v>
      </c>
      <c r="C499" s="4">
        <f>MONTH(HRData[[#This Row],[Month]])</f>
        <v>12</v>
      </c>
      <c r="D499" t="s">
        <v>152</v>
      </c>
      <c r="E499" t="s">
        <v>122</v>
      </c>
      <c r="F499" t="s">
        <v>30</v>
      </c>
      <c r="G499" s="1">
        <v>44926</v>
      </c>
      <c r="H499" t="s">
        <v>63</v>
      </c>
      <c r="I499" t="s">
        <v>207</v>
      </c>
      <c r="J499" t="s">
        <v>220</v>
      </c>
      <c r="K499" s="2">
        <v>40806.451612903227</v>
      </c>
      <c r="L499" s="2">
        <v>18362.903225806454</v>
      </c>
      <c r="M499" s="2">
        <v>4080.6451612903229</v>
      </c>
      <c r="N499" s="2">
        <v>63250.000000000007</v>
      </c>
      <c r="O499" s="2">
        <v>0</v>
      </c>
      <c r="P499" s="2">
        <v>0</v>
      </c>
      <c r="Q499" s="2">
        <v>0</v>
      </c>
      <c r="R499" s="2">
        <v>0</v>
      </c>
      <c r="S499" s="2">
        <v>0</v>
      </c>
      <c r="T499" s="2">
        <v>63250.000000000007</v>
      </c>
      <c r="U499" s="2">
        <v>0</v>
      </c>
      <c r="V499" s="2">
        <v>0</v>
      </c>
      <c r="W499" s="2">
        <v>63250.000000000007</v>
      </c>
      <c r="Y499" s="2">
        <v>633</v>
      </c>
      <c r="AA499" s="2">
        <v>0</v>
      </c>
      <c r="AB499" s="2">
        <v>62617.000000000007</v>
      </c>
    </row>
    <row r="500" spans="1:28" x14ac:dyDescent="0.3">
      <c r="A500" s="1">
        <v>44926</v>
      </c>
      <c r="B500" s="4">
        <f>YEAR(HRData[[#This Row],[Month]])</f>
        <v>2022</v>
      </c>
      <c r="C500" s="4">
        <f>MONTH(HRData[[#This Row],[Month]])</f>
        <v>12</v>
      </c>
      <c r="D500" t="s">
        <v>154</v>
      </c>
      <c r="E500" t="s">
        <v>102</v>
      </c>
      <c r="F500" t="s">
        <v>30</v>
      </c>
      <c r="G500" s="1">
        <v>44926</v>
      </c>
      <c r="H500" t="s">
        <v>65</v>
      </c>
      <c r="I500" t="s">
        <v>207</v>
      </c>
      <c r="J500" t="s">
        <v>219</v>
      </c>
      <c r="K500" s="2">
        <v>32258.06451612903</v>
      </c>
      <c r="L500" s="2">
        <v>14516.129032258063</v>
      </c>
      <c r="M500" s="2">
        <v>3225.8064516129029</v>
      </c>
      <c r="N500" s="2">
        <v>49999.999999999993</v>
      </c>
      <c r="O500" s="2">
        <v>0</v>
      </c>
      <c r="P500" s="2">
        <v>0</v>
      </c>
      <c r="Q500" s="2">
        <v>0</v>
      </c>
      <c r="R500" s="2">
        <v>0</v>
      </c>
      <c r="S500" s="2">
        <v>0</v>
      </c>
      <c r="T500" s="2">
        <v>49999.999999999993</v>
      </c>
      <c r="U500" s="2">
        <v>0</v>
      </c>
      <c r="V500" s="2">
        <v>0</v>
      </c>
      <c r="W500" s="2">
        <v>49999.999999999993</v>
      </c>
      <c r="Y500" s="2">
        <v>0</v>
      </c>
      <c r="AA500" s="2">
        <v>0</v>
      </c>
      <c r="AB500" s="2">
        <v>49999.999999999993</v>
      </c>
    </row>
    <row r="501" spans="1:28" x14ac:dyDescent="0.3">
      <c r="A501" s="1">
        <v>44926</v>
      </c>
      <c r="B501" s="4">
        <f>YEAR(HRData[[#This Row],[Month]])</f>
        <v>2022</v>
      </c>
      <c r="C501" s="4">
        <f>MONTH(HRData[[#This Row],[Month]])</f>
        <v>12</v>
      </c>
      <c r="D501" t="s">
        <v>155</v>
      </c>
      <c r="E501" t="s">
        <v>124</v>
      </c>
      <c r="F501" t="s">
        <v>30</v>
      </c>
      <c r="G501" s="1">
        <v>44926</v>
      </c>
      <c r="H501" t="s">
        <v>66</v>
      </c>
      <c r="I501" t="s">
        <v>207</v>
      </c>
      <c r="J501" t="s">
        <v>219</v>
      </c>
      <c r="K501" s="2">
        <v>35483.870967741932</v>
      </c>
      <c r="L501" s="2">
        <v>15967.741935483869</v>
      </c>
      <c r="M501" s="2">
        <v>3548.3870967741932</v>
      </c>
      <c r="N501" s="2">
        <v>55000</v>
      </c>
      <c r="O501" s="2">
        <v>0</v>
      </c>
      <c r="P501" s="2">
        <v>0</v>
      </c>
      <c r="Q501" s="2">
        <v>0</v>
      </c>
      <c r="R501" s="2">
        <v>0</v>
      </c>
      <c r="S501" s="2">
        <v>0</v>
      </c>
      <c r="T501" s="2">
        <v>55000</v>
      </c>
      <c r="U501" s="2">
        <v>0</v>
      </c>
      <c r="V501" s="2">
        <v>0</v>
      </c>
      <c r="W501" s="2">
        <v>55000</v>
      </c>
      <c r="Y501" s="2">
        <v>0</v>
      </c>
      <c r="AA501" s="2">
        <v>0</v>
      </c>
      <c r="AB501" s="2">
        <v>55000</v>
      </c>
    </row>
    <row r="502" spans="1:28" x14ac:dyDescent="0.3">
      <c r="A502" s="1">
        <v>44926</v>
      </c>
      <c r="B502" s="4">
        <f>YEAR(HRData[[#This Row],[Month]])</f>
        <v>2022</v>
      </c>
      <c r="C502" s="4">
        <f>MONTH(HRData[[#This Row],[Month]])</f>
        <v>12</v>
      </c>
      <c r="D502" t="s">
        <v>156</v>
      </c>
      <c r="E502" t="s">
        <v>91</v>
      </c>
      <c r="F502" t="s">
        <v>30</v>
      </c>
      <c r="G502" s="1">
        <v>44926</v>
      </c>
      <c r="H502" t="s">
        <v>65</v>
      </c>
      <c r="I502" t="s">
        <v>207</v>
      </c>
      <c r="J502" t="s">
        <v>219</v>
      </c>
      <c r="K502" s="2">
        <v>19354.83870967742</v>
      </c>
      <c r="L502" s="2">
        <v>8709.677419354839</v>
      </c>
      <c r="M502" s="2">
        <v>1935.4838709677422</v>
      </c>
      <c r="N502" s="2">
        <v>30000</v>
      </c>
      <c r="O502" s="2">
        <v>0</v>
      </c>
      <c r="P502" s="2">
        <v>0</v>
      </c>
      <c r="Q502" s="2">
        <v>0</v>
      </c>
      <c r="R502" s="2">
        <v>0</v>
      </c>
      <c r="S502" s="2">
        <v>0</v>
      </c>
      <c r="T502" s="2">
        <v>30000</v>
      </c>
      <c r="U502" s="2">
        <v>0</v>
      </c>
      <c r="V502" s="2">
        <v>0</v>
      </c>
      <c r="W502" s="2">
        <v>30000</v>
      </c>
      <c r="Y502" s="2">
        <v>0</v>
      </c>
      <c r="AA502" s="2">
        <v>0</v>
      </c>
      <c r="AB502" s="2">
        <v>30000</v>
      </c>
    </row>
    <row r="503" spans="1:28" x14ac:dyDescent="0.3">
      <c r="A503" s="1">
        <v>44926</v>
      </c>
      <c r="B503" s="4">
        <f>YEAR(HRData[[#This Row],[Month]])</f>
        <v>2022</v>
      </c>
      <c r="C503" s="4">
        <f>MONTH(HRData[[#This Row],[Month]])</f>
        <v>12</v>
      </c>
      <c r="D503" t="s">
        <v>153</v>
      </c>
      <c r="E503" t="s">
        <v>125</v>
      </c>
      <c r="F503" t="s">
        <v>55</v>
      </c>
      <c r="G503" s="1">
        <v>44926</v>
      </c>
      <c r="H503" t="s">
        <v>67</v>
      </c>
      <c r="I503" t="s">
        <v>208</v>
      </c>
      <c r="J503" t="s">
        <v>219</v>
      </c>
      <c r="K503" s="2">
        <v>112903.22580645161</v>
      </c>
      <c r="L503" s="2">
        <v>50806.451612903227</v>
      </c>
      <c r="M503" s="2">
        <v>11290.322580645161</v>
      </c>
      <c r="N503" s="2">
        <v>175000</v>
      </c>
      <c r="O503" s="2">
        <v>32250</v>
      </c>
      <c r="P503" s="2">
        <v>0</v>
      </c>
      <c r="Q503" s="2">
        <v>3000</v>
      </c>
      <c r="R503" s="2">
        <v>0</v>
      </c>
      <c r="S503" s="2">
        <v>0</v>
      </c>
      <c r="T503" s="2">
        <v>210250</v>
      </c>
      <c r="U503" s="2">
        <v>3000</v>
      </c>
      <c r="V503" s="2">
        <v>0</v>
      </c>
      <c r="W503" s="2">
        <v>213250</v>
      </c>
      <c r="X503" s="2">
        <v>0</v>
      </c>
      <c r="Y503" s="2">
        <v>1694</v>
      </c>
      <c r="AA503" s="2">
        <v>0</v>
      </c>
      <c r="AB503" s="2">
        <v>211556</v>
      </c>
    </row>
    <row r="504" spans="1:28" x14ac:dyDescent="0.3">
      <c r="A504" s="1">
        <v>44926</v>
      </c>
      <c r="B504" s="4">
        <f>YEAR(HRData[[#This Row],[Month]])</f>
        <v>2022</v>
      </c>
      <c r="C504" s="4">
        <f>MONTH(HRData[[#This Row],[Month]])</f>
        <v>12</v>
      </c>
      <c r="D504" t="s">
        <v>152</v>
      </c>
      <c r="E504" t="s">
        <v>126</v>
      </c>
      <c r="F504" t="s">
        <v>55</v>
      </c>
      <c r="G504" s="1">
        <v>44926</v>
      </c>
      <c r="H504" t="s">
        <v>67</v>
      </c>
      <c r="I504" t="s">
        <v>208</v>
      </c>
      <c r="J504" t="s">
        <v>220</v>
      </c>
      <c r="K504" s="2">
        <v>56451.612903226</v>
      </c>
      <c r="L504" s="2">
        <v>25403.225806451599</v>
      </c>
      <c r="M504" s="2">
        <v>5645.1612903225996</v>
      </c>
      <c r="N504" s="2">
        <v>87500.000000000204</v>
      </c>
      <c r="O504" s="2">
        <v>16125</v>
      </c>
      <c r="P504" s="2">
        <v>0</v>
      </c>
      <c r="Q504" s="2">
        <v>1500</v>
      </c>
      <c r="R504" s="2">
        <v>0</v>
      </c>
      <c r="S504" s="2">
        <v>0</v>
      </c>
      <c r="T504" s="2">
        <v>105125.0000000002</v>
      </c>
      <c r="U504" s="2">
        <v>1500</v>
      </c>
      <c r="V504" s="2">
        <v>0</v>
      </c>
      <c r="W504" s="2">
        <v>106625.0000000002</v>
      </c>
      <c r="X504" s="2">
        <v>2916.5</v>
      </c>
      <c r="Y504" s="2">
        <v>847</v>
      </c>
      <c r="AA504" s="2">
        <v>0</v>
      </c>
      <c r="AB504" s="2">
        <v>102861.5000000002</v>
      </c>
    </row>
    <row r="505" spans="1:28" x14ac:dyDescent="0.3">
      <c r="A505" s="1">
        <v>44926</v>
      </c>
      <c r="B505" s="4">
        <f>YEAR(HRData[[#This Row],[Month]])</f>
        <v>2022</v>
      </c>
      <c r="C505" s="4">
        <f>MONTH(HRData[[#This Row],[Month]])</f>
        <v>12</v>
      </c>
      <c r="D505" t="s">
        <v>152</v>
      </c>
      <c r="E505" t="s">
        <v>126</v>
      </c>
      <c r="F505" t="s">
        <v>210</v>
      </c>
      <c r="G505" s="1">
        <v>44926</v>
      </c>
      <c r="H505" t="s">
        <v>67</v>
      </c>
      <c r="I505" t="s">
        <v>208</v>
      </c>
      <c r="J505" t="s">
        <v>220</v>
      </c>
      <c r="K505" s="2">
        <v>56451.612903226</v>
      </c>
      <c r="L505" s="2">
        <v>25403.225806451599</v>
      </c>
      <c r="M505" s="2">
        <v>5645.1612903225996</v>
      </c>
      <c r="N505" s="2">
        <v>87500.000000000204</v>
      </c>
      <c r="O505" s="2">
        <v>16125</v>
      </c>
      <c r="P505" s="2">
        <v>0</v>
      </c>
      <c r="Q505" s="2">
        <v>1500</v>
      </c>
      <c r="R505" s="2">
        <v>0</v>
      </c>
      <c r="S505" s="2">
        <v>0</v>
      </c>
      <c r="T505" s="2">
        <v>105125.0000000002</v>
      </c>
      <c r="U505" s="2">
        <v>1500</v>
      </c>
      <c r="V505" s="2">
        <v>0</v>
      </c>
      <c r="W505" s="2">
        <v>106625.0000000002</v>
      </c>
      <c r="X505" s="2">
        <v>2916.5</v>
      </c>
      <c r="Y505" s="2">
        <v>847</v>
      </c>
      <c r="AA505" s="2">
        <v>0</v>
      </c>
      <c r="AB505" s="2">
        <v>102861.5000000002</v>
      </c>
    </row>
    <row r="506" spans="1:28" x14ac:dyDescent="0.3">
      <c r="A506" s="1">
        <v>44926</v>
      </c>
      <c r="B506" s="4">
        <f>YEAR(HRData[[#This Row],[Month]])</f>
        <v>2022</v>
      </c>
      <c r="C506" s="4">
        <f>MONTH(HRData[[#This Row],[Month]])</f>
        <v>12</v>
      </c>
      <c r="D506" t="s">
        <v>154</v>
      </c>
      <c r="E506" t="s">
        <v>127</v>
      </c>
      <c r="F506" t="s">
        <v>211</v>
      </c>
      <c r="G506" s="1">
        <v>44926</v>
      </c>
      <c r="H506" t="s">
        <v>27</v>
      </c>
      <c r="I506" t="s">
        <v>206</v>
      </c>
      <c r="J506" t="s">
        <v>219</v>
      </c>
      <c r="K506" s="2">
        <v>48387.096774193546</v>
      </c>
      <c r="L506" s="2">
        <v>21774.193548387095</v>
      </c>
      <c r="M506" s="2">
        <v>4838.7096774193551</v>
      </c>
      <c r="N506" s="2">
        <v>74999.999999999985</v>
      </c>
      <c r="O506" s="2">
        <v>16125</v>
      </c>
      <c r="P506" s="2">
        <v>0</v>
      </c>
      <c r="Q506" s="2">
        <v>3000</v>
      </c>
      <c r="R506" s="2">
        <v>0</v>
      </c>
      <c r="S506" s="2">
        <v>0</v>
      </c>
      <c r="T506" s="2">
        <v>94124.999999999985</v>
      </c>
      <c r="U506" s="2">
        <v>2000</v>
      </c>
      <c r="V506" s="2">
        <v>0</v>
      </c>
      <c r="W506" s="2">
        <v>96124.999999999985</v>
      </c>
      <c r="X506" s="2">
        <v>0</v>
      </c>
      <c r="Y506" s="2">
        <v>726</v>
      </c>
      <c r="AA506" s="2">
        <v>0</v>
      </c>
      <c r="AB506" s="2">
        <v>95398.999999999985</v>
      </c>
    </row>
    <row r="507" spans="1:28" x14ac:dyDescent="0.3">
      <c r="A507" s="1">
        <v>44926</v>
      </c>
      <c r="B507" s="4">
        <f>YEAR(HRData[[#This Row],[Month]])</f>
        <v>2022</v>
      </c>
      <c r="C507" s="4">
        <f>MONTH(HRData[[#This Row],[Month]])</f>
        <v>12</v>
      </c>
      <c r="D507" t="s">
        <v>155</v>
      </c>
      <c r="E507" t="s">
        <v>91</v>
      </c>
      <c r="F507" t="s">
        <v>211</v>
      </c>
      <c r="G507" s="1">
        <v>44926</v>
      </c>
      <c r="H507" t="s">
        <v>27</v>
      </c>
      <c r="I507" t="s">
        <v>206</v>
      </c>
      <c r="J507" t="s">
        <v>219</v>
      </c>
      <c r="K507" s="2">
        <v>48387.096774193546</v>
      </c>
      <c r="L507" s="2">
        <v>21774.193548387095</v>
      </c>
      <c r="M507" s="2">
        <v>4838.7096774193551</v>
      </c>
      <c r="N507" s="2">
        <v>74999.999999999985</v>
      </c>
      <c r="O507" s="2">
        <v>16125</v>
      </c>
      <c r="P507" s="2">
        <v>0</v>
      </c>
      <c r="Q507" s="2">
        <v>3000</v>
      </c>
      <c r="R507" s="2">
        <v>0</v>
      </c>
      <c r="S507" s="2">
        <v>0</v>
      </c>
      <c r="T507" s="2">
        <v>94124.999999999985</v>
      </c>
      <c r="U507" s="2">
        <v>2000</v>
      </c>
      <c r="V507" s="2">
        <v>0</v>
      </c>
      <c r="W507" s="2">
        <v>96124.999999999985</v>
      </c>
      <c r="X507" s="2">
        <v>0</v>
      </c>
      <c r="Y507" s="2">
        <v>726</v>
      </c>
      <c r="AA507" s="2">
        <v>0</v>
      </c>
      <c r="AB507" s="2">
        <v>95398.999999999985</v>
      </c>
    </row>
    <row r="508" spans="1:28" x14ac:dyDescent="0.3">
      <c r="A508" s="1">
        <v>44926</v>
      </c>
      <c r="B508" s="4">
        <f>YEAR(HRData[[#This Row],[Month]])</f>
        <v>2022</v>
      </c>
      <c r="C508" s="4">
        <f>MONTH(HRData[[#This Row],[Month]])</f>
        <v>12</v>
      </c>
      <c r="D508" t="s">
        <v>47</v>
      </c>
      <c r="E508" t="s">
        <v>128</v>
      </c>
      <c r="F508" t="s">
        <v>30</v>
      </c>
      <c r="G508" s="1">
        <v>44926</v>
      </c>
      <c r="H508" t="s">
        <v>68</v>
      </c>
      <c r="I508" t="s">
        <v>208</v>
      </c>
      <c r="J508" t="s">
        <v>219</v>
      </c>
      <c r="K508" s="2">
        <v>58967.096774193546</v>
      </c>
      <c r="L508" s="2">
        <v>26535.193548387095</v>
      </c>
      <c r="M508" s="2">
        <v>5896.7096774193551</v>
      </c>
      <c r="N508" s="2">
        <v>91398.999999999985</v>
      </c>
      <c r="O508" s="2">
        <v>32250</v>
      </c>
      <c r="P508" s="2">
        <v>0</v>
      </c>
      <c r="Q508" s="2">
        <v>3000</v>
      </c>
      <c r="R508" s="2">
        <v>0</v>
      </c>
      <c r="S508" s="2">
        <v>0</v>
      </c>
      <c r="T508" s="2">
        <v>126648.99999999999</v>
      </c>
      <c r="U508" s="2">
        <v>3000</v>
      </c>
      <c r="V508" s="2">
        <v>0</v>
      </c>
      <c r="W508" s="2">
        <v>129649</v>
      </c>
      <c r="X508" s="2">
        <v>0</v>
      </c>
      <c r="Y508" s="2">
        <v>885</v>
      </c>
      <c r="AA508" s="2">
        <v>0</v>
      </c>
      <c r="AB508" s="2">
        <v>128764</v>
      </c>
    </row>
    <row r="509" spans="1:28" x14ac:dyDescent="0.3">
      <c r="A509" s="1">
        <v>44926</v>
      </c>
      <c r="B509" s="4">
        <f>YEAR(HRData[[#This Row],[Month]])</f>
        <v>2022</v>
      </c>
      <c r="C509" s="4">
        <f>MONTH(HRData[[#This Row],[Month]])</f>
        <v>12</v>
      </c>
      <c r="D509" t="s">
        <v>47</v>
      </c>
      <c r="E509" t="s">
        <v>129</v>
      </c>
      <c r="F509" t="s">
        <v>30</v>
      </c>
      <c r="G509" s="1">
        <v>44926</v>
      </c>
      <c r="H509" t="s">
        <v>69</v>
      </c>
      <c r="I509" t="s">
        <v>207</v>
      </c>
      <c r="J509" t="s">
        <v>220</v>
      </c>
      <c r="K509" s="2">
        <v>19354.83870967742</v>
      </c>
      <c r="L509" s="2">
        <v>8709.677419354839</v>
      </c>
      <c r="M509" s="2">
        <v>1935.4838709677422</v>
      </c>
      <c r="N509" s="2">
        <v>30000</v>
      </c>
      <c r="O509" s="2">
        <v>0</v>
      </c>
      <c r="P509" s="2">
        <v>0</v>
      </c>
      <c r="Q509" s="2">
        <v>0</v>
      </c>
      <c r="R509" s="2">
        <v>0</v>
      </c>
      <c r="S509" s="2">
        <v>0</v>
      </c>
      <c r="T509" s="2">
        <v>30000</v>
      </c>
      <c r="U509" s="2">
        <v>0</v>
      </c>
      <c r="V509" s="2">
        <v>0</v>
      </c>
      <c r="W509" s="2">
        <v>30000</v>
      </c>
      <c r="X509" s="2">
        <v>0</v>
      </c>
      <c r="Y509" s="2">
        <v>0</v>
      </c>
      <c r="AA509" s="2">
        <v>0</v>
      </c>
      <c r="AB509" s="2">
        <v>30000</v>
      </c>
    </row>
    <row r="510" spans="1:28" x14ac:dyDescent="0.3">
      <c r="A510" s="1">
        <v>44926</v>
      </c>
      <c r="B510" s="4">
        <f>YEAR(HRData[[#This Row],[Month]])</f>
        <v>2022</v>
      </c>
      <c r="C510" s="4">
        <f>MONTH(HRData[[#This Row],[Month]])</f>
        <v>12</v>
      </c>
      <c r="D510" t="s">
        <v>157</v>
      </c>
      <c r="E510" t="s">
        <v>130</v>
      </c>
      <c r="F510" t="s">
        <v>30</v>
      </c>
      <c r="G510" s="1">
        <v>44926</v>
      </c>
      <c r="H510" t="s">
        <v>70</v>
      </c>
      <c r="I510" t="s">
        <v>207</v>
      </c>
      <c r="J510" t="s">
        <v>220</v>
      </c>
      <c r="K510" s="2">
        <v>16129.032258064515</v>
      </c>
      <c r="L510" s="2">
        <v>7258.0645161290322</v>
      </c>
      <c r="M510" s="2">
        <v>1612.9032258064517</v>
      </c>
      <c r="N510" s="2">
        <v>24999.999999999996</v>
      </c>
      <c r="O510" s="2">
        <v>0</v>
      </c>
      <c r="P510" s="2">
        <v>0</v>
      </c>
      <c r="Q510" s="2">
        <v>0</v>
      </c>
      <c r="R510" s="2">
        <v>0</v>
      </c>
      <c r="S510" s="2">
        <v>0</v>
      </c>
      <c r="T510" s="2">
        <v>24999.999999999996</v>
      </c>
      <c r="U510" s="2">
        <v>0</v>
      </c>
      <c r="V510" s="2">
        <v>0</v>
      </c>
      <c r="W510" s="2">
        <v>24999.999999999996</v>
      </c>
      <c r="X510" s="2">
        <v>0</v>
      </c>
      <c r="Y510" s="2">
        <v>0</v>
      </c>
      <c r="AA510" s="2">
        <v>0</v>
      </c>
      <c r="AB510" s="2">
        <v>24999.999999999996</v>
      </c>
    </row>
    <row r="511" spans="1:28" x14ac:dyDescent="0.3">
      <c r="A511" s="1">
        <v>44926</v>
      </c>
      <c r="B511" s="4">
        <f>YEAR(HRData[[#This Row],[Month]])</f>
        <v>2022</v>
      </c>
      <c r="C511" s="4">
        <f>MONTH(HRData[[#This Row],[Month]])</f>
        <v>12</v>
      </c>
      <c r="D511" t="s">
        <v>158</v>
      </c>
      <c r="E511" t="s">
        <v>131</v>
      </c>
      <c r="F511" t="s">
        <v>210</v>
      </c>
      <c r="G511" s="1">
        <v>44926</v>
      </c>
      <c r="H511" t="s">
        <v>27</v>
      </c>
      <c r="I511" t="s">
        <v>206</v>
      </c>
      <c r="J511" t="s">
        <v>219</v>
      </c>
      <c r="K511" s="2">
        <v>25806.451612903224</v>
      </c>
      <c r="L511" s="2">
        <v>11612.903225806451</v>
      </c>
      <c r="M511" s="2">
        <v>2580.6451612903224</v>
      </c>
      <c r="N511" s="2">
        <v>40000</v>
      </c>
      <c r="O511" s="2">
        <v>10750</v>
      </c>
      <c r="P511" s="2">
        <v>0</v>
      </c>
      <c r="Q511" s="2">
        <v>1500</v>
      </c>
      <c r="R511" s="2">
        <v>0</v>
      </c>
      <c r="S511" s="2">
        <v>0</v>
      </c>
      <c r="T511" s="2">
        <v>52250</v>
      </c>
      <c r="U511" s="2">
        <v>2000</v>
      </c>
      <c r="V511" s="2">
        <v>0</v>
      </c>
      <c r="W511" s="2">
        <v>38575</v>
      </c>
      <c r="X511" s="2">
        <v>0</v>
      </c>
      <c r="Y511" s="2">
        <v>280</v>
      </c>
      <c r="Z511" s="2">
        <v>0</v>
      </c>
      <c r="AA511" s="2">
        <v>0</v>
      </c>
      <c r="AB511" s="2">
        <v>38295</v>
      </c>
    </row>
    <row r="512" spans="1:28" x14ac:dyDescent="0.3">
      <c r="A512" s="1">
        <v>44957</v>
      </c>
      <c r="B512" s="4">
        <f>YEAR(HRData[[#This Row],[Month]])</f>
        <v>2023</v>
      </c>
      <c r="C512" s="4">
        <f>MONTH(HRData[[#This Row],[Month]])</f>
        <v>1</v>
      </c>
      <c r="D512" t="s">
        <v>174</v>
      </c>
      <c r="E512" t="s">
        <v>91</v>
      </c>
      <c r="F512" t="s">
        <v>26</v>
      </c>
      <c r="G512" s="1">
        <v>44957</v>
      </c>
      <c r="H512" t="s">
        <v>216</v>
      </c>
      <c r="I512" t="s">
        <v>205</v>
      </c>
      <c r="J512" t="s">
        <v>219</v>
      </c>
      <c r="K512" s="2">
        <v>380941.29032258061</v>
      </c>
      <c r="L512" s="2">
        <v>171423.58064516127</v>
      </c>
      <c r="M512" s="2">
        <v>38094.129032258061</v>
      </c>
      <c r="N512" s="2">
        <v>590458.99999999988</v>
      </c>
      <c r="O512" s="2">
        <v>79064.516129032243</v>
      </c>
      <c r="P512" s="2">
        <v>72838.709677419349</v>
      </c>
      <c r="Q512" s="2">
        <v>6677.4193548387102</v>
      </c>
      <c r="R512" s="2">
        <v>0</v>
      </c>
      <c r="S512" s="2">
        <v>0</v>
      </c>
      <c r="T512" s="2">
        <v>749039.64516129019</v>
      </c>
      <c r="U512" s="2">
        <v>4677.4193548387093</v>
      </c>
      <c r="V512" s="2">
        <v>0</v>
      </c>
      <c r="W512" s="2">
        <v>753717.06451612886</v>
      </c>
      <c r="Y512" s="2">
        <v>5904.5899999999992</v>
      </c>
      <c r="AA512" s="2">
        <v>100000</v>
      </c>
      <c r="AB512" s="2">
        <v>647812.47451612889</v>
      </c>
    </row>
    <row r="513" spans="1:28" x14ac:dyDescent="0.3">
      <c r="A513" s="1">
        <v>44957</v>
      </c>
      <c r="B513" s="4">
        <f>YEAR(HRData[[#This Row],[Month]])</f>
        <v>2023</v>
      </c>
      <c r="C513" s="4">
        <f>MONTH(HRData[[#This Row],[Month]])</f>
        <v>1</v>
      </c>
      <c r="D513" t="s">
        <v>188</v>
      </c>
      <c r="E513" t="s">
        <v>101</v>
      </c>
      <c r="F513" t="s">
        <v>211</v>
      </c>
      <c r="G513" s="1">
        <v>44957</v>
      </c>
      <c r="H513" t="s">
        <v>43</v>
      </c>
      <c r="I513" t="s">
        <v>208</v>
      </c>
      <c r="J513" t="s">
        <v>219</v>
      </c>
      <c r="K513" s="2">
        <v>88709.677419354834</v>
      </c>
      <c r="L513" s="2">
        <v>39919.354838709674</v>
      </c>
      <c r="M513" s="2">
        <v>8870.967741935483</v>
      </c>
      <c r="N513" s="2">
        <v>137500</v>
      </c>
      <c r="O513" s="2">
        <v>43000</v>
      </c>
      <c r="P513" s="2">
        <v>30000</v>
      </c>
      <c r="Q513" s="2">
        <v>4000</v>
      </c>
      <c r="R513" s="2">
        <v>0</v>
      </c>
      <c r="S513" s="2">
        <v>0</v>
      </c>
      <c r="T513" s="2">
        <v>214500</v>
      </c>
      <c r="U513" s="2">
        <v>3000</v>
      </c>
      <c r="V513" s="2">
        <v>0</v>
      </c>
      <c r="W513" s="2">
        <v>217500</v>
      </c>
      <c r="Y513" s="2">
        <v>1375</v>
      </c>
      <c r="AA513" s="2">
        <v>0</v>
      </c>
      <c r="AB513" s="2">
        <v>216125</v>
      </c>
    </row>
    <row r="514" spans="1:28" x14ac:dyDescent="0.3">
      <c r="A514" s="1">
        <v>44957</v>
      </c>
      <c r="B514" s="4">
        <f>YEAR(HRData[[#This Row],[Month]])</f>
        <v>2023</v>
      </c>
      <c r="C514" s="4">
        <f>MONTH(HRData[[#This Row],[Month]])</f>
        <v>1</v>
      </c>
      <c r="D514" t="s">
        <v>166</v>
      </c>
      <c r="E514" t="s">
        <v>84</v>
      </c>
      <c r="F514" t="s">
        <v>211</v>
      </c>
      <c r="G514" s="1">
        <v>44957</v>
      </c>
      <c r="H514" t="s">
        <v>27</v>
      </c>
      <c r="I514" t="s">
        <v>206</v>
      </c>
      <c r="J514" t="s">
        <v>219</v>
      </c>
      <c r="K514" s="2">
        <v>49376.129032258061</v>
      </c>
      <c r="L514" s="2">
        <v>22219.258064516125</v>
      </c>
      <c r="M514" s="2">
        <v>4937.6129032258059</v>
      </c>
      <c r="N514" s="2">
        <v>76532.999999999985</v>
      </c>
      <c r="O514" s="2">
        <v>16125</v>
      </c>
      <c r="P514" s="2">
        <v>0</v>
      </c>
      <c r="Q514" s="2">
        <v>2000</v>
      </c>
      <c r="R514" s="2">
        <v>0</v>
      </c>
      <c r="S514" s="2">
        <v>0</v>
      </c>
      <c r="T514" s="2">
        <v>94657.999999999985</v>
      </c>
      <c r="U514" s="2">
        <v>2000</v>
      </c>
      <c r="V514" s="2">
        <v>0</v>
      </c>
      <c r="W514" s="2">
        <v>96657.999999999985</v>
      </c>
      <c r="Y514" s="2">
        <v>765.32999999999993</v>
      </c>
      <c r="AA514" s="2">
        <v>0</v>
      </c>
      <c r="AB514" s="2">
        <v>95892.669999999984</v>
      </c>
    </row>
    <row r="515" spans="1:28" x14ac:dyDescent="0.3">
      <c r="A515" s="1">
        <v>44957</v>
      </c>
      <c r="B515" s="4">
        <f>YEAR(HRData[[#This Row],[Month]])</f>
        <v>2023</v>
      </c>
      <c r="C515" s="4">
        <f>MONTH(HRData[[#This Row],[Month]])</f>
        <v>1</v>
      </c>
      <c r="D515" t="s">
        <v>47</v>
      </c>
      <c r="E515" t="s">
        <v>95</v>
      </c>
      <c r="F515" t="s">
        <v>26</v>
      </c>
      <c r="G515" s="1">
        <v>44957</v>
      </c>
      <c r="H515" t="s">
        <v>28</v>
      </c>
      <c r="I515" t="s">
        <v>208</v>
      </c>
      <c r="J515" t="s">
        <v>219</v>
      </c>
      <c r="K515" s="2">
        <v>70967.741935483864</v>
      </c>
      <c r="L515" s="2">
        <v>31935.483870967739</v>
      </c>
      <c r="M515" s="2">
        <v>7096.7741935483864</v>
      </c>
      <c r="N515" s="2">
        <v>110000</v>
      </c>
      <c r="O515" s="2">
        <v>0</v>
      </c>
      <c r="P515" s="2">
        <v>0</v>
      </c>
      <c r="Q515" s="2">
        <v>0</v>
      </c>
      <c r="R515" s="2">
        <v>0</v>
      </c>
      <c r="S515" s="2">
        <v>0</v>
      </c>
      <c r="T515" s="2">
        <v>110000</v>
      </c>
      <c r="U515" s="2">
        <v>0</v>
      </c>
      <c r="V515" s="2">
        <v>0</v>
      </c>
      <c r="W515" s="2">
        <v>110000</v>
      </c>
      <c r="Y515" s="2">
        <v>106</v>
      </c>
      <c r="AA515" s="2">
        <v>0</v>
      </c>
      <c r="AB515" s="2">
        <v>109894</v>
      </c>
    </row>
    <row r="516" spans="1:28" x14ac:dyDescent="0.3">
      <c r="A516" s="1">
        <v>44957</v>
      </c>
      <c r="B516" s="4">
        <f>YEAR(HRData[[#This Row],[Month]])</f>
        <v>2023</v>
      </c>
      <c r="C516" s="4">
        <f>MONTH(HRData[[#This Row],[Month]])</f>
        <v>1</v>
      </c>
      <c r="D516" t="s">
        <v>165</v>
      </c>
      <c r="E516" t="s">
        <v>83</v>
      </c>
      <c r="F516" t="s">
        <v>26</v>
      </c>
      <c r="G516" s="1">
        <v>44957</v>
      </c>
      <c r="H516" t="s">
        <v>28</v>
      </c>
      <c r="I516" t="s">
        <v>206</v>
      </c>
      <c r="J516" t="s">
        <v>219</v>
      </c>
      <c r="K516" s="2">
        <v>41935.483870967742</v>
      </c>
      <c r="L516" s="2">
        <v>18870.967741935481</v>
      </c>
      <c r="M516" s="2">
        <v>4193.5483870967737</v>
      </c>
      <c r="N516" s="2">
        <v>65000</v>
      </c>
      <c r="O516" s="2">
        <v>16125</v>
      </c>
      <c r="P516" s="2">
        <v>0</v>
      </c>
      <c r="Q516" s="2">
        <v>2000</v>
      </c>
      <c r="R516" s="2">
        <v>0</v>
      </c>
      <c r="S516" s="2">
        <v>0</v>
      </c>
      <c r="T516" s="2">
        <v>83125</v>
      </c>
      <c r="U516" s="2">
        <v>2000</v>
      </c>
      <c r="V516" s="2">
        <v>0</v>
      </c>
      <c r="W516" s="2">
        <v>85125</v>
      </c>
      <c r="Y516" s="2">
        <v>650</v>
      </c>
      <c r="AA516" s="2">
        <v>0</v>
      </c>
      <c r="AB516" s="2">
        <v>84475</v>
      </c>
    </row>
    <row r="517" spans="1:28" x14ac:dyDescent="0.3">
      <c r="A517" s="1">
        <v>44957</v>
      </c>
      <c r="B517" s="4">
        <f>YEAR(HRData[[#This Row],[Month]])</f>
        <v>2023</v>
      </c>
      <c r="C517" s="4">
        <f>MONTH(HRData[[#This Row],[Month]])</f>
        <v>1</v>
      </c>
      <c r="D517" t="s">
        <v>176</v>
      </c>
      <c r="E517" t="s">
        <v>91</v>
      </c>
      <c r="F517" t="s">
        <v>211</v>
      </c>
      <c r="G517" s="1">
        <v>44957</v>
      </c>
      <c r="H517" t="s">
        <v>41</v>
      </c>
      <c r="I517" t="s">
        <v>208</v>
      </c>
      <c r="J517" t="s">
        <v>219</v>
      </c>
      <c r="K517" s="2">
        <v>83954.838709677424</v>
      </c>
      <c r="L517" s="2">
        <v>37779.677419354834</v>
      </c>
      <c r="M517" s="2">
        <v>8395.4838709677424</v>
      </c>
      <c r="N517" s="2">
        <v>130130</v>
      </c>
      <c r="O517" s="2">
        <v>43000</v>
      </c>
      <c r="P517" s="2">
        <v>30000</v>
      </c>
      <c r="Q517" s="2">
        <v>4000</v>
      </c>
      <c r="R517" s="2">
        <v>0</v>
      </c>
      <c r="S517" s="2">
        <v>0</v>
      </c>
      <c r="T517" s="2">
        <v>207130</v>
      </c>
      <c r="U517" s="2">
        <v>3000</v>
      </c>
      <c r="V517" s="2">
        <v>0</v>
      </c>
      <c r="W517" s="2">
        <v>210130</v>
      </c>
      <c r="Y517" s="2">
        <v>1301.3</v>
      </c>
      <c r="AA517" s="2">
        <v>0</v>
      </c>
      <c r="AB517" s="2">
        <v>208828.7</v>
      </c>
    </row>
    <row r="518" spans="1:28" x14ac:dyDescent="0.3">
      <c r="A518" s="1">
        <v>44957</v>
      </c>
      <c r="B518" s="4">
        <f>YEAR(HRData[[#This Row],[Month]])</f>
        <v>2023</v>
      </c>
      <c r="C518" s="4">
        <f>MONTH(HRData[[#This Row],[Month]])</f>
        <v>1</v>
      </c>
      <c r="D518" t="s">
        <v>175</v>
      </c>
      <c r="E518" t="s">
        <v>91</v>
      </c>
      <c r="F518" t="s">
        <v>26</v>
      </c>
      <c r="G518" s="1">
        <v>44957</v>
      </c>
      <c r="H518" t="s">
        <v>35</v>
      </c>
      <c r="I518" t="s">
        <v>208</v>
      </c>
      <c r="J518" t="s">
        <v>219</v>
      </c>
      <c r="K518" s="2">
        <v>97935.483870967742</v>
      </c>
      <c r="L518" s="2">
        <v>44070.967741935485</v>
      </c>
      <c r="M518" s="2">
        <v>9793.5483870967746</v>
      </c>
      <c r="N518" s="2">
        <v>151800</v>
      </c>
      <c r="O518" s="2">
        <v>43000</v>
      </c>
      <c r="P518" s="2">
        <v>30000</v>
      </c>
      <c r="Q518" s="2">
        <v>4000</v>
      </c>
      <c r="R518" s="2">
        <v>0</v>
      </c>
      <c r="S518" s="2">
        <v>0</v>
      </c>
      <c r="T518" s="2">
        <v>228800</v>
      </c>
      <c r="U518" s="2">
        <v>3000</v>
      </c>
      <c r="V518" s="2">
        <v>0</v>
      </c>
      <c r="W518" s="2">
        <v>231800</v>
      </c>
      <c r="X518" s="2">
        <v>14690</v>
      </c>
      <c r="Y518" s="2">
        <v>1518</v>
      </c>
      <c r="AA518" s="2">
        <v>0</v>
      </c>
      <c r="AB518" s="2">
        <v>215592</v>
      </c>
    </row>
    <row r="519" spans="1:28" x14ac:dyDescent="0.3">
      <c r="A519" s="1">
        <v>44957</v>
      </c>
      <c r="B519" s="4">
        <f>YEAR(HRData[[#This Row],[Month]])</f>
        <v>2023</v>
      </c>
      <c r="C519" s="4">
        <f>MONTH(HRData[[#This Row],[Month]])</f>
        <v>1</v>
      </c>
      <c r="D519" t="s">
        <v>163</v>
      </c>
      <c r="E519" t="s">
        <v>81</v>
      </c>
      <c r="F519" t="s">
        <v>26</v>
      </c>
      <c r="G519" s="1">
        <v>44957</v>
      </c>
      <c r="H519" t="s">
        <v>27</v>
      </c>
      <c r="I519" t="s">
        <v>206</v>
      </c>
      <c r="J519" t="s">
        <v>219</v>
      </c>
      <c r="K519" s="2">
        <v>53048.38709677419</v>
      </c>
      <c r="L519" s="2">
        <v>23871.774193548386</v>
      </c>
      <c r="M519" s="2">
        <v>5304.8387096774195</v>
      </c>
      <c r="N519" s="2">
        <v>82225</v>
      </c>
      <c r="O519" s="2">
        <v>16125</v>
      </c>
      <c r="P519" s="2">
        <v>0</v>
      </c>
      <c r="Q519" s="2">
        <v>2000</v>
      </c>
      <c r="R519" s="2">
        <v>0</v>
      </c>
      <c r="S519" s="2">
        <v>0</v>
      </c>
      <c r="T519" s="2">
        <v>100350</v>
      </c>
      <c r="U519" s="2">
        <v>2000</v>
      </c>
      <c r="V519" s="2">
        <v>0</v>
      </c>
      <c r="W519" s="2">
        <v>102350</v>
      </c>
      <c r="X519" s="2">
        <v>0</v>
      </c>
      <c r="Y519" s="2">
        <v>822.25</v>
      </c>
      <c r="AA519" s="2">
        <v>0</v>
      </c>
      <c r="AB519" s="2">
        <v>101527.75</v>
      </c>
    </row>
    <row r="520" spans="1:28" x14ac:dyDescent="0.3">
      <c r="A520" s="1">
        <v>44957</v>
      </c>
      <c r="B520" s="4">
        <f>YEAR(HRData[[#This Row],[Month]])</f>
        <v>2023</v>
      </c>
      <c r="C520" s="4">
        <f>MONTH(HRData[[#This Row],[Month]])</f>
        <v>1</v>
      </c>
      <c r="D520" t="s">
        <v>164</v>
      </c>
      <c r="E520" t="s">
        <v>82</v>
      </c>
      <c r="F520" t="s">
        <v>26</v>
      </c>
      <c r="G520" s="1">
        <v>44957</v>
      </c>
      <c r="H520" t="s">
        <v>213</v>
      </c>
      <c r="I520" t="s">
        <v>208</v>
      </c>
      <c r="J520" t="s">
        <v>219</v>
      </c>
      <c r="K520" s="2">
        <v>53791.612903225803</v>
      </c>
      <c r="L520" s="2">
        <v>24206.225806451614</v>
      </c>
      <c r="M520" s="2">
        <v>5379.1612903225805</v>
      </c>
      <c r="N520" s="2">
        <v>83377</v>
      </c>
      <c r="O520" s="2">
        <v>21500</v>
      </c>
      <c r="P520" s="2">
        <v>0</v>
      </c>
      <c r="Q520" s="2">
        <v>3000</v>
      </c>
      <c r="R520" s="2">
        <v>5000</v>
      </c>
      <c r="S520" s="2">
        <v>0</v>
      </c>
      <c r="T520" s="2">
        <v>112877</v>
      </c>
      <c r="U520" s="2">
        <v>3000</v>
      </c>
      <c r="V520" s="2">
        <v>0</v>
      </c>
      <c r="W520" s="2">
        <v>115877</v>
      </c>
      <c r="Y520" s="2">
        <v>833.77</v>
      </c>
      <c r="AA520" s="2">
        <v>0</v>
      </c>
      <c r="AB520" s="2">
        <v>115043.23</v>
      </c>
    </row>
    <row r="521" spans="1:28" x14ac:dyDescent="0.3">
      <c r="A521" s="1">
        <v>44957</v>
      </c>
      <c r="B521" s="4">
        <f>YEAR(HRData[[#This Row],[Month]])</f>
        <v>2023</v>
      </c>
      <c r="C521" s="4">
        <f>MONTH(HRData[[#This Row],[Month]])</f>
        <v>1</v>
      </c>
      <c r="D521" t="s">
        <v>193</v>
      </c>
      <c r="E521" t="s">
        <v>91</v>
      </c>
      <c r="F521" t="s">
        <v>26</v>
      </c>
      <c r="G521" s="1">
        <v>44957</v>
      </c>
      <c r="H521" t="s">
        <v>48</v>
      </c>
      <c r="I521" t="s">
        <v>206</v>
      </c>
      <c r="J521" t="s">
        <v>219</v>
      </c>
      <c r="K521" s="2">
        <v>35767.741935483871</v>
      </c>
      <c r="L521" s="2">
        <v>16095.483870967742</v>
      </c>
      <c r="M521" s="2">
        <v>3576.7741935483873</v>
      </c>
      <c r="N521" s="2">
        <v>55440</v>
      </c>
      <c r="O521" s="2">
        <v>10750</v>
      </c>
      <c r="P521" s="2">
        <v>0</v>
      </c>
      <c r="Q521" s="2">
        <v>2000</v>
      </c>
      <c r="R521" s="2">
        <v>0</v>
      </c>
      <c r="S521" s="2">
        <v>0</v>
      </c>
      <c r="T521" s="2">
        <v>68190</v>
      </c>
      <c r="U521" s="2">
        <v>2000</v>
      </c>
      <c r="V521" s="2">
        <v>0</v>
      </c>
      <c r="W521" s="2">
        <v>70190</v>
      </c>
      <c r="Y521" s="2">
        <v>554.4</v>
      </c>
      <c r="AA521" s="2">
        <v>0</v>
      </c>
      <c r="AB521" s="2">
        <v>69635.600000000006</v>
      </c>
    </row>
    <row r="522" spans="1:28" x14ac:dyDescent="0.3">
      <c r="A522" s="1">
        <v>44957</v>
      </c>
      <c r="B522" s="4">
        <f>YEAR(HRData[[#This Row],[Month]])</f>
        <v>2023</v>
      </c>
      <c r="C522" s="4">
        <f>MONTH(HRData[[#This Row],[Month]])</f>
        <v>1</v>
      </c>
      <c r="D522" t="s">
        <v>195</v>
      </c>
      <c r="E522" t="s">
        <v>105</v>
      </c>
      <c r="F522" t="s">
        <v>26</v>
      </c>
      <c r="G522" s="1">
        <v>44957</v>
      </c>
      <c r="H522" t="s">
        <v>209</v>
      </c>
      <c r="I522" t="s">
        <v>206</v>
      </c>
      <c r="J522" t="s">
        <v>220</v>
      </c>
      <c r="K522" s="2">
        <v>41612.903225806447</v>
      </c>
      <c r="L522" s="2">
        <v>18725.806451612902</v>
      </c>
      <c r="M522" s="2">
        <v>4161.2903225806449</v>
      </c>
      <c r="N522" s="2">
        <v>64499.999999999993</v>
      </c>
      <c r="O522" s="2">
        <v>10750</v>
      </c>
      <c r="P522" s="2">
        <v>0</v>
      </c>
      <c r="Q522" s="2">
        <v>1500</v>
      </c>
      <c r="R522" s="2">
        <v>0</v>
      </c>
      <c r="S522" s="2">
        <v>0</v>
      </c>
      <c r="T522" s="2">
        <v>76750</v>
      </c>
      <c r="U522" s="2">
        <v>2000</v>
      </c>
      <c r="V522" s="2">
        <v>0</v>
      </c>
      <c r="W522" s="2">
        <v>78750</v>
      </c>
      <c r="Y522" s="2">
        <v>645</v>
      </c>
      <c r="AA522" s="2">
        <v>0</v>
      </c>
      <c r="AB522" s="2">
        <v>78105</v>
      </c>
    </row>
    <row r="523" spans="1:28" x14ac:dyDescent="0.3">
      <c r="A523" s="1">
        <v>44957</v>
      </c>
      <c r="B523" s="4">
        <f>YEAR(HRData[[#This Row],[Month]])</f>
        <v>2023</v>
      </c>
      <c r="C523" s="4">
        <f>MONTH(HRData[[#This Row],[Month]])</f>
        <v>1</v>
      </c>
      <c r="D523" t="s">
        <v>196</v>
      </c>
      <c r="E523" t="s">
        <v>106</v>
      </c>
      <c r="F523" t="s">
        <v>26</v>
      </c>
      <c r="G523" s="1">
        <v>44957</v>
      </c>
      <c r="H523" t="s">
        <v>209</v>
      </c>
      <c r="I523" t="s">
        <v>206</v>
      </c>
      <c r="J523" t="s">
        <v>219</v>
      </c>
      <c r="K523" s="2">
        <v>46838.709677419356</v>
      </c>
      <c r="L523" s="2">
        <v>21077.419354838708</v>
      </c>
      <c r="M523" s="2">
        <v>4683.8709677419356</v>
      </c>
      <c r="N523" s="2">
        <v>72600</v>
      </c>
      <c r="O523" s="2">
        <v>16125</v>
      </c>
      <c r="P523" s="2">
        <v>0</v>
      </c>
      <c r="Q523" s="2">
        <v>2000</v>
      </c>
      <c r="R523" s="2">
        <v>0</v>
      </c>
      <c r="S523" s="2">
        <v>0</v>
      </c>
      <c r="T523" s="2">
        <v>90725</v>
      </c>
      <c r="U523" s="2">
        <v>2000</v>
      </c>
      <c r="V523" s="2">
        <v>0</v>
      </c>
      <c r="W523" s="2">
        <v>92725</v>
      </c>
      <c r="X523" s="2">
        <v>0</v>
      </c>
      <c r="Y523" s="2">
        <v>726</v>
      </c>
      <c r="AA523" s="2">
        <v>0</v>
      </c>
      <c r="AB523" s="2">
        <v>91999</v>
      </c>
    </row>
    <row r="524" spans="1:28" x14ac:dyDescent="0.3">
      <c r="A524" s="1">
        <v>44957</v>
      </c>
      <c r="B524" s="4">
        <f>YEAR(HRData[[#This Row],[Month]])</f>
        <v>2023</v>
      </c>
      <c r="C524" s="4">
        <f>MONTH(HRData[[#This Row],[Month]])</f>
        <v>1</v>
      </c>
      <c r="D524" t="s">
        <v>197</v>
      </c>
      <c r="E524" t="s">
        <v>107</v>
      </c>
      <c r="F524" t="s">
        <v>26</v>
      </c>
      <c r="G524" s="1">
        <v>44957</v>
      </c>
      <c r="H524" t="s">
        <v>51</v>
      </c>
      <c r="I524" t="s">
        <v>206</v>
      </c>
      <c r="J524" t="s">
        <v>220</v>
      </c>
      <c r="K524" s="2">
        <v>26034.83870967742</v>
      </c>
      <c r="L524" s="2">
        <v>11715.677419354839</v>
      </c>
      <c r="M524" s="2">
        <v>2603.4838709677424</v>
      </c>
      <c r="N524" s="2">
        <v>40354</v>
      </c>
      <c r="O524" s="2">
        <v>15000</v>
      </c>
      <c r="P524" s="2">
        <v>0</v>
      </c>
      <c r="Q524" s="2">
        <v>1500</v>
      </c>
      <c r="R524" s="2">
        <v>0</v>
      </c>
      <c r="S524" s="2">
        <v>0</v>
      </c>
      <c r="T524" s="2">
        <v>56854</v>
      </c>
      <c r="U524" s="2">
        <v>2000</v>
      </c>
      <c r="V524" s="2">
        <v>0</v>
      </c>
      <c r="W524" s="2">
        <v>58854</v>
      </c>
      <c r="X524" s="2">
        <v>0</v>
      </c>
      <c r="Y524" s="2">
        <v>403.54</v>
      </c>
      <c r="AA524" s="2">
        <v>3363</v>
      </c>
      <c r="AB524" s="2">
        <v>55087.46</v>
      </c>
    </row>
    <row r="525" spans="1:28" x14ac:dyDescent="0.3">
      <c r="A525" s="1">
        <v>44957</v>
      </c>
      <c r="B525" s="4">
        <f>YEAR(HRData[[#This Row],[Month]])</f>
        <v>2023</v>
      </c>
      <c r="C525" s="4">
        <f>MONTH(HRData[[#This Row],[Month]])</f>
        <v>1</v>
      </c>
      <c r="D525" t="s">
        <v>171</v>
      </c>
      <c r="E525" t="s">
        <v>89</v>
      </c>
      <c r="F525" t="s">
        <v>26</v>
      </c>
      <c r="G525" s="1">
        <v>44957</v>
      </c>
      <c r="H525" t="s">
        <v>214</v>
      </c>
      <c r="I525" t="s">
        <v>206</v>
      </c>
      <c r="J525" t="s">
        <v>219</v>
      </c>
      <c r="K525" s="2">
        <v>41516.129032258061</v>
      </c>
      <c r="L525" s="2">
        <v>18682.258064516129</v>
      </c>
      <c r="M525" s="2">
        <v>4151.6129032258059</v>
      </c>
      <c r="N525" s="2">
        <v>64349.999999999993</v>
      </c>
      <c r="O525" s="2">
        <v>16125</v>
      </c>
      <c r="P525" s="2">
        <v>0</v>
      </c>
      <c r="Q525" s="2">
        <v>2000</v>
      </c>
      <c r="R525" s="2">
        <v>0</v>
      </c>
      <c r="S525" s="2">
        <v>0</v>
      </c>
      <c r="T525" s="2">
        <v>82475</v>
      </c>
      <c r="U525" s="2">
        <v>2000</v>
      </c>
      <c r="V525" s="2">
        <v>0</v>
      </c>
      <c r="W525" s="2">
        <v>84475</v>
      </c>
      <c r="Y525" s="2">
        <v>643.49999999999989</v>
      </c>
      <c r="AA525" s="2">
        <v>4500</v>
      </c>
      <c r="AB525" s="2">
        <v>79331.5</v>
      </c>
    </row>
    <row r="526" spans="1:28" x14ac:dyDescent="0.3">
      <c r="A526" s="1">
        <v>44957</v>
      </c>
      <c r="B526" s="4">
        <f>YEAR(HRData[[#This Row],[Month]])</f>
        <v>2023</v>
      </c>
      <c r="C526" s="4">
        <f>MONTH(HRData[[#This Row],[Month]])</f>
        <v>1</v>
      </c>
      <c r="D526" t="s">
        <v>169</v>
      </c>
      <c r="E526" t="s">
        <v>87</v>
      </c>
      <c r="F526" t="s">
        <v>50</v>
      </c>
      <c r="G526" s="1">
        <v>44957</v>
      </c>
      <c r="H526" t="s">
        <v>32</v>
      </c>
      <c r="I526" t="s">
        <v>205</v>
      </c>
      <c r="J526" t="s">
        <v>219</v>
      </c>
      <c r="K526" s="2">
        <v>571290.32258064509</v>
      </c>
      <c r="L526" s="2">
        <v>257080.6451612903</v>
      </c>
      <c r="M526" s="2">
        <v>57129.032258064515</v>
      </c>
      <c r="N526" s="2">
        <v>885499.99999999988</v>
      </c>
      <c r="O526" s="2">
        <v>0</v>
      </c>
      <c r="P526" s="2">
        <v>80000</v>
      </c>
      <c r="Q526" s="2">
        <v>6000</v>
      </c>
      <c r="R526" s="2">
        <v>25000</v>
      </c>
      <c r="S526" s="2">
        <v>0</v>
      </c>
      <c r="T526" s="2">
        <v>996499.99999999988</v>
      </c>
      <c r="U526" s="2">
        <v>4000</v>
      </c>
      <c r="V526" s="2">
        <v>0</v>
      </c>
      <c r="W526" s="2">
        <v>1000499.9999999999</v>
      </c>
      <c r="Y526" s="2">
        <v>8855</v>
      </c>
      <c r="AA526" s="2">
        <v>0</v>
      </c>
      <c r="AB526" s="2">
        <v>991644.99999999988</v>
      </c>
    </row>
    <row r="527" spans="1:28" x14ac:dyDescent="0.3">
      <c r="A527" s="1">
        <v>44957</v>
      </c>
      <c r="B527" s="4">
        <f>YEAR(HRData[[#This Row],[Month]])</f>
        <v>2023</v>
      </c>
      <c r="C527" s="4">
        <f>MONTH(HRData[[#This Row],[Month]])</f>
        <v>1</v>
      </c>
      <c r="D527" t="s">
        <v>162</v>
      </c>
      <c r="E527" t="s">
        <v>80</v>
      </c>
      <c r="F527" t="s">
        <v>50</v>
      </c>
      <c r="G527" s="1">
        <v>44957</v>
      </c>
      <c r="H527" t="s">
        <v>39</v>
      </c>
      <c r="I527" t="s">
        <v>205</v>
      </c>
      <c r="J527" t="s">
        <v>219</v>
      </c>
      <c r="K527" s="2">
        <v>244364.51612903224</v>
      </c>
      <c r="L527" s="2">
        <v>109964.03225806452</v>
      </c>
      <c r="M527" s="2">
        <v>24436.451612903227</v>
      </c>
      <c r="N527" s="2">
        <v>378764.99999999994</v>
      </c>
      <c r="O527" s="2">
        <v>0</v>
      </c>
      <c r="P527" s="2">
        <v>0</v>
      </c>
      <c r="Q527" s="2">
        <v>5000</v>
      </c>
      <c r="R527" s="2">
        <v>0</v>
      </c>
      <c r="S527" s="2">
        <v>30000</v>
      </c>
      <c r="T527" s="2">
        <v>413764.99999999994</v>
      </c>
      <c r="U527" s="2">
        <v>4000</v>
      </c>
      <c r="V527" s="2">
        <v>0</v>
      </c>
      <c r="W527" s="2">
        <v>417764.99999999994</v>
      </c>
      <c r="Y527" s="2">
        <v>3787.6499999999992</v>
      </c>
      <c r="AA527" s="2">
        <v>0</v>
      </c>
      <c r="AB527" s="2">
        <v>413977.34999999992</v>
      </c>
    </row>
    <row r="528" spans="1:28" x14ac:dyDescent="0.3">
      <c r="A528" s="1">
        <v>44957</v>
      </c>
      <c r="B528" s="4">
        <f>YEAR(HRData[[#This Row],[Month]])</f>
        <v>2023</v>
      </c>
      <c r="C528" s="4">
        <f>MONTH(HRData[[#This Row],[Month]])</f>
        <v>1</v>
      </c>
      <c r="D528" t="s">
        <v>168</v>
      </c>
      <c r="E528" t="s">
        <v>86</v>
      </c>
      <c r="F528" t="s">
        <v>50</v>
      </c>
      <c r="G528" s="1">
        <v>44957</v>
      </c>
      <c r="H528" t="s">
        <v>39</v>
      </c>
      <c r="I528" t="s">
        <v>205</v>
      </c>
      <c r="J528" t="s">
        <v>219</v>
      </c>
      <c r="K528" s="2">
        <v>296503.22580645158</v>
      </c>
      <c r="L528" s="2">
        <v>133426.45161290321</v>
      </c>
      <c r="M528" s="2">
        <v>29650.322580645159</v>
      </c>
      <c r="N528" s="2">
        <v>459579.99999999994</v>
      </c>
      <c r="O528" s="2">
        <v>0</v>
      </c>
      <c r="P528" s="2">
        <v>0</v>
      </c>
      <c r="Q528" s="2">
        <v>5000</v>
      </c>
      <c r="R528" s="2">
        <v>0</v>
      </c>
      <c r="S528" s="2">
        <v>30000</v>
      </c>
      <c r="T528" s="2">
        <v>494579.99999999994</v>
      </c>
      <c r="U528" s="2">
        <v>4000</v>
      </c>
      <c r="V528" s="2">
        <v>0</v>
      </c>
      <c r="W528" s="2">
        <v>498579.99999999994</v>
      </c>
      <c r="Y528" s="2">
        <v>4595.7999999999993</v>
      </c>
      <c r="AA528" s="2">
        <v>0</v>
      </c>
      <c r="AB528" s="2">
        <v>493984.19999999995</v>
      </c>
    </row>
    <row r="529" spans="1:28" x14ac:dyDescent="0.3">
      <c r="A529" s="1">
        <v>44957</v>
      </c>
      <c r="B529" s="4">
        <f>YEAR(HRData[[#This Row],[Month]])</f>
        <v>2023</v>
      </c>
      <c r="C529" s="4">
        <f>MONTH(HRData[[#This Row],[Month]])</f>
        <v>1</v>
      </c>
      <c r="D529" t="s">
        <v>191</v>
      </c>
      <c r="E529" t="s">
        <v>103</v>
      </c>
      <c r="F529" t="s">
        <v>50</v>
      </c>
      <c r="G529" s="1">
        <v>44957</v>
      </c>
      <c r="H529" t="s">
        <v>39</v>
      </c>
      <c r="I529" t="s">
        <v>205</v>
      </c>
      <c r="J529" t="s">
        <v>220</v>
      </c>
      <c r="K529" s="2">
        <v>283870.96774193546</v>
      </c>
      <c r="L529" s="2">
        <v>127741.93548387096</v>
      </c>
      <c r="M529" s="2">
        <v>28387.096774193546</v>
      </c>
      <c r="N529" s="2">
        <v>440000</v>
      </c>
      <c r="O529" s="2">
        <v>0</v>
      </c>
      <c r="P529" s="2">
        <v>0</v>
      </c>
      <c r="Q529" s="2">
        <v>5000</v>
      </c>
      <c r="R529" s="2">
        <v>0</v>
      </c>
      <c r="S529" s="2">
        <v>0</v>
      </c>
      <c r="T529" s="2">
        <v>445000</v>
      </c>
      <c r="U529" s="2">
        <v>4000</v>
      </c>
      <c r="V529" s="2">
        <v>0</v>
      </c>
      <c r="W529" s="2">
        <v>449000</v>
      </c>
      <c r="Y529" s="2">
        <v>4400</v>
      </c>
      <c r="AA529" s="2">
        <v>0</v>
      </c>
      <c r="AB529" s="2">
        <v>444600</v>
      </c>
    </row>
    <row r="530" spans="1:28" x14ac:dyDescent="0.3">
      <c r="A530" s="1">
        <v>44957</v>
      </c>
      <c r="B530" s="4">
        <f>YEAR(HRData[[#This Row],[Month]])</f>
        <v>2023</v>
      </c>
      <c r="C530" s="4">
        <f>MONTH(HRData[[#This Row],[Month]])</f>
        <v>1</v>
      </c>
      <c r="D530" t="s">
        <v>184</v>
      </c>
      <c r="E530" t="s">
        <v>98</v>
      </c>
      <c r="F530" t="s">
        <v>50</v>
      </c>
      <c r="G530" s="1">
        <v>44957</v>
      </c>
      <c r="H530" t="s">
        <v>40</v>
      </c>
      <c r="I530" t="s">
        <v>206</v>
      </c>
      <c r="J530" t="s">
        <v>220</v>
      </c>
      <c r="K530" s="2">
        <v>128064.51612903226</v>
      </c>
      <c r="L530" s="2">
        <v>57629.032258064515</v>
      </c>
      <c r="M530" s="2">
        <v>12806.451612903227</v>
      </c>
      <c r="N530" s="2">
        <v>198500</v>
      </c>
      <c r="O530" s="2">
        <v>64500</v>
      </c>
      <c r="P530" s="2">
        <v>0</v>
      </c>
      <c r="Q530" s="2">
        <v>1500</v>
      </c>
      <c r="R530" s="2">
        <v>0</v>
      </c>
      <c r="S530" s="2">
        <v>0</v>
      </c>
      <c r="T530" s="2">
        <v>264500</v>
      </c>
      <c r="U530" s="2">
        <v>2000</v>
      </c>
      <c r="V530" s="2">
        <v>0</v>
      </c>
      <c r="W530" s="2">
        <v>266500</v>
      </c>
      <c r="Y530" s="2">
        <v>1985</v>
      </c>
      <c r="AA530" s="2">
        <v>0</v>
      </c>
      <c r="AB530" s="2">
        <v>264515</v>
      </c>
    </row>
    <row r="531" spans="1:28" x14ac:dyDescent="0.3">
      <c r="A531" s="1">
        <v>44957</v>
      </c>
      <c r="B531" s="4">
        <f>YEAR(HRData[[#This Row],[Month]])</f>
        <v>2023</v>
      </c>
      <c r="C531" s="4">
        <f>MONTH(HRData[[#This Row],[Month]])</f>
        <v>1</v>
      </c>
      <c r="D531" t="s">
        <v>178</v>
      </c>
      <c r="E531" t="s">
        <v>92</v>
      </c>
      <c r="F531" t="s">
        <v>50</v>
      </c>
      <c r="G531" s="1">
        <v>44957</v>
      </c>
      <c r="H531" t="s">
        <v>209</v>
      </c>
      <c r="I531" t="s">
        <v>206</v>
      </c>
      <c r="J531" t="s">
        <v>219</v>
      </c>
      <c r="K531" s="2">
        <v>37338.06451612903</v>
      </c>
      <c r="L531" s="2">
        <v>16802.129032258064</v>
      </c>
      <c r="M531" s="2">
        <v>3733.8064516129034</v>
      </c>
      <c r="N531" s="2">
        <v>57873.999999999993</v>
      </c>
      <c r="O531" s="2">
        <v>16125</v>
      </c>
      <c r="P531" s="2">
        <v>0</v>
      </c>
      <c r="Q531" s="2">
        <v>2000</v>
      </c>
      <c r="R531" s="2">
        <v>0</v>
      </c>
      <c r="S531" s="2">
        <v>0</v>
      </c>
      <c r="T531" s="2">
        <v>75999</v>
      </c>
      <c r="U531" s="2">
        <v>2000</v>
      </c>
      <c r="V531" s="2">
        <v>0</v>
      </c>
      <c r="W531" s="2">
        <v>77999</v>
      </c>
      <c r="Y531" s="2">
        <v>578.74</v>
      </c>
      <c r="AA531" s="2">
        <v>0</v>
      </c>
      <c r="AB531" s="2">
        <v>77420.259999999995</v>
      </c>
    </row>
    <row r="532" spans="1:28" x14ac:dyDescent="0.3">
      <c r="A532" s="1">
        <v>44957</v>
      </c>
      <c r="B532" s="4">
        <f>YEAR(HRData[[#This Row],[Month]])</f>
        <v>2023</v>
      </c>
      <c r="C532" s="4">
        <f>MONTH(HRData[[#This Row],[Month]])</f>
        <v>1</v>
      </c>
      <c r="D532" t="s">
        <v>170</v>
      </c>
      <c r="E532" t="s">
        <v>88</v>
      </c>
      <c r="F532" t="s">
        <v>30</v>
      </c>
      <c r="G532" s="1">
        <v>44957</v>
      </c>
      <c r="H532" t="s">
        <v>33</v>
      </c>
      <c r="I532" t="s">
        <v>208</v>
      </c>
      <c r="J532" t="s">
        <v>219</v>
      </c>
      <c r="K532" s="2">
        <v>61209.677419354834</v>
      </c>
      <c r="L532" s="2">
        <v>27544.354838709674</v>
      </c>
      <c r="M532" s="2">
        <v>6120.9677419354839</v>
      </c>
      <c r="N532" s="2">
        <v>94875</v>
      </c>
      <c r="O532" s="2">
        <v>32250</v>
      </c>
      <c r="P532" s="2">
        <v>0</v>
      </c>
      <c r="Q532" s="2">
        <v>3000</v>
      </c>
      <c r="R532" s="2">
        <v>0</v>
      </c>
      <c r="S532" s="2">
        <v>0</v>
      </c>
      <c r="T532" s="2">
        <v>130125</v>
      </c>
      <c r="U532" s="2">
        <v>3000</v>
      </c>
      <c r="V532" s="2">
        <v>0</v>
      </c>
      <c r="W532" s="2">
        <v>133125</v>
      </c>
      <c r="Y532" s="2">
        <v>948.75</v>
      </c>
      <c r="AA532" s="2">
        <v>5000</v>
      </c>
      <c r="AB532" s="2">
        <v>127176.25</v>
      </c>
    </row>
    <row r="533" spans="1:28" x14ac:dyDescent="0.3">
      <c r="A533" s="1">
        <v>44957</v>
      </c>
      <c r="B533" s="4">
        <f>YEAR(HRData[[#This Row],[Month]])</f>
        <v>2023</v>
      </c>
      <c r="C533" s="4">
        <f>MONTH(HRData[[#This Row],[Month]])</f>
        <v>1</v>
      </c>
      <c r="D533" t="s">
        <v>167</v>
      </c>
      <c r="E533" t="s">
        <v>85</v>
      </c>
      <c r="F533" t="s">
        <v>30</v>
      </c>
      <c r="G533" s="1">
        <v>44957</v>
      </c>
      <c r="H533" t="s">
        <v>31</v>
      </c>
      <c r="I533" t="s">
        <v>207</v>
      </c>
      <c r="J533" t="s">
        <v>220</v>
      </c>
      <c r="K533" s="2">
        <v>16129.032258064515</v>
      </c>
      <c r="L533" s="2">
        <v>7258.0645161290322</v>
      </c>
      <c r="M533" s="2">
        <v>1612.9032258064517</v>
      </c>
      <c r="N533" s="2">
        <v>24999.999999999996</v>
      </c>
      <c r="O533" s="2">
        <v>0</v>
      </c>
      <c r="P533" s="2">
        <v>0</v>
      </c>
      <c r="Q533" s="2">
        <v>0</v>
      </c>
      <c r="R533" s="2">
        <v>0</v>
      </c>
      <c r="S533" s="2">
        <v>0</v>
      </c>
      <c r="T533" s="2">
        <v>24999.999999999996</v>
      </c>
      <c r="U533" s="2">
        <v>0</v>
      </c>
      <c r="V533" s="2">
        <v>0</v>
      </c>
      <c r="W533" s="2">
        <v>24999.999999999996</v>
      </c>
      <c r="X533" s="2">
        <v>0</v>
      </c>
      <c r="Y533" s="2">
        <v>0</v>
      </c>
      <c r="AA533" s="2">
        <v>0</v>
      </c>
      <c r="AB533" s="2">
        <v>24999.999999999996</v>
      </c>
    </row>
    <row r="534" spans="1:28" x14ac:dyDescent="0.3">
      <c r="A534" s="1">
        <v>44957</v>
      </c>
      <c r="B534" s="4">
        <f>YEAR(HRData[[#This Row],[Month]])</f>
        <v>2023</v>
      </c>
      <c r="C534" s="4">
        <f>MONTH(HRData[[#This Row],[Month]])</f>
        <v>1</v>
      </c>
      <c r="D534" t="s">
        <v>190</v>
      </c>
      <c r="E534" t="s">
        <v>102</v>
      </c>
      <c r="F534" t="s">
        <v>30</v>
      </c>
      <c r="G534" s="1">
        <v>44957</v>
      </c>
      <c r="H534" t="s">
        <v>45</v>
      </c>
      <c r="I534" t="s">
        <v>207</v>
      </c>
      <c r="J534" t="s">
        <v>219</v>
      </c>
      <c r="K534" s="2">
        <v>16129.032258064515</v>
      </c>
      <c r="L534" s="2">
        <v>7258.0645161290322</v>
      </c>
      <c r="M534" s="2">
        <v>1612.9032258064517</v>
      </c>
      <c r="N534" s="2">
        <v>24999.999999999996</v>
      </c>
      <c r="O534" s="2">
        <v>0</v>
      </c>
      <c r="P534" s="2">
        <v>0</v>
      </c>
      <c r="Q534" s="2">
        <v>0</v>
      </c>
      <c r="R534" s="2">
        <v>0</v>
      </c>
      <c r="S534" s="2">
        <v>0</v>
      </c>
      <c r="T534" s="2">
        <v>24999.999999999996</v>
      </c>
      <c r="U534" s="2">
        <v>0</v>
      </c>
      <c r="V534" s="2">
        <v>0</v>
      </c>
      <c r="W534" s="2">
        <v>24999.999999999996</v>
      </c>
      <c r="Y534" s="2">
        <v>0</v>
      </c>
      <c r="AA534" s="2">
        <v>0</v>
      </c>
      <c r="AB534" s="2">
        <v>24999.999999999996</v>
      </c>
    </row>
    <row r="535" spans="1:28" x14ac:dyDescent="0.3">
      <c r="A535" s="1">
        <v>44957</v>
      </c>
      <c r="B535" s="4">
        <f>YEAR(HRData[[#This Row],[Month]])</f>
        <v>2023</v>
      </c>
      <c r="C535" s="4">
        <f>MONTH(HRData[[#This Row],[Month]])</f>
        <v>1</v>
      </c>
      <c r="D535" t="s">
        <v>198</v>
      </c>
      <c r="E535" t="s">
        <v>108</v>
      </c>
      <c r="F535" t="s">
        <v>26</v>
      </c>
      <c r="G535" s="1">
        <v>44957</v>
      </c>
      <c r="H535" t="s">
        <v>28</v>
      </c>
      <c r="I535" t="s">
        <v>206</v>
      </c>
      <c r="J535" t="s">
        <v>220</v>
      </c>
      <c r="K535" s="2">
        <v>35483.870967741932</v>
      </c>
      <c r="L535" s="2">
        <v>15967.741935483869</v>
      </c>
      <c r="M535" s="2">
        <v>3548.3870967741932</v>
      </c>
      <c r="N535" s="2">
        <v>55000</v>
      </c>
      <c r="O535" s="2">
        <v>10750</v>
      </c>
      <c r="P535" s="2">
        <v>0</v>
      </c>
      <c r="Q535" s="2">
        <v>1500</v>
      </c>
      <c r="R535" s="2">
        <v>0</v>
      </c>
      <c r="S535" s="2">
        <v>0</v>
      </c>
      <c r="T535" s="2">
        <v>67250</v>
      </c>
      <c r="U535" s="2">
        <v>2000</v>
      </c>
      <c r="V535" s="2">
        <v>0</v>
      </c>
      <c r="W535" s="2">
        <v>69250</v>
      </c>
      <c r="X535" s="2">
        <v>0</v>
      </c>
      <c r="Y535" s="2">
        <v>550</v>
      </c>
      <c r="AA535" s="2">
        <v>0</v>
      </c>
      <c r="AB535" s="2">
        <v>68700</v>
      </c>
    </row>
    <row r="536" spans="1:28" x14ac:dyDescent="0.3">
      <c r="A536" s="1">
        <v>44957</v>
      </c>
      <c r="B536" s="4">
        <f>YEAR(HRData[[#This Row],[Month]])</f>
        <v>2023</v>
      </c>
      <c r="C536" s="4">
        <f>MONTH(HRData[[#This Row],[Month]])</f>
        <v>1</v>
      </c>
      <c r="D536" t="s">
        <v>142</v>
      </c>
      <c r="E536" t="s">
        <v>114</v>
      </c>
      <c r="F536" t="s">
        <v>26</v>
      </c>
      <c r="G536" s="1">
        <v>44957</v>
      </c>
      <c r="H536" t="s">
        <v>28</v>
      </c>
      <c r="I536" t="s">
        <v>206</v>
      </c>
      <c r="J536" t="s">
        <v>219</v>
      </c>
      <c r="K536" s="2">
        <v>32258.06451612903</v>
      </c>
      <c r="L536" s="2">
        <v>14516.129032258064</v>
      </c>
      <c r="M536" s="2">
        <v>3225.8064516129034</v>
      </c>
      <c r="N536" s="2">
        <v>49999.999999999993</v>
      </c>
      <c r="O536" s="2">
        <v>10750</v>
      </c>
      <c r="P536" s="2">
        <v>0</v>
      </c>
      <c r="Q536" s="2">
        <v>1500</v>
      </c>
      <c r="R536" s="2">
        <v>0</v>
      </c>
      <c r="S536" s="2">
        <v>0</v>
      </c>
      <c r="T536" s="2">
        <v>62249.999999999993</v>
      </c>
      <c r="U536" s="2">
        <v>2000</v>
      </c>
      <c r="V536" s="2">
        <v>0</v>
      </c>
      <c r="W536" s="2">
        <v>64249.999999999993</v>
      </c>
      <c r="Y536" s="2">
        <v>499.99999999999989</v>
      </c>
      <c r="AA536" s="2">
        <v>0</v>
      </c>
      <c r="AB536" s="2">
        <v>63749.999999999993</v>
      </c>
    </row>
    <row r="537" spans="1:28" x14ac:dyDescent="0.3">
      <c r="A537" s="1">
        <v>44957</v>
      </c>
      <c r="B537" s="4">
        <f>YEAR(HRData[[#This Row],[Month]])</f>
        <v>2023</v>
      </c>
      <c r="C537" s="4">
        <f>MONTH(HRData[[#This Row],[Month]])</f>
        <v>1</v>
      </c>
      <c r="D537" t="s">
        <v>200</v>
      </c>
      <c r="E537" t="s">
        <v>110</v>
      </c>
      <c r="F537" t="s">
        <v>50</v>
      </c>
      <c r="G537" s="1">
        <v>44957</v>
      </c>
      <c r="H537" t="s">
        <v>52</v>
      </c>
      <c r="I537" t="s">
        <v>206</v>
      </c>
      <c r="J537" t="s">
        <v>220</v>
      </c>
      <c r="K537" s="2">
        <v>45161.290322580644</v>
      </c>
      <c r="L537" s="2">
        <v>20322.580645161292</v>
      </c>
      <c r="M537" s="2">
        <v>4516.1290322580644</v>
      </c>
      <c r="N537" s="2">
        <v>70000</v>
      </c>
      <c r="O537" s="2">
        <v>16125</v>
      </c>
      <c r="P537" s="2">
        <v>18000</v>
      </c>
      <c r="Q537" s="2">
        <v>2000</v>
      </c>
      <c r="R537" s="2">
        <v>0</v>
      </c>
      <c r="S537" s="2">
        <v>0</v>
      </c>
      <c r="T537" s="2">
        <v>106125</v>
      </c>
      <c r="U537" s="2">
        <v>2000</v>
      </c>
      <c r="V537" s="2">
        <v>16125</v>
      </c>
      <c r="W537" s="2">
        <v>124250</v>
      </c>
      <c r="Y537" s="2">
        <v>700</v>
      </c>
      <c r="AA537" s="2">
        <v>0</v>
      </c>
      <c r="AB537" s="2">
        <v>123550</v>
      </c>
    </row>
    <row r="538" spans="1:28" x14ac:dyDescent="0.3">
      <c r="A538" s="1">
        <v>44957</v>
      </c>
      <c r="B538" s="4">
        <f>YEAR(HRData[[#This Row],[Month]])</f>
        <v>2023</v>
      </c>
      <c r="C538" s="4">
        <f>MONTH(HRData[[#This Row],[Month]])</f>
        <v>1</v>
      </c>
      <c r="D538" t="s">
        <v>204</v>
      </c>
      <c r="E538" t="s">
        <v>91</v>
      </c>
      <c r="F538" t="s">
        <v>30</v>
      </c>
      <c r="G538" s="1">
        <v>44957</v>
      </c>
      <c r="H538" t="s">
        <v>53</v>
      </c>
      <c r="I538" t="s">
        <v>208</v>
      </c>
      <c r="J538" t="s">
        <v>219</v>
      </c>
      <c r="K538" s="2">
        <v>80645.161290322576</v>
      </c>
      <c r="L538" s="2">
        <v>36290.322580645159</v>
      </c>
      <c r="M538" s="2">
        <v>8064.5161290322576</v>
      </c>
      <c r="N538" s="2">
        <v>124999.99999999999</v>
      </c>
      <c r="O538" s="2">
        <v>21500</v>
      </c>
      <c r="P538" s="2">
        <v>0</v>
      </c>
      <c r="Q538" s="2">
        <v>3000</v>
      </c>
      <c r="R538" s="2">
        <v>0</v>
      </c>
      <c r="S538" s="2">
        <v>0</v>
      </c>
      <c r="T538" s="2">
        <v>149500</v>
      </c>
      <c r="U538" s="2">
        <v>3000</v>
      </c>
      <c r="V538" s="2">
        <v>0</v>
      </c>
      <c r="W538" s="2">
        <v>152500</v>
      </c>
      <c r="Y538" s="2">
        <v>1250</v>
      </c>
      <c r="AA538" s="2">
        <v>0</v>
      </c>
      <c r="AB538" s="2">
        <v>151250</v>
      </c>
    </row>
    <row r="539" spans="1:28" x14ac:dyDescent="0.3">
      <c r="A539" s="1">
        <v>44957</v>
      </c>
      <c r="B539" s="4">
        <f>YEAR(HRData[[#This Row],[Month]])</f>
        <v>2023</v>
      </c>
      <c r="C539" s="4">
        <f>MONTH(HRData[[#This Row],[Month]])</f>
        <v>1</v>
      </c>
      <c r="D539" t="s">
        <v>203</v>
      </c>
      <c r="E539" t="s">
        <v>113</v>
      </c>
      <c r="F539" t="s">
        <v>30</v>
      </c>
      <c r="G539" s="1">
        <v>44957</v>
      </c>
      <c r="H539" t="s">
        <v>217</v>
      </c>
      <c r="I539" t="s">
        <v>205</v>
      </c>
      <c r="J539" t="s">
        <v>220</v>
      </c>
      <c r="K539" s="2">
        <v>258064.51612903224</v>
      </c>
      <c r="L539" s="2">
        <v>116129.03225806452</v>
      </c>
      <c r="M539" s="2">
        <v>25806.451612903227</v>
      </c>
      <c r="N539" s="2">
        <v>399999.99999999994</v>
      </c>
      <c r="O539" s="2">
        <v>64500</v>
      </c>
      <c r="P539" s="2">
        <v>62000</v>
      </c>
      <c r="Q539" s="2">
        <v>6000</v>
      </c>
      <c r="R539" s="2">
        <v>0</v>
      </c>
      <c r="S539" s="2">
        <v>0</v>
      </c>
      <c r="T539" s="2">
        <v>532500</v>
      </c>
      <c r="U539" s="2">
        <v>4000</v>
      </c>
      <c r="V539" s="2">
        <v>0</v>
      </c>
      <c r="W539" s="2">
        <v>536500</v>
      </c>
      <c r="Y539" s="2">
        <v>3999.9999999999991</v>
      </c>
      <c r="AA539" s="2">
        <v>0</v>
      </c>
      <c r="AB539" s="2">
        <v>532500</v>
      </c>
    </row>
    <row r="540" spans="1:28" x14ac:dyDescent="0.3">
      <c r="A540" s="1">
        <v>44957</v>
      </c>
      <c r="B540" s="4">
        <f>YEAR(HRData[[#This Row],[Month]])</f>
        <v>2023</v>
      </c>
      <c r="C540" s="4">
        <f>MONTH(HRData[[#This Row],[Month]])</f>
        <v>1</v>
      </c>
      <c r="D540" t="s">
        <v>146</v>
      </c>
      <c r="E540" t="s">
        <v>118</v>
      </c>
      <c r="F540" t="s">
        <v>50</v>
      </c>
      <c r="G540" s="1">
        <v>44957</v>
      </c>
      <c r="H540" t="s">
        <v>57</v>
      </c>
      <c r="I540" t="s">
        <v>206</v>
      </c>
      <c r="J540" t="s">
        <v>219</v>
      </c>
      <c r="K540" s="2">
        <v>64516.129032258061</v>
      </c>
      <c r="L540" s="2">
        <v>29032.258064516129</v>
      </c>
      <c r="M540" s="2">
        <v>6451.6129032258068</v>
      </c>
      <c r="N540" s="2">
        <v>99999.999999999985</v>
      </c>
      <c r="O540" s="2">
        <v>0</v>
      </c>
      <c r="P540" s="2">
        <v>0</v>
      </c>
      <c r="Q540" s="2">
        <v>0</v>
      </c>
      <c r="R540" s="2">
        <v>0</v>
      </c>
      <c r="S540" s="2">
        <v>0</v>
      </c>
      <c r="T540" s="2">
        <v>99999.999999999985</v>
      </c>
      <c r="U540" s="2">
        <v>0</v>
      </c>
      <c r="V540" s="2">
        <v>0</v>
      </c>
      <c r="W540" s="2">
        <v>99999.999999999985</v>
      </c>
      <c r="Y540" s="2">
        <v>999.99999999999977</v>
      </c>
      <c r="AA540" s="2">
        <v>0</v>
      </c>
      <c r="AB540" s="2">
        <v>98999.999999999985</v>
      </c>
    </row>
    <row r="541" spans="1:28" x14ac:dyDescent="0.3">
      <c r="A541" s="1">
        <v>44957</v>
      </c>
      <c r="B541" s="4">
        <f>YEAR(HRData[[#This Row],[Month]])</f>
        <v>2023</v>
      </c>
      <c r="C541" s="4">
        <f>MONTH(HRData[[#This Row],[Month]])</f>
        <v>1</v>
      </c>
      <c r="D541" t="s">
        <v>201</v>
      </c>
      <c r="E541" t="s">
        <v>111</v>
      </c>
      <c r="F541" t="s">
        <v>50</v>
      </c>
      <c r="G541" s="1">
        <v>44957</v>
      </c>
      <c r="H541" t="s">
        <v>52</v>
      </c>
      <c r="I541" t="s">
        <v>206</v>
      </c>
      <c r="J541" t="s">
        <v>220</v>
      </c>
      <c r="K541" s="2">
        <v>45161.290322580644</v>
      </c>
      <c r="L541" s="2">
        <v>20322.580645161292</v>
      </c>
      <c r="M541" s="2">
        <v>4516.1290322580644</v>
      </c>
      <c r="N541" s="2">
        <v>70000</v>
      </c>
      <c r="O541" s="2">
        <v>16125</v>
      </c>
      <c r="P541" s="2">
        <v>0</v>
      </c>
      <c r="Q541" s="2">
        <v>2000</v>
      </c>
      <c r="R541" s="2">
        <v>0</v>
      </c>
      <c r="S541" s="2">
        <v>10000</v>
      </c>
      <c r="T541" s="2">
        <v>98125</v>
      </c>
      <c r="U541" s="2">
        <v>2000</v>
      </c>
      <c r="V541" s="2">
        <v>0</v>
      </c>
      <c r="W541" s="2">
        <v>100125</v>
      </c>
      <c r="Y541" s="2">
        <v>700</v>
      </c>
      <c r="AA541" s="2">
        <v>0</v>
      </c>
      <c r="AB541" s="2">
        <v>99425</v>
      </c>
    </row>
    <row r="542" spans="1:28" x14ac:dyDescent="0.3">
      <c r="A542" s="1">
        <v>44957</v>
      </c>
      <c r="B542" s="4">
        <f>YEAR(HRData[[#This Row],[Month]])</f>
        <v>2023</v>
      </c>
      <c r="C542" s="4">
        <f>MONTH(HRData[[#This Row],[Month]])</f>
        <v>1</v>
      </c>
      <c r="D542" t="s">
        <v>202</v>
      </c>
      <c r="E542" t="s">
        <v>112</v>
      </c>
      <c r="F542" t="s">
        <v>50</v>
      </c>
      <c r="G542" s="1">
        <v>44957</v>
      </c>
      <c r="H542" t="s">
        <v>52</v>
      </c>
      <c r="I542" t="s">
        <v>206</v>
      </c>
      <c r="J542" t="s">
        <v>219</v>
      </c>
      <c r="K542" s="2">
        <v>45161.290322580644</v>
      </c>
      <c r="L542" s="2">
        <v>20322.580645161292</v>
      </c>
      <c r="M542" s="2">
        <v>4516.1290322580644</v>
      </c>
      <c r="N542" s="2">
        <v>70000</v>
      </c>
      <c r="O542" s="2">
        <v>0</v>
      </c>
      <c r="P542" s="2">
        <v>0</v>
      </c>
      <c r="Q542" s="2">
        <v>2000</v>
      </c>
      <c r="R542" s="2">
        <v>0</v>
      </c>
      <c r="S542" s="2">
        <v>0</v>
      </c>
      <c r="T542" s="2">
        <v>72000</v>
      </c>
      <c r="U542" s="2">
        <v>2000</v>
      </c>
      <c r="V542" s="2">
        <v>0</v>
      </c>
      <c r="W542" s="2">
        <v>74000</v>
      </c>
      <c r="X542" s="2">
        <v>0</v>
      </c>
      <c r="Y542" s="2">
        <v>700</v>
      </c>
      <c r="AA542" s="2">
        <v>0</v>
      </c>
      <c r="AB542" s="2">
        <v>73300</v>
      </c>
    </row>
    <row r="543" spans="1:28" x14ac:dyDescent="0.3">
      <c r="A543" s="1">
        <v>44957</v>
      </c>
      <c r="B543" s="4">
        <f>YEAR(HRData[[#This Row],[Month]])</f>
        <v>2023</v>
      </c>
      <c r="C543" s="4">
        <f>MONTH(HRData[[#This Row],[Month]])</f>
        <v>1</v>
      </c>
      <c r="D543" t="s">
        <v>143</v>
      </c>
      <c r="E543" t="s">
        <v>91</v>
      </c>
      <c r="F543" t="s">
        <v>50</v>
      </c>
      <c r="G543" s="1">
        <v>44957</v>
      </c>
      <c r="H543" t="s">
        <v>54</v>
      </c>
      <c r="I543" t="s">
        <v>206</v>
      </c>
      <c r="J543" t="s">
        <v>219</v>
      </c>
      <c r="K543" s="2">
        <v>45161.290322580644</v>
      </c>
      <c r="L543" s="2">
        <v>20322.580645161292</v>
      </c>
      <c r="M543" s="2">
        <v>4516.1290322580644</v>
      </c>
      <c r="N543" s="2">
        <v>70000</v>
      </c>
      <c r="O543" s="2">
        <v>16125</v>
      </c>
      <c r="P543" s="2">
        <v>0</v>
      </c>
      <c r="Q543" s="2">
        <v>2000</v>
      </c>
      <c r="R543" s="2">
        <v>0</v>
      </c>
      <c r="S543" s="2">
        <v>0</v>
      </c>
      <c r="T543" s="2">
        <v>88125</v>
      </c>
      <c r="U543" s="2">
        <v>2000</v>
      </c>
      <c r="V543" s="2">
        <v>0</v>
      </c>
      <c r="W543" s="2">
        <v>90125</v>
      </c>
      <c r="Y543" s="2">
        <v>700</v>
      </c>
      <c r="AA543" s="2">
        <v>0</v>
      </c>
      <c r="AB543" s="2">
        <v>89425</v>
      </c>
    </row>
    <row r="544" spans="1:28" x14ac:dyDescent="0.3">
      <c r="A544" s="1">
        <v>44957</v>
      </c>
      <c r="B544" s="4">
        <f>YEAR(HRData[[#This Row],[Month]])</f>
        <v>2023</v>
      </c>
      <c r="C544" s="4">
        <f>MONTH(HRData[[#This Row],[Month]])</f>
        <v>1</v>
      </c>
      <c r="D544" t="s">
        <v>147</v>
      </c>
      <c r="E544" t="s">
        <v>119</v>
      </c>
      <c r="F544" t="s">
        <v>30</v>
      </c>
      <c r="G544" s="1">
        <v>44957</v>
      </c>
      <c r="H544" t="s">
        <v>58</v>
      </c>
      <c r="I544" t="s">
        <v>208</v>
      </c>
      <c r="J544" t="s">
        <v>220</v>
      </c>
      <c r="K544" s="2">
        <v>103225.80645161289</v>
      </c>
      <c r="L544" s="2">
        <v>46451.612903225803</v>
      </c>
      <c r="M544" s="2">
        <v>10322.58064516129</v>
      </c>
      <c r="N544" s="2">
        <v>160000</v>
      </c>
      <c r="O544" s="2">
        <v>43000</v>
      </c>
      <c r="P544" s="2">
        <v>30000</v>
      </c>
      <c r="Q544" s="2">
        <v>4000</v>
      </c>
      <c r="R544" s="2">
        <v>0</v>
      </c>
      <c r="S544" s="2">
        <v>0</v>
      </c>
      <c r="T544" s="2">
        <v>237000</v>
      </c>
      <c r="U544" s="2">
        <v>3000</v>
      </c>
      <c r="V544" s="2">
        <v>0</v>
      </c>
      <c r="W544" s="2">
        <v>240000</v>
      </c>
      <c r="Y544" s="2">
        <v>1600</v>
      </c>
      <c r="AA544" s="2">
        <v>0</v>
      </c>
      <c r="AB544" s="2">
        <v>238400</v>
      </c>
    </row>
    <row r="545" spans="1:28" x14ac:dyDescent="0.3">
      <c r="A545" s="1">
        <v>44957</v>
      </c>
      <c r="B545" s="4">
        <f>YEAR(HRData[[#This Row],[Month]])</f>
        <v>2023</v>
      </c>
      <c r="C545" s="4">
        <f>MONTH(HRData[[#This Row],[Month]])</f>
        <v>1</v>
      </c>
      <c r="D545" t="s">
        <v>148</v>
      </c>
      <c r="E545" t="s">
        <v>91</v>
      </c>
      <c r="F545" t="s">
        <v>30</v>
      </c>
      <c r="G545" s="1">
        <v>44957</v>
      </c>
      <c r="H545" t="s">
        <v>59</v>
      </c>
      <c r="I545" t="s">
        <v>206</v>
      </c>
      <c r="J545" t="s">
        <v>219</v>
      </c>
      <c r="K545" s="2">
        <v>48387.096774193546</v>
      </c>
      <c r="L545" s="2">
        <v>21774.193548387095</v>
      </c>
      <c r="M545" s="2">
        <v>4838.7096774193551</v>
      </c>
      <c r="N545" s="2">
        <v>74999.999999999985</v>
      </c>
      <c r="O545" s="2">
        <v>16125</v>
      </c>
      <c r="P545" s="2">
        <v>0</v>
      </c>
      <c r="Q545" s="2">
        <v>2000</v>
      </c>
      <c r="R545" s="2">
        <v>0</v>
      </c>
      <c r="S545" s="2">
        <v>0</v>
      </c>
      <c r="T545" s="2">
        <v>93124.999999999985</v>
      </c>
      <c r="U545" s="2">
        <v>2000</v>
      </c>
      <c r="V545" s="2">
        <v>0</v>
      </c>
      <c r="W545" s="2">
        <v>95124.999999999985</v>
      </c>
      <c r="Y545" s="2">
        <v>775</v>
      </c>
      <c r="AA545" s="2">
        <v>0</v>
      </c>
      <c r="AB545" s="2">
        <v>94349.999999999985</v>
      </c>
    </row>
    <row r="546" spans="1:28" x14ac:dyDescent="0.3">
      <c r="A546" s="1">
        <v>44957</v>
      </c>
      <c r="B546" s="4">
        <f>YEAR(HRData[[#This Row],[Month]])</f>
        <v>2023</v>
      </c>
      <c r="C546" s="4">
        <f>MONTH(HRData[[#This Row],[Month]])</f>
        <v>1</v>
      </c>
      <c r="D546" t="s">
        <v>149</v>
      </c>
      <c r="E546" t="s">
        <v>91</v>
      </c>
      <c r="F546" t="s">
        <v>210</v>
      </c>
      <c r="G546" s="1">
        <v>44957</v>
      </c>
      <c r="H546" t="s">
        <v>60</v>
      </c>
      <c r="I546" t="s">
        <v>205</v>
      </c>
      <c r="J546" t="s">
        <v>219</v>
      </c>
      <c r="K546" s="2">
        <v>241935.48387096773</v>
      </c>
      <c r="L546" s="2">
        <v>108870.96774193548</v>
      </c>
      <c r="M546" s="2">
        <v>24193.548387096773</v>
      </c>
      <c r="N546" s="2">
        <v>375000</v>
      </c>
      <c r="O546" s="2">
        <v>53750</v>
      </c>
      <c r="P546" s="2">
        <v>62000</v>
      </c>
      <c r="Q546" s="2">
        <v>5000</v>
      </c>
      <c r="R546" s="2">
        <v>0</v>
      </c>
      <c r="S546" s="2">
        <v>0</v>
      </c>
      <c r="T546" s="2">
        <v>495750</v>
      </c>
      <c r="U546" s="2">
        <v>4000</v>
      </c>
      <c r="V546" s="2">
        <v>0</v>
      </c>
      <c r="W546" s="2">
        <v>499750</v>
      </c>
      <c r="Y546" s="2">
        <v>3875</v>
      </c>
      <c r="AA546" s="2">
        <v>0</v>
      </c>
      <c r="AB546" s="2">
        <v>495875</v>
      </c>
    </row>
    <row r="547" spans="1:28" x14ac:dyDescent="0.3">
      <c r="A547" s="1">
        <v>44957</v>
      </c>
      <c r="B547" s="4">
        <f>YEAR(HRData[[#This Row],[Month]])</f>
        <v>2023</v>
      </c>
      <c r="C547" s="4">
        <f>MONTH(HRData[[#This Row],[Month]])</f>
        <v>1</v>
      </c>
      <c r="D547" t="s">
        <v>150</v>
      </c>
      <c r="E547" t="s">
        <v>120</v>
      </c>
      <c r="F547" t="s">
        <v>26</v>
      </c>
      <c r="G547" s="1">
        <v>44957</v>
      </c>
      <c r="H547" t="s">
        <v>61</v>
      </c>
      <c r="I547" t="s">
        <v>206</v>
      </c>
      <c r="J547" t="s">
        <v>220</v>
      </c>
      <c r="K547" s="2">
        <v>32258.06451612903</v>
      </c>
      <c r="L547" s="2">
        <v>14516.129032258064</v>
      </c>
      <c r="M547" s="2">
        <v>3225.8064516129034</v>
      </c>
      <c r="N547" s="2">
        <v>49999.999999999993</v>
      </c>
      <c r="O547" s="2">
        <v>10750</v>
      </c>
      <c r="P547" s="2">
        <v>0</v>
      </c>
      <c r="Q547" s="2">
        <v>1500</v>
      </c>
      <c r="R547" s="2">
        <v>0</v>
      </c>
      <c r="S547" s="2">
        <v>0</v>
      </c>
      <c r="T547" s="2">
        <v>62249.999999999993</v>
      </c>
      <c r="U547" s="2">
        <v>2000</v>
      </c>
      <c r="V547" s="2">
        <v>0</v>
      </c>
      <c r="W547" s="2">
        <v>64249.999999999993</v>
      </c>
      <c r="Y547" s="2">
        <v>517</v>
      </c>
      <c r="AA547" s="2">
        <v>0</v>
      </c>
      <c r="AB547" s="2">
        <v>63732.999999999993</v>
      </c>
    </row>
    <row r="548" spans="1:28" x14ac:dyDescent="0.3">
      <c r="A548" s="1">
        <v>44957</v>
      </c>
      <c r="B548" s="4">
        <f>YEAR(HRData[[#This Row],[Month]])</f>
        <v>2023</v>
      </c>
      <c r="C548" s="4">
        <f>MONTH(HRData[[#This Row],[Month]])</f>
        <v>1</v>
      </c>
      <c r="D548" t="s">
        <v>151</v>
      </c>
      <c r="E548" t="s">
        <v>121</v>
      </c>
      <c r="F548" t="s">
        <v>55</v>
      </c>
      <c r="G548" s="1">
        <v>44957</v>
      </c>
      <c r="H548" t="s">
        <v>62</v>
      </c>
      <c r="I548" t="s">
        <v>208</v>
      </c>
      <c r="J548" t="s">
        <v>219</v>
      </c>
      <c r="K548" s="2">
        <v>104516.12903225806</v>
      </c>
      <c r="L548" s="2">
        <v>47032.258064516129</v>
      </c>
      <c r="M548" s="2">
        <v>10451.612903225807</v>
      </c>
      <c r="N548" s="2">
        <v>162000</v>
      </c>
      <c r="O548" s="2">
        <v>32250</v>
      </c>
      <c r="P548" s="2">
        <v>0</v>
      </c>
      <c r="Q548" s="2">
        <v>3000</v>
      </c>
      <c r="R548" s="2">
        <v>0</v>
      </c>
      <c r="S548" s="2">
        <v>0</v>
      </c>
      <c r="T548" s="2">
        <v>197250</v>
      </c>
      <c r="U548" s="2">
        <v>3000</v>
      </c>
      <c r="V548" s="2">
        <v>0</v>
      </c>
      <c r="W548" s="2">
        <v>200250</v>
      </c>
      <c r="X548" s="2">
        <v>31355</v>
      </c>
      <c r="Y548" s="2">
        <v>1674</v>
      </c>
      <c r="AA548" s="2">
        <v>0</v>
      </c>
      <c r="AB548" s="2">
        <v>167221</v>
      </c>
    </row>
    <row r="549" spans="1:28" x14ac:dyDescent="0.3">
      <c r="A549" s="1">
        <v>44957</v>
      </c>
      <c r="B549" s="4">
        <f>YEAR(HRData[[#This Row],[Month]])</f>
        <v>2023</v>
      </c>
      <c r="C549" s="4">
        <f>MONTH(HRData[[#This Row],[Month]])</f>
        <v>1</v>
      </c>
      <c r="D549" t="s">
        <v>152</v>
      </c>
      <c r="E549" t="s">
        <v>122</v>
      </c>
      <c r="F549" t="s">
        <v>30</v>
      </c>
      <c r="G549" s="1">
        <v>44957</v>
      </c>
      <c r="H549" t="s">
        <v>63</v>
      </c>
      <c r="I549" t="s">
        <v>207</v>
      </c>
      <c r="J549" t="s">
        <v>220</v>
      </c>
      <c r="K549" s="2">
        <v>40806.451612903227</v>
      </c>
      <c r="L549" s="2">
        <v>18362.903225806454</v>
      </c>
      <c r="M549" s="2">
        <v>4080.6451612903229</v>
      </c>
      <c r="N549" s="2">
        <v>63250.000000000007</v>
      </c>
      <c r="O549" s="2">
        <v>0</v>
      </c>
      <c r="P549" s="2">
        <v>0</v>
      </c>
      <c r="Q549" s="2">
        <v>0</v>
      </c>
      <c r="R549" s="2">
        <v>0</v>
      </c>
      <c r="S549" s="2">
        <v>0</v>
      </c>
      <c r="T549" s="2">
        <v>63250.000000000007</v>
      </c>
      <c r="U549" s="2">
        <v>0</v>
      </c>
      <c r="V549" s="2">
        <v>0</v>
      </c>
      <c r="W549" s="2">
        <v>63250.000000000007</v>
      </c>
      <c r="Y549" s="2">
        <v>654</v>
      </c>
      <c r="AA549" s="2">
        <v>0</v>
      </c>
      <c r="AB549" s="2">
        <v>62596.000000000007</v>
      </c>
    </row>
    <row r="550" spans="1:28" x14ac:dyDescent="0.3">
      <c r="A550" s="1">
        <v>44957</v>
      </c>
      <c r="B550" s="4">
        <f>YEAR(HRData[[#This Row],[Month]])</f>
        <v>2023</v>
      </c>
      <c r="C550" s="4">
        <f>MONTH(HRData[[#This Row],[Month]])</f>
        <v>1</v>
      </c>
      <c r="D550" t="s">
        <v>154</v>
      </c>
      <c r="E550" t="s">
        <v>102</v>
      </c>
      <c r="F550" t="s">
        <v>30</v>
      </c>
      <c r="G550" s="1">
        <v>44957</v>
      </c>
      <c r="H550" t="s">
        <v>65</v>
      </c>
      <c r="I550" t="s">
        <v>207</v>
      </c>
      <c r="J550" t="s">
        <v>219</v>
      </c>
      <c r="K550" s="2">
        <v>32258.06451612903</v>
      </c>
      <c r="L550" s="2">
        <v>14516.129032258063</v>
      </c>
      <c r="M550" s="2">
        <v>3225.8064516129029</v>
      </c>
      <c r="N550" s="2">
        <v>49999.999999999993</v>
      </c>
      <c r="O550" s="2">
        <v>0</v>
      </c>
      <c r="P550" s="2">
        <v>0</v>
      </c>
      <c r="Q550" s="2">
        <v>0</v>
      </c>
      <c r="R550" s="2">
        <v>0</v>
      </c>
      <c r="S550" s="2">
        <v>0</v>
      </c>
      <c r="T550" s="2">
        <v>49999.999999999993</v>
      </c>
      <c r="U550" s="2">
        <v>0</v>
      </c>
      <c r="V550" s="2">
        <v>0</v>
      </c>
      <c r="W550" s="2">
        <v>49999.999999999993</v>
      </c>
      <c r="Y550" s="2">
        <v>0</v>
      </c>
      <c r="AA550" s="2">
        <v>0</v>
      </c>
      <c r="AB550" s="2">
        <v>49999.999999999993</v>
      </c>
    </row>
    <row r="551" spans="1:28" x14ac:dyDescent="0.3">
      <c r="A551" s="1">
        <v>44957</v>
      </c>
      <c r="B551" s="4">
        <f>YEAR(HRData[[#This Row],[Month]])</f>
        <v>2023</v>
      </c>
      <c r="C551" s="4">
        <f>MONTH(HRData[[#This Row],[Month]])</f>
        <v>1</v>
      </c>
      <c r="D551" t="s">
        <v>155</v>
      </c>
      <c r="E551" t="s">
        <v>124</v>
      </c>
      <c r="F551" t="s">
        <v>30</v>
      </c>
      <c r="G551" s="1">
        <v>44957</v>
      </c>
      <c r="H551" t="s">
        <v>66</v>
      </c>
      <c r="I551" t="s">
        <v>207</v>
      </c>
      <c r="J551" t="s">
        <v>219</v>
      </c>
      <c r="K551" s="2">
        <v>35483.870967741932</v>
      </c>
      <c r="L551" s="2">
        <v>15967.741935483869</v>
      </c>
      <c r="M551" s="2">
        <v>3548.3870967741932</v>
      </c>
      <c r="N551" s="2">
        <v>55000</v>
      </c>
      <c r="O551" s="2">
        <v>0</v>
      </c>
      <c r="P551" s="2">
        <v>0</v>
      </c>
      <c r="Q551" s="2">
        <v>0</v>
      </c>
      <c r="R551" s="2">
        <v>0</v>
      </c>
      <c r="S551" s="2">
        <v>0</v>
      </c>
      <c r="T551" s="2">
        <v>55000</v>
      </c>
      <c r="U551" s="2">
        <v>0</v>
      </c>
      <c r="V551" s="2">
        <v>0</v>
      </c>
      <c r="W551" s="2">
        <v>55000</v>
      </c>
      <c r="Y551" s="2">
        <v>0</v>
      </c>
      <c r="AA551" s="2">
        <v>0</v>
      </c>
      <c r="AB551" s="2">
        <v>55000</v>
      </c>
    </row>
    <row r="552" spans="1:28" x14ac:dyDescent="0.3">
      <c r="A552" s="1">
        <v>44957</v>
      </c>
      <c r="B552" s="4">
        <f>YEAR(HRData[[#This Row],[Month]])</f>
        <v>2023</v>
      </c>
      <c r="C552" s="4">
        <f>MONTH(HRData[[#This Row],[Month]])</f>
        <v>1</v>
      </c>
      <c r="D552" t="s">
        <v>156</v>
      </c>
      <c r="E552" t="s">
        <v>91</v>
      </c>
      <c r="F552" t="s">
        <v>30</v>
      </c>
      <c r="G552" s="1">
        <v>44957</v>
      </c>
      <c r="H552" t="s">
        <v>65</v>
      </c>
      <c r="I552" t="s">
        <v>207</v>
      </c>
      <c r="J552" t="s">
        <v>219</v>
      </c>
      <c r="K552" s="2">
        <v>19354.83870967742</v>
      </c>
      <c r="L552" s="2">
        <v>8709.677419354839</v>
      </c>
      <c r="M552" s="2">
        <v>1935.4838709677422</v>
      </c>
      <c r="N552" s="2">
        <v>30000</v>
      </c>
      <c r="O552" s="2">
        <v>0</v>
      </c>
      <c r="P552" s="2">
        <v>0</v>
      </c>
      <c r="Q552" s="2">
        <v>0</v>
      </c>
      <c r="R552" s="2">
        <v>0</v>
      </c>
      <c r="S552" s="2">
        <v>0</v>
      </c>
      <c r="T552" s="2">
        <v>30000</v>
      </c>
      <c r="U552" s="2">
        <v>0</v>
      </c>
      <c r="V552" s="2">
        <v>0</v>
      </c>
      <c r="W552" s="2">
        <v>30000</v>
      </c>
      <c r="Y552" s="2">
        <v>0</v>
      </c>
      <c r="AA552" s="2">
        <v>5000</v>
      </c>
      <c r="AB552" s="2">
        <v>25000</v>
      </c>
    </row>
    <row r="553" spans="1:28" x14ac:dyDescent="0.3">
      <c r="A553" s="1">
        <v>44957</v>
      </c>
      <c r="B553" s="4">
        <f>YEAR(HRData[[#This Row],[Month]])</f>
        <v>2023</v>
      </c>
      <c r="C553" s="4">
        <f>MONTH(HRData[[#This Row],[Month]])</f>
        <v>1</v>
      </c>
      <c r="D553" t="s">
        <v>153</v>
      </c>
      <c r="E553" t="s">
        <v>125</v>
      </c>
      <c r="F553" t="s">
        <v>55</v>
      </c>
      <c r="G553" s="1">
        <v>44957</v>
      </c>
      <c r="H553" t="s">
        <v>67</v>
      </c>
      <c r="I553" t="s">
        <v>208</v>
      </c>
      <c r="J553" t="s">
        <v>219</v>
      </c>
      <c r="K553" s="2">
        <v>112903.22580645161</v>
      </c>
      <c r="L553" s="2">
        <v>50806.451612903227</v>
      </c>
      <c r="M553" s="2">
        <v>11290.322580645161</v>
      </c>
      <c r="N553" s="2">
        <v>175000</v>
      </c>
      <c r="O553" s="2">
        <v>32250</v>
      </c>
      <c r="P553" s="2">
        <v>0</v>
      </c>
      <c r="Q553" s="2">
        <v>3000</v>
      </c>
      <c r="R553" s="2">
        <v>0</v>
      </c>
      <c r="S553" s="2">
        <v>0</v>
      </c>
      <c r="T553" s="2">
        <v>210250</v>
      </c>
      <c r="U553" s="2">
        <v>3000</v>
      </c>
      <c r="V553" s="2">
        <v>0</v>
      </c>
      <c r="W553" s="2">
        <v>213250</v>
      </c>
      <c r="X553" s="2">
        <v>0</v>
      </c>
      <c r="Y553" s="2">
        <v>1750</v>
      </c>
      <c r="AA553" s="2">
        <v>0</v>
      </c>
      <c r="AB553" s="2">
        <v>211500</v>
      </c>
    </row>
    <row r="554" spans="1:28" x14ac:dyDescent="0.3">
      <c r="A554" s="1">
        <v>44957</v>
      </c>
      <c r="B554" s="4">
        <f>YEAR(HRData[[#This Row],[Month]])</f>
        <v>2023</v>
      </c>
      <c r="C554" s="4">
        <f>MONTH(HRData[[#This Row],[Month]])</f>
        <v>1</v>
      </c>
      <c r="D554" t="s">
        <v>152</v>
      </c>
      <c r="E554" t="s">
        <v>126</v>
      </c>
      <c r="F554" t="s">
        <v>55</v>
      </c>
      <c r="G554" s="1">
        <v>44957</v>
      </c>
      <c r="H554" t="s">
        <v>67</v>
      </c>
      <c r="I554" t="s">
        <v>208</v>
      </c>
      <c r="J554" t="s">
        <v>220</v>
      </c>
      <c r="K554" s="2">
        <v>56451.612903226</v>
      </c>
      <c r="L554" s="2">
        <v>25403.225806451599</v>
      </c>
      <c r="M554" s="2">
        <v>5645.1612903225996</v>
      </c>
      <c r="N554" s="2">
        <v>87500.000000000204</v>
      </c>
      <c r="O554" s="2">
        <v>16125</v>
      </c>
      <c r="P554" s="2">
        <v>0</v>
      </c>
      <c r="Q554" s="2">
        <v>1500</v>
      </c>
      <c r="R554" s="2">
        <v>0</v>
      </c>
      <c r="S554" s="2">
        <v>0</v>
      </c>
      <c r="T554" s="2">
        <v>105125.0000000002</v>
      </c>
      <c r="U554" s="2">
        <v>1500</v>
      </c>
      <c r="V554" s="2">
        <v>0</v>
      </c>
      <c r="W554" s="2">
        <v>106625.0000000002</v>
      </c>
      <c r="X554" s="2">
        <v>0</v>
      </c>
      <c r="Y554" s="2">
        <v>875</v>
      </c>
      <c r="AA554" s="2">
        <v>0</v>
      </c>
      <c r="AB554" s="2">
        <v>105750.0000000002</v>
      </c>
    </row>
    <row r="555" spans="1:28" x14ac:dyDescent="0.3">
      <c r="A555" s="1">
        <v>44957</v>
      </c>
      <c r="B555" s="4">
        <f>YEAR(HRData[[#This Row],[Month]])</f>
        <v>2023</v>
      </c>
      <c r="C555" s="4">
        <f>MONTH(HRData[[#This Row],[Month]])</f>
        <v>1</v>
      </c>
      <c r="D555" t="s">
        <v>152</v>
      </c>
      <c r="E555" t="s">
        <v>126</v>
      </c>
      <c r="F555" t="s">
        <v>210</v>
      </c>
      <c r="G555" s="1">
        <v>44957</v>
      </c>
      <c r="H555" t="s">
        <v>67</v>
      </c>
      <c r="I555" t="s">
        <v>208</v>
      </c>
      <c r="J555" t="s">
        <v>220</v>
      </c>
      <c r="K555" s="2">
        <v>56451.612903226</v>
      </c>
      <c r="L555" s="2">
        <v>25403.225806451599</v>
      </c>
      <c r="M555" s="2">
        <v>5645.1612903225996</v>
      </c>
      <c r="N555" s="2">
        <v>87500.000000000204</v>
      </c>
      <c r="O555" s="2">
        <v>16125</v>
      </c>
      <c r="P555" s="2">
        <v>0</v>
      </c>
      <c r="Q555" s="2">
        <v>1500</v>
      </c>
      <c r="R555" s="2">
        <v>0</v>
      </c>
      <c r="S555" s="2">
        <v>0</v>
      </c>
      <c r="T555" s="2">
        <v>105125.0000000002</v>
      </c>
      <c r="U555" s="2">
        <v>1500</v>
      </c>
      <c r="V555" s="2">
        <v>0</v>
      </c>
      <c r="W555" s="2">
        <v>106625.0000000002</v>
      </c>
      <c r="X555" s="2">
        <v>0</v>
      </c>
      <c r="Y555" s="2">
        <v>875</v>
      </c>
      <c r="AA555" s="2">
        <v>0</v>
      </c>
      <c r="AB555" s="2">
        <v>105750.0000000002</v>
      </c>
    </row>
    <row r="556" spans="1:28" x14ac:dyDescent="0.3">
      <c r="A556" s="1">
        <v>44957</v>
      </c>
      <c r="B556" s="4">
        <f>YEAR(HRData[[#This Row],[Month]])</f>
        <v>2023</v>
      </c>
      <c r="C556" s="4">
        <f>MONTH(HRData[[#This Row],[Month]])</f>
        <v>1</v>
      </c>
      <c r="D556" t="s">
        <v>154</v>
      </c>
      <c r="E556" t="s">
        <v>127</v>
      </c>
      <c r="F556" t="s">
        <v>211</v>
      </c>
      <c r="G556" s="1">
        <v>44957</v>
      </c>
      <c r="H556" t="s">
        <v>27</v>
      </c>
      <c r="I556" t="s">
        <v>206</v>
      </c>
      <c r="J556" t="s">
        <v>219</v>
      </c>
      <c r="K556" s="2">
        <v>48387.096774193546</v>
      </c>
      <c r="L556" s="2">
        <v>21774.193548387095</v>
      </c>
      <c r="M556" s="2">
        <v>4838.7096774193551</v>
      </c>
      <c r="N556" s="2">
        <v>74999.999999999985</v>
      </c>
      <c r="O556" s="2">
        <v>16125</v>
      </c>
      <c r="P556" s="2">
        <v>0</v>
      </c>
      <c r="Q556" s="2">
        <v>2000</v>
      </c>
      <c r="R556" s="2">
        <v>0</v>
      </c>
      <c r="S556" s="2">
        <v>0</v>
      </c>
      <c r="T556" s="2">
        <v>93124.999999999985</v>
      </c>
      <c r="U556" s="2">
        <v>2000</v>
      </c>
      <c r="V556" s="2">
        <v>0</v>
      </c>
      <c r="W556" s="2">
        <v>95124.999999999985</v>
      </c>
      <c r="X556" s="2">
        <v>2419</v>
      </c>
      <c r="Y556" s="2">
        <v>750</v>
      </c>
      <c r="AA556" s="2">
        <v>0</v>
      </c>
      <c r="AB556" s="2">
        <v>91955.999999999985</v>
      </c>
    </row>
    <row r="557" spans="1:28" x14ac:dyDescent="0.3">
      <c r="A557" s="1">
        <v>44957</v>
      </c>
      <c r="B557" s="4">
        <f>YEAR(HRData[[#This Row],[Month]])</f>
        <v>2023</v>
      </c>
      <c r="C557" s="4">
        <f>MONTH(HRData[[#This Row],[Month]])</f>
        <v>1</v>
      </c>
      <c r="D557" t="s">
        <v>155</v>
      </c>
      <c r="E557" t="s">
        <v>91</v>
      </c>
      <c r="F557" t="s">
        <v>211</v>
      </c>
      <c r="G557" s="1">
        <v>44957</v>
      </c>
      <c r="H557" t="s">
        <v>27</v>
      </c>
      <c r="I557" t="s">
        <v>206</v>
      </c>
      <c r="J557" t="s">
        <v>219</v>
      </c>
      <c r="K557" s="2">
        <v>48387.096774193546</v>
      </c>
      <c r="L557" s="2">
        <v>21774.193548387095</v>
      </c>
      <c r="M557" s="2">
        <v>4838.7096774193551</v>
      </c>
      <c r="N557" s="2">
        <v>74999.999999999985</v>
      </c>
      <c r="O557" s="2">
        <v>16125</v>
      </c>
      <c r="P557" s="2">
        <v>0</v>
      </c>
      <c r="Q557" s="2">
        <v>2000</v>
      </c>
      <c r="R557" s="2">
        <v>0</v>
      </c>
      <c r="S557" s="2">
        <v>0</v>
      </c>
      <c r="T557" s="2">
        <v>93124.999999999985</v>
      </c>
      <c r="U557" s="2">
        <v>2000</v>
      </c>
      <c r="V557" s="2">
        <v>0</v>
      </c>
      <c r="W557" s="2">
        <v>95124.999999999985</v>
      </c>
      <c r="X557" s="2">
        <v>0</v>
      </c>
      <c r="Y557" s="2">
        <v>750</v>
      </c>
      <c r="AA557" s="2">
        <v>0</v>
      </c>
      <c r="AB557" s="2">
        <v>94374.999999999985</v>
      </c>
    </row>
    <row r="558" spans="1:28" x14ac:dyDescent="0.3">
      <c r="A558" s="1">
        <v>44957</v>
      </c>
      <c r="B558" s="4">
        <f>YEAR(HRData[[#This Row],[Month]])</f>
        <v>2023</v>
      </c>
      <c r="C558" s="4">
        <f>MONTH(HRData[[#This Row],[Month]])</f>
        <v>1</v>
      </c>
      <c r="D558" t="s">
        <v>47</v>
      </c>
      <c r="E558" t="s">
        <v>128</v>
      </c>
      <c r="F558" t="s">
        <v>30</v>
      </c>
      <c r="G558" s="1">
        <v>44957</v>
      </c>
      <c r="H558" t="s">
        <v>68</v>
      </c>
      <c r="I558" t="s">
        <v>208</v>
      </c>
      <c r="J558" t="s">
        <v>219</v>
      </c>
      <c r="K558" s="2">
        <v>58967.096774193546</v>
      </c>
      <c r="L558" s="2">
        <v>26535.193548387095</v>
      </c>
      <c r="M558" s="2">
        <v>5896.7096774193551</v>
      </c>
      <c r="N558" s="2">
        <v>91398.999999999985</v>
      </c>
      <c r="O558" s="2">
        <v>32250</v>
      </c>
      <c r="P558" s="2">
        <v>0</v>
      </c>
      <c r="Q558" s="2">
        <v>3000</v>
      </c>
      <c r="R558" s="2">
        <v>0</v>
      </c>
      <c r="S558" s="2">
        <v>0</v>
      </c>
      <c r="T558" s="2">
        <v>126648.99999999999</v>
      </c>
      <c r="U558" s="2">
        <v>3000</v>
      </c>
      <c r="V558" s="2">
        <v>0</v>
      </c>
      <c r="W558" s="2">
        <v>129648.99999999999</v>
      </c>
      <c r="X558" s="2">
        <v>0</v>
      </c>
      <c r="Y558" s="2">
        <v>914</v>
      </c>
      <c r="AA558" s="2">
        <v>0</v>
      </c>
      <c r="AB558" s="2">
        <v>128734.99999999999</v>
      </c>
    </row>
    <row r="559" spans="1:28" x14ac:dyDescent="0.3">
      <c r="A559" s="1">
        <v>44957</v>
      </c>
      <c r="B559" s="4">
        <f>YEAR(HRData[[#This Row],[Month]])</f>
        <v>2023</v>
      </c>
      <c r="C559" s="4">
        <f>MONTH(HRData[[#This Row],[Month]])</f>
        <v>1</v>
      </c>
      <c r="D559" t="s">
        <v>47</v>
      </c>
      <c r="E559" t="s">
        <v>129</v>
      </c>
      <c r="F559" t="s">
        <v>30</v>
      </c>
      <c r="G559" s="1">
        <v>44957</v>
      </c>
      <c r="H559" t="s">
        <v>69</v>
      </c>
      <c r="I559" t="s">
        <v>207</v>
      </c>
      <c r="J559" t="s">
        <v>220</v>
      </c>
      <c r="K559" s="2">
        <v>25806.451612903224</v>
      </c>
      <c r="L559" s="2">
        <v>11612.903225806451</v>
      </c>
      <c r="M559" s="2">
        <v>2580.6451612903224</v>
      </c>
      <c r="N559" s="2">
        <v>40000</v>
      </c>
      <c r="O559" s="2">
        <v>15000</v>
      </c>
      <c r="P559" s="2">
        <v>0</v>
      </c>
      <c r="Q559" s="2">
        <v>1500</v>
      </c>
      <c r="R559" s="2">
        <v>0</v>
      </c>
      <c r="S559" s="2">
        <v>0</v>
      </c>
      <c r="T559" s="2">
        <v>56500</v>
      </c>
      <c r="U559" s="2">
        <v>2000</v>
      </c>
      <c r="V559" s="2">
        <v>0</v>
      </c>
      <c r="W559" s="2">
        <v>58500</v>
      </c>
      <c r="X559" s="2">
        <v>5161</v>
      </c>
      <c r="Y559" s="2">
        <v>400</v>
      </c>
      <c r="AA559" s="2">
        <v>0</v>
      </c>
      <c r="AB559" s="2">
        <v>52939</v>
      </c>
    </row>
    <row r="560" spans="1:28" x14ac:dyDescent="0.3">
      <c r="A560" s="1">
        <v>44957</v>
      </c>
      <c r="B560" s="4">
        <f>YEAR(HRData[[#This Row],[Month]])</f>
        <v>2023</v>
      </c>
      <c r="C560" s="4">
        <f>MONTH(HRData[[#This Row],[Month]])</f>
        <v>1</v>
      </c>
      <c r="D560" t="s">
        <v>157</v>
      </c>
      <c r="E560" t="s">
        <v>130</v>
      </c>
      <c r="F560" t="s">
        <v>30</v>
      </c>
      <c r="G560" s="1">
        <v>44957</v>
      </c>
      <c r="H560" t="s">
        <v>70</v>
      </c>
      <c r="I560" t="s">
        <v>207</v>
      </c>
      <c r="J560" t="s">
        <v>220</v>
      </c>
      <c r="K560" s="2">
        <v>16129.032258064515</v>
      </c>
      <c r="L560" s="2">
        <v>7258.0645161290322</v>
      </c>
      <c r="M560" s="2">
        <v>1612.9032258064517</v>
      </c>
      <c r="N560" s="2">
        <v>24999.999999999996</v>
      </c>
      <c r="O560" s="2">
        <v>0</v>
      </c>
      <c r="P560" s="2">
        <v>0</v>
      </c>
      <c r="Q560" s="2">
        <v>0</v>
      </c>
      <c r="R560" s="2">
        <v>0</v>
      </c>
      <c r="S560" s="2">
        <v>0</v>
      </c>
      <c r="T560" s="2">
        <v>24999.999999999996</v>
      </c>
      <c r="U560" s="2">
        <v>0</v>
      </c>
      <c r="V560" s="2">
        <v>0</v>
      </c>
      <c r="W560" s="2">
        <v>24999.999999999996</v>
      </c>
      <c r="X560" s="2">
        <v>0</v>
      </c>
      <c r="Y560" s="2">
        <v>0</v>
      </c>
      <c r="AA560" s="2">
        <v>0</v>
      </c>
      <c r="AB560" s="2">
        <v>24999.999999999996</v>
      </c>
    </row>
    <row r="561" spans="1:28" x14ac:dyDescent="0.3">
      <c r="A561" s="1">
        <v>44957</v>
      </c>
      <c r="B561" s="4">
        <f>YEAR(HRData[[#This Row],[Month]])</f>
        <v>2023</v>
      </c>
      <c r="C561" s="4">
        <f>MONTH(HRData[[#This Row],[Month]])</f>
        <v>1</v>
      </c>
      <c r="D561" t="s">
        <v>159</v>
      </c>
      <c r="E561" t="s">
        <v>127</v>
      </c>
      <c r="F561" t="s">
        <v>26</v>
      </c>
      <c r="G561" s="1">
        <v>44957</v>
      </c>
      <c r="H561" t="s">
        <v>71</v>
      </c>
      <c r="I561" t="s">
        <v>205</v>
      </c>
      <c r="J561" t="s">
        <v>219</v>
      </c>
      <c r="K561" s="2">
        <v>112903.22580645161</v>
      </c>
      <c r="L561" s="2">
        <v>50806.451612903227</v>
      </c>
      <c r="M561" s="2">
        <v>11290.322580645161</v>
      </c>
      <c r="N561" s="2">
        <v>175000</v>
      </c>
      <c r="O561" s="2">
        <v>48375</v>
      </c>
      <c r="P561" s="2">
        <v>0</v>
      </c>
      <c r="Q561" s="2">
        <v>5000</v>
      </c>
      <c r="R561" s="2">
        <v>0</v>
      </c>
      <c r="S561" s="2">
        <v>0</v>
      </c>
      <c r="T561" s="2">
        <v>228375</v>
      </c>
      <c r="U561" s="2">
        <v>4000</v>
      </c>
      <c r="W561" s="2">
        <v>62935.483870967742</v>
      </c>
      <c r="X561" s="2">
        <v>2968</v>
      </c>
      <c r="Y561" s="2">
        <v>452</v>
      </c>
      <c r="AA561" s="2"/>
      <c r="AB561" s="2">
        <v>59515.483870967742</v>
      </c>
    </row>
    <row r="562" spans="1:28" x14ac:dyDescent="0.3">
      <c r="A562" s="1">
        <v>44957</v>
      </c>
      <c r="B562" s="4">
        <f>YEAR(HRData[[#This Row],[Month]])</f>
        <v>2023</v>
      </c>
      <c r="C562" s="4">
        <f>MONTH(HRData[[#This Row],[Month]])</f>
        <v>1</v>
      </c>
      <c r="D562" t="s">
        <v>160</v>
      </c>
      <c r="E562" t="s">
        <v>132</v>
      </c>
      <c r="F562" t="s">
        <v>211</v>
      </c>
      <c r="G562" s="1">
        <v>44957</v>
      </c>
      <c r="H562" t="s">
        <v>72</v>
      </c>
      <c r="I562" t="s">
        <v>205</v>
      </c>
      <c r="J562" t="s">
        <v>219</v>
      </c>
      <c r="K562" s="2">
        <v>112903.22580645161</v>
      </c>
      <c r="L562" s="2">
        <v>50806.451612903227</v>
      </c>
      <c r="M562" s="2">
        <v>11290.322580645161</v>
      </c>
      <c r="N562" s="2">
        <v>175000</v>
      </c>
      <c r="O562" s="2">
        <v>48375</v>
      </c>
      <c r="P562" s="2">
        <v>41000</v>
      </c>
      <c r="Q562" s="2">
        <v>5000</v>
      </c>
      <c r="R562" s="2">
        <v>0</v>
      </c>
      <c r="S562" s="2">
        <v>0</v>
      </c>
      <c r="T562" s="2">
        <v>269375</v>
      </c>
      <c r="U562" s="2">
        <v>4000</v>
      </c>
      <c r="W562" s="2">
        <v>82205.645161290318</v>
      </c>
      <c r="X562" s="2">
        <v>2839</v>
      </c>
      <c r="Y562" s="2">
        <v>508</v>
      </c>
      <c r="AA562" s="2"/>
      <c r="AB562" s="2">
        <v>78858.645161290318</v>
      </c>
    </row>
    <row r="563" spans="1:28" x14ac:dyDescent="0.3">
      <c r="A563" s="1">
        <v>44957</v>
      </c>
      <c r="B563" s="4">
        <f>YEAR(HRData[[#This Row],[Month]])</f>
        <v>2023</v>
      </c>
      <c r="C563" s="4">
        <f>MONTH(HRData[[#This Row],[Month]])</f>
        <v>1</v>
      </c>
      <c r="D563" t="s">
        <v>161</v>
      </c>
      <c r="E563" t="s">
        <v>133</v>
      </c>
      <c r="F563" t="s">
        <v>210</v>
      </c>
      <c r="G563" s="1">
        <v>44957</v>
      </c>
      <c r="H563" t="s">
        <v>73</v>
      </c>
      <c r="I563" t="s">
        <v>208</v>
      </c>
      <c r="J563" t="s">
        <v>220</v>
      </c>
      <c r="K563" s="2">
        <v>193548.38709677418</v>
      </c>
      <c r="L563" s="2">
        <v>87096.774193548379</v>
      </c>
      <c r="M563" s="2">
        <v>19354.83870967742</v>
      </c>
      <c r="N563" s="2">
        <v>299999.99999999994</v>
      </c>
      <c r="O563" s="2">
        <v>0</v>
      </c>
      <c r="P563" s="2">
        <v>0</v>
      </c>
      <c r="Q563" s="2">
        <v>0</v>
      </c>
      <c r="R563" s="2">
        <v>0</v>
      </c>
      <c r="S563" s="2">
        <v>0</v>
      </c>
      <c r="T563" s="2">
        <v>299999.99999999994</v>
      </c>
      <c r="U563" s="2">
        <v>0</v>
      </c>
      <c r="W563" s="2">
        <v>116129.0322580645</v>
      </c>
      <c r="Y563" s="2">
        <v>1161</v>
      </c>
      <c r="AA563" s="2"/>
      <c r="AB563" s="2">
        <v>114968.0322580645</v>
      </c>
    </row>
    <row r="564" spans="1:28" x14ac:dyDescent="0.3">
      <c r="A564" s="1">
        <v>44957</v>
      </c>
      <c r="B564" s="4">
        <f>YEAR(HRData[[#This Row],[Month]])</f>
        <v>2023</v>
      </c>
      <c r="C564" s="4">
        <f>MONTH(HRData[[#This Row],[Month]])</f>
        <v>1</v>
      </c>
      <c r="D564" t="s">
        <v>158</v>
      </c>
      <c r="E564" t="s">
        <v>131</v>
      </c>
      <c r="F564" t="s">
        <v>210</v>
      </c>
      <c r="G564" s="1">
        <v>44957</v>
      </c>
      <c r="H564" t="s">
        <v>27</v>
      </c>
      <c r="I564" t="s">
        <v>206</v>
      </c>
      <c r="J564" t="s">
        <v>219</v>
      </c>
      <c r="K564" s="2">
        <v>25806.451612903224</v>
      </c>
      <c r="L564" s="2">
        <v>11612.903225806451</v>
      </c>
      <c r="M564" s="2">
        <v>2580.6451612903224</v>
      </c>
      <c r="N564" s="2">
        <v>40000</v>
      </c>
      <c r="O564" s="2">
        <v>10750</v>
      </c>
      <c r="P564" s="2">
        <v>0</v>
      </c>
      <c r="Q564" s="2">
        <v>1500</v>
      </c>
      <c r="R564" s="2">
        <v>0</v>
      </c>
      <c r="S564" s="2">
        <v>0</v>
      </c>
      <c r="T564" s="2">
        <v>52250</v>
      </c>
      <c r="U564" s="2">
        <v>2000</v>
      </c>
      <c r="V564" s="2">
        <v>0</v>
      </c>
      <c r="W564" s="2">
        <v>54250</v>
      </c>
      <c r="X564" s="2">
        <v>0</v>
      </c>
      <c r="Y564" s="2">
        <v>413</v>
      </c>
      <c r="Z564" s="2">
        <v>0</v>
      </c>
      <c r="AA564" s="2">
        <v>0</v>
      </c>
      <c r="AB564" s="2">
        <v>53837</v>
      </c>
    </row>
    <row r="565" spans="1:28" x14ac:dyDescent="0.3">
      <c r="A565" s="1">
        <v>44985</v>
      </c>
      <c r="B565" s="4">
        <f>YEAR(HRData[[#This Row],[Month]])</f>
        <v>2023</v>
      </c>
      <c r="C565" s="4">
        <f>MONTH(HRData[[#This Row],[Month]])</f>
        <v>2</v>
      </c>
      <c r="D565" t="s">
        <v>174</v>
      </c>
      <c r="E565" t="s">
        <v>91</v>
      </c>
      <c r="F565" t="s">
        <v>26</v>
      </c>
      <c r="G565" s="1">
        <v>44985</v>
      </c>
      <c r="H565" t="s">
        <v>216</v>
      </c>
      <c r="I565" t="s">
        <v>205</v>
      </c>
      <c r="J565" t="s">
        <v>219</v>
      </c>
      <c r="K565" s="2">
        <v>380941.29032258061</v>
      </c>
      <c r="L565" s="2">
        <v>171423.58064516127</v>
      </c>
      <c r="M565" s="2">
        <v>38094.129032258061</v>
      </c>
      <c r="N565" s="2">
        <v>590458.99999999988</v>
      </c>
      <c r="O565" s="2">
        <v>110000</v>
      </c>
      <c r="P565" s="2">
        <v>78000</v>
      </c>
      <c r="Q565" s="2">
        <v>7000</v>
      </c>
      <c r="R565" s="2">
        <v>0</v>
      </c>
      <c r="S565" s="2">
        <v>0</v>
      </c>
      <c r="T565" s="2">
        <v>785458.99999999988</v>
      </c>
      <c r="U565" s="2">
        <v>5000</v>
      </c>
      <c r="V565" s="2">
        <v>0</v>
      </c>
      <c r="W565" s="2">
        <v>790458.99999999988</v>
      </c>
      <c r="Y565" s="2">
        <v>5904.5899999999992</v>
      </c>
      <c r="AA565" s="2">
        <v>100000</v>
      </c>
      <c r="AB565" s="2">
        <v>684554.40999999992</v>
      </c>
    </row>
    <row r="566" spans="1:28" x14ac:dyDescent="0.3">
      <c r="A566" s="1">
        <v>44985</v>
      </c>
      <c r="B566" s="4">
        <f>YEAR(HRData[[#This Row],[Month]])</f>
        <v>2023</v>
      </c>
      <c r="C566" s="4">
        <f>MONTH(HRData[[#This Row],[Month]])</f>
        <v>2</v>
      </c>
      <c r="D566" t="s">
        <v>188</v>
      </c>
      <c r="E566" t="s">
        <v>101</v>
      </c>
      <c r="F566" t="s">
        <v>211</v>
      </c>
      <c r="G566" s="1">
        <v>44985</v>
      </c>
      <c r="H566" t="s">
        <v>43</v>
      </c>
      <c r="I566" t="s">
        <v>208</v>
      </c>
      <c r="J566" t="s">
        <v>219</v>
      </c>
      <c r="K566" s="2">
        <v>88709.677419354834</v>
      </c>
      <c r="L566" s="2">
        <v>39919.354838709674</v>
      </c>
      <c r="M566" s="2">
        <v>8870.967741935483</v>
      </c>
      <c r="N566" s="2">
        <v>137500</v>
      </c>
      <c r="O566" s="2">
        <v>55000</v>
      </c>
      <c r="P566" s="2">
        <v>30000</v>
      </c>
      <c r="Q566" s="2">
        <v>4000</v>
      </c>
      <c r="R566" s="2">
        <v>0</v>
      </c>
      <c r="S566" s="2">
        <v>0</v>
      </c>
      <c r="T566" s="2">
        <v>226500</v>
      </c>
      <c r="U566" s="2">
        <v>3000</v>
      </c>
      <c r="V566" s="2">
        <v>0</v>
      </c>
      <c r="W566" s="2">
        <v>229500</v>
      </c>
      <c r="Y566" s="2">
        <v>1375</v>
      </c>
      <c r="AA566" s="2">
        <v>0</v>
      </c>
      <c r="AB566" s="2">
        <v>228125</v>
      </c>
    </row>
    <row r="567" spans="1:28" x14ac:dyDescent="0.3">
      <c r="A567" s="1">
        <v>44985</v>
      </c>
      <c r="B567" s="4">
        <f>YEAR(HRData[[#This Row],[Month]])</f>
        <v>2023</v>
      </c>
      <c r="C567" s="4">
        <f>MONTH(HRData[[#This Row],[Month]])</f>
        <v>2</v>
      </c>
      <c r="D567" t="s">
        <v>166</v>
      </c>
      <c r="E567" t="s">
        <v>84</v>
      </c>
      <c r="F567" t="s">
        <v>211</v>
      </c>
      <c r="G567" s="1">
        <v>44985</v>
      </c>
      <c r="H567" t="s">
        <v>27</v>
      </c>
      <c r="I567" t="s">
        <v>206</v>
      </c>
      <c r="J567" t="s">
        <v>219</v>
      </c>
      <c r="K567" s="2">
        <v>49376.129032258061</v>
      </c>
      <c r="L567" s="2">
        <v>22219.258064516125</v>
      </c>
      <c r="M567" s="2">
        <v>4937.6129032258059</v>
      </c>
      <c r="N567" s="2">
        <v>76532.999999999985</v>
      </c>
      <c r="O567" s="2">
        <v>20625</v>
      </c>
      <c r="P567" s="2">
        <v>0</v>
      </c>
      <c r="Q567" s="2">
        <v>2000</v>
      </c>
      <c r="R567" s="2">
        <v>0</v>
      </c>
      <c r="S567" s="2">
        <v>0</v>
      </c>
      <c r="T567" s="2">
        <v>99157.999999999985</v>
      </c>
      <c r="U567" s="2">
        <v>2000</v>
      </c>
      <c r="V567" s="2">
        <v>0</v>
      </c>
      <c r="W567" s="2">
        <v>101157.99999999999</v>
      </c>
      <c r="Y567" s="2">
        <v>765.32999999999993</v>
      </c>
      <c r="AA567" s="2">
        <v>0</v>
      </c>
      <c r="AB567" s="2">
        <v>100392.66999999998</v>
      </c>
    </row>
    <row r="568" spans="1:28" x14ac:dyDescent="0.3">
      <c r="A568" s="1">
        <v>44985</v>
      </c>
      <c r="B568" s="4">
        <f>YEAR(HRData[[#This Row],[Month]])</f>
        <v>2023</v>
      </c>
      <c r="C568" s="4">
        <f>MONTH(HRData[[#This Row],[Month]])</f>
        <v>2</v>
      </c>
      <c r="D568" t="s">
        <v>47</v>
      </c>
      <c r="E568" t="s">
        <v>95</v>
      </c>
      <c r="F568" t="s">
        <v>26</v>
      </c>
      <c r="G568" s="1">
        <v>44985</v>
      </c>
      <c r="H568" t="s">
        <v>28</v>
      </c>
      <c r="I568" t="s">
        <v>208</v>
      </c>
      <c r="J568" t="s">
        <v>219</v>
      </c>
      <c r="K568" s="2">
        <v>70967.741935483864</v>
      </c>
      <c r="L568" s="2">
        <v>31935.483870967739</v>
      </c>
      <c r="M568" s="2">
        <v>7096.7741935483864</v>
      </c>
      <c r="N568" s="2">
        <v>110000</v>
      </c>
      <c r="O568" s="2">
        <v>0</v>
      </c>
      <c r="P568" s="2">
        <v>0</v>
      </c>
      <c r="Q568" s="2">
        <v>0</v>
      </c>
      <c r="R568" s="2">
        <v>0</v>
      </c>
      <c r="S568" s="2">
        <v>0</v>
      </c>
      <c r="T568" s="2">
        <v>110000</v>
      </c>
      <c r="U568" s="2">
        <v>0</v>
      </c>
      <c r="V568" s="2">
        <v>0</v>
      </c>
      <c r="W568" s="2">
        <v>110000</v>
      </c>
      <c r="Y568" s="2">
        <v>1100</v>
      </c>
      <c r="AA568" s="2">
        <v>0</v>
      </c>
      <c r="AB568" s="2">
        <v>108900</v>
      </c>
    </row>
    <row r="569" spans="1:28" x14ac:dyDescent="0.3">
      <c r="A569" s="1">
        <v>44985</v>
      </c>
      <c r="B569" s="4">
        <f>YEAR(HRData[[#This Row],[Month]])</f>
        <v>2023</v>
      </c>
      <c r="C569" s="4">
        <f>MONTH(HRData[[#This Row],[Month]])</f>
        <v>2</v>
      </c>
      <c r="D569" t="s">
        <v>165</v>
      </c>
      <c r="E569" t="s">
        <v>83</v>
      </c>
      <c r="F569" t="s">
        <v>26</v>
      </c>
      <c r="G569" s="1">
        <v>44985</v>
      </c>
      <c r="H569" t="s">
        <v>28</v>
      </c>
      <c r="I569" t="s">
        <v>206</v>
      </c>
      <c r="J569" t="s">
        <v>219</v>
      </c>
      <c r="K569" s="2">
        <v>41935.483870967742</v>
      </c>
      <c r="L569" s="2">
        <v>18870.967741935481</v>
      </c>
      <c r="M569" s="2">
        <v>4193.5483870967737</v>
      </c>
      <c r="N569" s="2">
        <v>65000</v>
      </c>
      <c r="O569" s="2">
        <v>20625</v>
      </c>
      <c r="P569" s="2">
        <v>0</v>
      </c>
      <c r="Q569" s="2">
        <v>2000</v>
      </c>
      <c r="R569" s="2">
        <v>0</v>
      </c>
      <c r="S569" s="2">
        <v>0</v>
      </c>
      <c r="T569" s="2">
        <v>87625</v>
      </c>
      <c r="U569" s="2">
        <v>2000</v>
      </c>
      <c r="V569" s="2">
        <v>0</v>
      </c>
      <c r="W569" s="2">
        <v>89625</v>
      </c>
      <c r="Y569" s="2">
        <v>650</v>
      </c>
      <c r="AA569" s="2">
        <v>0</v>
      </c>
      <c r="AB569" s="2">
        <v>88975</v>
      </c>
    </row>
    <row r="570" spans="1:28" x14ac:dyDescent="0.3">
      <c r="A570" s="1">
        <v>44985</v>
      </c>
      <c r="B570" s="4">
        <f>YEAR(HRData[[#This Row],[Month]])</f>
        <v>2023</v>
      </c>
      <c r="C570" s="4">
        <f>MONTH(HRData[[#This Row],[Month]])</f>
        <v>2</v>
      </c>
      <c r="D570" t="s">
        <v>176</v>
      </c>
      <c r="E570" t="s">
        <v>91</v>
      </c>
      <c r="F570" t="s">
        <v>211</v>
      </c>
      <c r="G570" s="1">
        <v>44985</v>
      </c>
      <c r="H570" t="s">
        <v>41</v>
      </c>
      <c r="I570" t="s">
        <v>208</v>
      </c>
      <c r="J570" t="s">
        <v>219</v>
      </c>
      <c r="K570" s="2">
        <v>83954.838709677424</v>
      </c>
      <c r="L570" s="2">
        <v>37779.677419354834</v>
      </c>
      <c r="M570" s="2">
        <v>8395.4838709677424</v>
      </c>
      <c r="N570" s="2">
        <v>130130</v>
      </c>
      <c r="O570" s="2">
        <v>55000</v>
      </c>
      <c r="P570" s="2">
        <v>30000</v>
      </c>
      <c r="Q570" s="2">
        <v>4000</v>
      </c>
      <c r="R570" s="2">
        <v>0</v>
      </c>
      <c r="S570" s="2">
        <v>0</v>
      </c>
      <c r="T570" s="2">
        <v>219130</v>
      </c>
      <c r="U570" s="2">
        <v>3000</v>
      </c>
      <c r="V570" s="2">
        <v>0</v>
      </c>
      <c r="W570" s="2">
        <v>222130</v>
      </c>
      <c r="Y570" s="2">
        <v>1301.3</v>
      </c>
      <c r="AA570" s="2">
        <v>0</v>
      </c>
      <c r="AB570" s="2">
        <v>220828.7</v>
      </c>
    </row>
    <row r="571" spans="1:28" x14ac:dyDescent="0.3">
      <c r="A571" s="1">
        <v>44985</v>
      </c>
      <c r="B571" s="4">
        <f>YEAR(HRData[[#This Row],[Month]])</f>
        <v>2023</v>
      </c>
      <c r="C571" s="4">
        <f>MONTH(HRData[[#This Row],[Month]])</f>
        <v>2</v>
      </c>
      <c r="D571" t="s">
        <v>175</v>
      </c>
      <c r="E571" t="s">
        <v>91</v>
      </c>
      <c r="F571" t="s">
        <v>26</v>
      </c>
      <c r="G571" s="1">
        <v>44985</v>
      </c>
      <c r="H571" t="s">
        <v>35</v>
      </c>
      <c r="I571" t="s">
        <v>208</v>
      </c>
      <c r="J571" t="s">
        <v>219</v>
      </c>
      <c r="K571" s="2">
        <v>97935.483870967742</v>
      </c>
      <c r="L571" s="2">
        <v>44070.967741935485</v>
      </c>
      <c r="M571" s="2">
        <v>9793.5483870967746</v>
      </c>
      <c r="N571" s="2">
        <v>151800</v>
      </c>
      <c r="O571" s="2">
        <v>55000</v>
      </c>
      <c r="P571" s="2">
        <v>30000</v>
      </c>
      <c r="Q571" s="2">
        <v>4000</v>
      </c>
      <c r="R571" s="2">
        <v>0</v>
      </c>
      <c r="S571" s="2">
        <v>0</v>
      </c>
      <c r="T571" s="2">
        <v>240800</v>
      </c>
      <c r="U571" s="2">
        <v>3000</v>
      </c>
      <c r="V571" s="2">
        <v>0</v>
      </c>
      <c r="W571" s="2">
        <v>243800</v>
      </c>
      <c r="X571" s="2">
        <v>0</v>
      </c>
      <c r="Y571" s="2">
        <v>1518</v>
      </c>
      <c r="AA571" s="2">
        <v>0</v>
      </c>
      <c r="AB571" s="2">
        <v>242282</v>
      </c>
    </row>
    <row r="572" spans="1:28" x14ac:dyDescent="0.3">
      <c r="A572" s="1">
        <v>44985</v>
      </c>
      <c r="B572" s="4">
        <f>YEAR(HRData[[#This Row],[Month]])</f>
        <v>2023</v>
      </c>
      <c r="C572" s="4">
        <f>MONTH(HRData[[#This Row],[Month]])</f>
        <v>2</v>
      </c>
      <c r="D572" t="s">
        <v>163</v>
      </c>
      <c r="E572" t="s">
        <v>81</v>
      </c>
      <c r="F572" t="s">
        <v>26</v>
      </c>
      <c r="G572" s="1">
        <v>44985</v>
      </c>
      <c r="H572" t="s">
        <v>27</v>
      </c>
      <c r="I572" t="s">
        <v>206</v>
      </c>
      <c r="J572" t="s">
        <v>219</v>
      </c>
      <c r="K572" s="2">
        <v>53048.38709677419</v>
      </c>
      <c r="L572" s="2">
        <v>23871.774193548386</v>
      </c>
      <c r="M572" s="2">
        <v>5304.8387096774195</v>
      </c>
      <c r="N572" s="2">
        <v>82225</v>
      </c>
      <c r="O572" s="2">
        <v>20625</v>
      </c>
      <c r="P572" s="2">
        <v>0</v>
      </c>
      <c r="Q572" s="2">
        <v>2000</v>
      </c>
      <c r="R572" s="2">
        <v>0</v>
      </c>
      <c r="S572" s="2">
        <v>0</v>
      </c>
      <c r="T572" s="2">
        <v>104850</v>
      </c>
      <c r="U572" s="2">
        <v>2000</v>
      </c>
      <c r="V572" s="2">
        <v>0</v>
      </c>
      <c r="W572" s="2">
        <v>106850</v>
      </c>
      <c r="X572" s="2">
        <v>0</v>
      </c>
      <c r="Y572" s="2">
        <v>822.25</v>
      </c>
      <c r="AA572" s="2">
        <v>0</v>
      </c>
      <c r="AB572" s="2">
        <v>106027.75</v>
      </c>
    </row>
    <row r="573" spans="1:28" x14ac:dyDescent="0.3">
      <c r="A573" s="1">
        <v>44985</v>
      </c>
      <c r="B573" s="4">
        <f>YEAR(HRData[[#This Row],[Month]])</f>
        <v>2023</v>
      </c>
      <c r="C573" s="4">
        <f>MONTH(HRData[[#This Row],[Month]])</f>
        <v>2</v>
      </c>
      <c r="D573" t="s">
        <v>164</v>
      </c>
      <c r="E573" t="s">
        <v>82</v>
      </c>
      <c r="F573" t="s">
        <v>26</v>
      </c>
      <c r="G573" s="1">
        <v>44985</v>
      </c>
      <c r="H573" t="s">
        <v>213</v>
      </c>
      <c r="I573" t="s">
        <v>208</v>
      </c>
      <c r="J573" t="s">
        <v>219</v>
      </c>
      <c r="K573" s="2">
        <v>53791.612903225803</v>
      </c>
      <c r="L573" s="2">
        <v>24206.225806451614</v>
      </c>
      <c r="M573" s="2">
        <v>5379.1612903225805</v>
      </c>
      <c r="N573" s="2">
        <v>83377</v>
      </c>
      <c r="O573" s="2">
        <v>27500</v>
      </c>
      <c r="P573" s="2">
        <v>0</v>
      </c>
      <c r="Q573" s="2">
        <v>3000</v>
      </c>
      <c r="R573" s="2">
        <v>5000</v>
      </c>
      <c r="S573" s="2">
        <v>0</v>
      </c>
      <c r="T573" s="2">
        <v>118877</v>
      </c>
      <c r="U573" s="2">
        <v>3000</v>
      </c>
      <c r="V573" s="2">
        <v>0</v>
      </c>
      <c r="W573" s="2">
        <v>121877</v>
      </c>
      <c r="Y573" s="2">
        <v>833.77</v>
      </c>
      <c r="AA573" s="2">
        <v>0</v>
      </c>
      <c r="AB573" s="2">
        <v>121043.23</v>
      </c>
    </row>
    <row r="574" spans="1:28" x14ac:dyDescent="0.3">
      <c r="A574" s="1">
        <v>44985</v>
      </c>
      <c r="B574" s="4">
        <f>YEAR(HRData[[#This Row],[Month]])</f>
        <v>2023</v>
      </c>
      <c r="C574" s="4">
        <f>MONTH(HRData[[#This Row],[Month]])</f>
        <v>2</v>
      </c>
      <c r="D574" t="s">
        <v>193</v>
      </c>
      <c r="E574" t="s">
        <v>91</v>
      </c>
      <c r="F574" t="s">
        <v>26</v>
      </c>
      <c r="G574" s="1">
        <v>44985</v>
      </c>
      <c r="H574" t="s">
        <v>48</v>
      </c>
      <c r="I574" t="s">
        <v>206</v>
      </c>
      <c r="J574" t="s">
        <v>219</v>
      </c>
      <c r="K574" s="2">
        <v>35767.741935483871</v>
      </c>
      <c r="L574" s="2">
        <v>16095.483870967742</v>
      </c>
      <c r="M574" s="2">
        <v>3576.7741935483873</v>
      </c>
      <c r="N574" s="2">
        <v>55440</v>
      </c>
      <c r="O574" s="2">
        <v>13750</v>
      </c>
      <c r="P574" s="2">
        <v>0</v>
      </c>
      <c r="Q574" s="2">
        <v>2000</v>
      </c>
      <c r="R574" s="2">
        <v>0</v>
      </c>
      <c r="S574" s="2">
        <v>0</v>
      </c>
      <c r="T574" s="2">
        <v>71190</v>
      </c>
      <c r="U574" s="2">
        <v>2000</v>
      </c>
      <c r="V574" s="2">
        <v>0</v>
      </c>
      <c r="W574" s="2">
        <v>73190</v>
      </c>
      <c r="Y574" s="2">
        <v>554.4</v>
      </c>
      <c r="AA574" s="2">
        <v>0</v>
      </c>
      <c r="AB574" s="2">
        <v>72635.600000000006</v>
      </c>
    </row>
    <row r="575" spans="1:28" x14ac:dyDescent="0.3">
      <c r="A575" s="1">
        <v>44985</v>
      </c>
      <c r="B575" s="4">
        <f>YEAR(HRData[[#This Row],[Month]])</f>
        <v>2023</v>
      </c>
      <c r="C575" s="4">
        <f>MONTH(HRData[[#This Row],[Month]])</f>
        <v>2</v>
      </c>
      <c r="D575" t="s">
        <v>195</v>
      </c>
      <c r="E575" t="s">
        <v>105</v>
      </c>
      <c r="F575" t="s">
        <v>26</v>
      </c>
      <c r="G575" s="1">
        <v>44985</v>
      </c>
      <c r="H575" t="s">
        <v>209</v>
      </c>
      <c r="I575" t="s">
        <v>206</v>
      </c>
      <c r="J575" t="s">
        <v>220</v>
      </c>
      <c r="K575" s="2">
        <v>41612.903225806447</v>
      </c>
      <c r="L575" s="2">
        <v>18725.806451612902</v>
      </c>
      <c r="M575" s="2">
        <v>4161.2903225806449</v>
      </c>
      <c r="N575" s="2">
        <v>64499.999999999993</v>
      </c>
      <c r="O575" s="2">
        <v>13750</v>
      </c>
      <c r="P575" s="2">
        <v>0</v>
      </c>
      <c r="Q575" s="2">
        <v>1500</v>
      </c>
      <c r="R575" s="2">
        <v>0</v>
      </c>
      <c r="S575" s="2">
        <v>0</v>
      </c>
      <c r="T575" s="2">
        <v>79750</v>
      </c>
      <c r="U575" s="2">
        <v>2000</v>
      </c>
      <c r="V575" s="2">
        <v>0</v>
      </c>
      <c r="W575" s="2">
        <v>81750</v>
      </c>
      <c r="Y575" s="2">
        <v>645</v>
      </c>
      <c r="AA575" s="2">
        <v>0</v>
      </c>
      <c r="AB575" s="2">
        <v>81105</v>
      </c>
    </row>
    <row r="576" spans="1:28" x14ac:dyDescent="0.3">
      <c r="A576" s="1">
        <v>44985</v>
      </c>
      <c r="B576" s="4">
        <f>YEAR(HRData[[#This Row],[Month]])</f>
        <v>2023</v>
      </c>
      <c r="C576" s="4">
        <f>MONTH(HRData[[#This Row],[Month]])</f>
        <v>2</v>
      </c>
      <c r="D576" t="s">
        <v>196</v>
      </c>
      <c r="E576" t="s">
        <v>106</v>
      </c>
      <c r="F576" t="s">
        <v>26</v>
      </c>
      <c r="G576" s="1">
        <v>44985</v>
      </c>
      <c r="H576" t="s">
        <v>209</v>
      </c>
      <c r="I576" t="s">
        <v>206</v>
      </c>
      <c r="J576" t="s">
        <v>219</v>
      </c>
      <c r="K576" s="2">
        <v>46838.709677419356</v>
      </c>
      <c r="L576" s="2">
        <v>21077.419354838708</v>
      </c>
      <c r="M576" s="2">
        <v>4683.8709677419356</v>
      </c>
      <c r="N576" s="2">
        <v>72600</v>
      </c>
      <c r="O576" s="2">
        <v>20625</v>
      </c>
      <c r="P576" s="2">
        <v>0</v>
      </c>
      <c r="Q576" s="2">
        <v>2000</v>
      </c>
      <c r="R576" s="2">
        <v>0</v>
      </c>
      <c r="S576" s="2">
        <v>0</v>
      </c>
      <c r="T576" s="2">
        <v>95225</v>
      </c>
      <c r="U576" s="2">
        <v>2000</v>
      </c>
      <c r="V576" s="2">
        <v>0</v>
      </c>
      <c r="W576" s="2">
        <v>97225</v>
      </c>
      <c r="X576" s="2">
        <v>0</v>
      </c>
      <c r="Y576" s="2">
        <v>726</v>
      </c>
      <c r="AA576" s="2">
        <v>0</v>
      </c>
      <c r="AB576" s="2">
        <v>96499</v>
      </c>
    </row>
    <row r="577" spans="1:28" x14ac:dyDescent="0.3">
      <c r="A577" s="1">
        <v>44985</v>
      </c>
      <c r="B577" s="4">
        <f>YEAR(HRData[[#This Row],[Month]])</f>
        <v>2023</v>
      </c>
      <c r="C577" s="4">
        <f>MONTH(HRData[[#This Row],[Month]])</f>
        <v>2</v>
      </c>
      <c r="D577" t="s">
        <v>197</v>
      </c>
      <c r="E577" t="s">
        <v>107</v>
      </c>
      <c r="F577" t="s">
        <v>26</v>
      </c>
      <c r="G577" s="1">
        <v>44985</v>
      </c>
      <c r="H577" t="s">
        <v>51</v>
      </c>
      <c r="I577" t="s">
        <v>206</v>
      </c>
      <c r="J577" t="s">
        <v>220</v>
      </c>
      <c r="K577" s="2">
        <v>26034.83870967742</v>
      </c>
      <c r="L577" s="2">
        <v>11715.677419354839</v>
      </c>
      <c r="M577" s="2">
        <v>2603.4838709677424</v>
      </c>
      <c r="N577" s="2">
        <v>40354</v>
      </c>
      <c r="O577" s="2">
        <v>15000</v>
      </c>
      <c r="P577" s="2">
        <v>0</v>
      </c>
      <c r="Q577" s="2">
        <v>1500</v>
      </c>
      <c r="R577" s="2">
        <v>0</v>
      </c>
      <c r="S577" s="2">
        <v>0</v>
      </c>
      <c r="T577" s="2">
        <v>56854</v>
      </c>
      <c r="U577" s="2">
        <v>2000</v>
      </c>
      <c r="V577" s="2">
        <v>0</v>
      </c>
      <c r="W577" s="2">
        <v>58854</v>
      </c>
      <c r="X577" s="2">
        <v>0</v>
      </c>
      <c r="Y577" s="2">
        <v>403.54</v>
      </c>
      <c r="AA577" s="2">
        <v>3363</v>
      </c>
      <c r="AB577" s="2">
        <v>55087.46</v>
      </c>
    </row>
    <row r="578" spans="1:28" x14ac:dyDescent="0.3">
      <c r="A578" s="1">
        <v>44985</v>
      </c>
      <c r="B578" s="4">
        <f>YEAR(HRData[[#This Row],[Month]])</f>
        <v>2023</v>
      </c>
      <c r="C578" s="4">
        <f>MONTH(HRData[[#This Row],[Month]])</f>
        <v>2</v>
      </c>
      <c r="D578" t="s">
        <v>171</v>
      </c>
      <c r="E578" t="s">
        <v>89</v>
      </c>
      <c r="F578" t="s">
        <v>26</v>
      </c>
      <c r="G578" s="1">
        <v>44985</v>
      </c>
      <c r="H578" t="s">
        <v>214</v>
      </c>
      <c r="I578" t="s">
        <v>206</v>
      </c>
      <c r="J578" t="s">
        <v>219</v>
      </c>
      <c r="K578" s="2">
        <v>41516.129032258061</v>
      </c>
      <c r="L578" s="2">
        <v>18682.258064516129</v>
      </c>
      <c r="M578" s="2">
        <v>4151.6129032258059</v>
      </c>
      <c r="N578" s="2">
        <v>64349.999999999993</v>
      </c>
      <c r="O578" s="2">
        <v>20625</v>
      </c>
      <c r="P578" s="2">
        <v>0</v>
      </c>
      <c r="Q578" s="2">
        <v>2000</v>
      </c>
      <c r="R578" s="2">
        <v>0</v>
      </c>
      <c r="S578" s="2">
        <v>0</v>
      </c>
      <c r="T578" s="2">
        <v>86975</v>
      </c>
      <c r="U578" s="2">
        <v>2000</v>
      </c>
      <c r="V578" s="2">
        <v>0</v>
      </c>
      <c r="W578" s="2">
        <v>88975</v>
      </c>
      <c r="Y578" s="2">
        <v>643.49999999999989</v>
      </c>
      <c r="AA578" s="2">
        <v>4500</v>
      </c>
      <c r="AB578" s="2">
        <v>83831.5</v>
      </c>
    </row>
    <row r="579" spans="1:28" x14ac:dyDescent="0.3">
      <c r="A579" s="1">
        <v>44985</v>
      </c>
      <c r="B579" s="4">
        <f>YEAR(HRData[[#This Row],[Month]])</f>
        <v>2023</v>
      </c>
      <c r="C579" s="4">
        <f>MONTH(HRData[[#This Row],[Month]])</f>
        <v>2</v>
      </c>
      <c r="D579" t="s">
        <v>169</v>
      </c>
      <c r="E579" t="s">
        <v>87</v>
      </c>
      <c r="F579" t="s">
        <v>50</v>
      </c>
      <c r="G579" s="1">
        <v>44985</v>
      </c>
      <c r="H579" t="s">
        <v>32</v>
      </c>
      <c r="I579" t="s">
        <v>205</v>
      </c>
      <c r="J579" t="s">
        <v>219</v>
      </c>
      <c r="K579" s="2">
        <v>571290.32258064509</v>
      </c>
      <c r="L579" s="2">
        <v>257080.6451612903</v>
      </c>
      <c r="M579" s="2">
        <v>57129.032258064515</v>
      </c>
      <c r="N579" s="2">
        <v>885499.99999999988</v>
      </c>
      <c r="O579" s="2">
        <v>0</v>
      </c>
      <c r="P579" s="2">
        <v>80000</v>
      </c>
      <c r="Q579" s="2">
        <v>6000</v>
      </c>
      <c r="R579" s="2">
        <v>25000</v>
      </c>
      <c r="S579" s="2">
        <v>0</v>
      </c>
      <c r="T579" s="2">
        <v>996499.99999999988</v>
      </c>
      <c r="U579" s="2">
        <v>4000</v>
      </c>
      <c r="V579" s="2">
        <v>100000</v>
      </c>
      <c r="W579" s="2">
        <v>1100500</v>
      </c>
      <c r="Y579" s="2">
        <v>8855</v>
      </c>
      <c r="AA579" s="2">
        <v>0</v>
      </c>
      <c r="AB579" s="2">
        <v>1091645</v>
      </c>
    </row>
    <row r="580" spans="1:28" x14ac:dyDescent="0.3">
      <c r="A580" s="1">
        <v>44985</v>
      </c>
      <c r="B580" s="4">
        <f>YEAR(HRData[[#This Row],[Month]])</f>
        <v>2023</v>
      </c>
      <c r="C580" s="4">
        <f>MONTH(HRData[[#This Row],[Month]])</f>
        <v>2</v>
      </c>
      <c r="D580" t="s">
        <v>162</v>
      </c>
      <c r="E580" t="s">
        <v>80</v>
      </c>
      <c r="F580" t="s">
        <v>50</v>
      </c>
      <c r="G580" s="1">
        <v>44985</v>
      </c>
      <c r="H580" t="s">
        <v>39</v>
      </c>
      <c r="I580" t="s">
        <v>205</v>
      </c>
      <c r="J580" t="s">
        <v>219</v>
      </c>
      <c r="K580" s="2">
        <v>244364.51612903224</v>
      </c>
      <c r="L580" s="2">
        <v>109964.03225806452</v>
      </c>
      <c r="M580" s="2">
        <v>24436.451612903227</v>
      </c>
      <c r="N580" s="2">
        <v>378764.99999999994</v>
      </c>
      <c r="O580" s="2">
        <v>0</v>
      </c>
      <c r="P580" s="2">
        <v>0</v>
      </c>
      <c r="Q580" s="2">
        <v>5000</v>
      </c>
      <c r="R580" s="2">
        <v>0</v>
      </c>
      <c r="S580" s="2">
        <v>30000</v>
      </c>
      <c r="T580" s="2">
        <v>413764.99999999994</v>
      </c>
      <c r="U580" s="2">
        <v>4000</v>
      </c>
      <c r="V580" s="2">
        <v>0</v>
      </c>
      <c r="W580" s="2">
        <v>417764.99999999994</v>
      </c>
      <c r="Y580" s="2">
        <v>3787.6499999999992</v>
      </c>
      <c r="AA580" s="2">
        <v>0</v>
      </c>
      <c r="AB580" s="2">
        <v>413977.34999999992</v>
      </c>
    </row>
    <row r="581" spans="1:28" x14ac:dyDescent="0.3">
      <c r="A581" s="1">
        <v>44985</v>
      </c>
      <c r="B581" s="4">
        <f>YEAR(HRData[[#This Row],[Month]])</f>
        <v>2023</v>
      </c>
      <c r="C581" s="4">
        <f>MONTH(HRData[[#This Row],[Month]])</f>
        <v>2</v>
      </c>
      <c r="D581" t="s">
        <v>168</v>
      </c>
      <c r="E581" t="s">
        <v>86</v>
      </c>
      <c r="F581" t="s">
        <v>50</v>
      </c>
      <c r="G581" s="1">
        <v>44985</v>
      </c>
      <c r="H581" t="s">
        <v>39</v>
      </c>
      <c r="I581" t="s">
        <v>205</v>
      </c>
      <c r="J581" t="s">
        <v>219</v>
      </c>
      <c r="K581" s="2">
        <v>296503.22580645158</v>
      </c>
      <c r="L581" s="2">
        <v>133426.45161290321</v>
      </c>
      <c r="M581" s="2">
        <v>29650.322580645159</v>
      </c>
      <c r="N581" s="2">
        <v>459579.99999999994</v>
      </c>
      <c r="O581" s="2">
        <v>0</v>
      </c>
      <c r="P581" s="2">
        <v>0</v>
      </c>
      <c r="Q581" s="2">
        <v>5000</v>
      </c>
      <c r="R581" s="2">
        <v>0</v>
      </c>
      <c r="S581" s="2">
        <v>30000</v>
      </c>
      <c r="T581" s="2">
        <v>494579.99999999994</v>
      </c>
      <c r="U581" s="2">
        <v>4000</v>
      </c>
      <c r="V581" s="2">
        <v>0</v>
      </c>
      <c r="W581" s="2">
        <v>498579.99999999994</v>
      </c>
      <c r="Y581" s="2">
        <v>4595.7999999999993</v>
      </c>
      <c r="AA581" s="2">
        <v>0</v>
      </c>
      <c r="AB581" s="2">
        <v>493984.19999999995</v>
      </c>
    </row>
    <row r="582" spans="1:28" x14ac:dyDescent="0.3">
      <c r="A582" s="1">
        <v>44985</v>
      </c>
      <c r="B582" s="4">
        <f>YEAR(HRData[[#This Row],[Month]])</f>
        <v>2023</v>
      </c>
      <c r="C582" s="4">
        <f>MONTH(HRData[[#This Row],[Month]])</f>
        <v>2</v>
      </c>
      <c r="D582" t="s">
        <v>184</v>
      </c>
      <c r="E582" t="s">
        <v>98</v>
      </c>
      <c r="F582" t="s">
        <v>50</v>
      </c>
      <c r="G582" s="1">
        <v>44985</v>
      </c>
      <c r="H582" t="s">
        <v>40</v>
      </c>
      <c r="I582" t="s">
        <v>206</v>
      </c>
      <c r="J582" t="s">
        <v>220</v>
      </c>
      <c r="K582" s="2">
        <v>128064.51612903226</v>
      </c>
      <c r="L582" s="2">
        <v>57629.032258064515</v>
      </c>
      <c r="M582" s="2">
        <v>12806.451612903227</v>
      </c>
      <c r="N582" s="2">
        <v>198500</v>
      </c>
      <c r="O582" s="2">
        <v>82500</v>
      </c>
      <c r="P582" s="2">
        <v>0</v>
      </c>
      <c r="Q582" s="2">
        <v>1500</v>
      </c>
      <c r="R582" s="2">
        <v>0</v>
      </c>
      <c r="S582" s="2">
        <v>0</v>
      </c>
      <c r="T582" s="2">
        <v>282500</v>
      </c>
      <c r="U582" s="2">
        <v>2000</v>
      </c>
      <c r="V582" s="2">
        <v>0</v>
      </c>
      <c r="W582" s="2">
        <v>284500</v>
      </c>
      <c r="Y582" s="2">
        <v>1985</v>
      </c>
      <c r="AA582" s="2">
        <v>0</v>
      </c>
      <c r="AB582" s="2">
        <v>282515</v>
      </c>
    </row>
    <row r="583" spans="1:28" x14ac:dyDescent="0.3">
      <c r="A583" s="1">
        <v>44985</v>
      </c>
      <c r="B583" s="4">
        <f>YEAR(HRData[[#This Row],[Month]])</f>
        <v>2023</v>
      </c>
      <c r="C583" s="4">
        <f>MONTH(HRData[[#This Row],[Month]])</f>
        <v>2</v>
      </c>
      <c r="D583" t="s">
        <v>178</v>
      </c>
      <c r="E583" t="s">
        <v>92</v>
      </c>
      <c r="F583" t="s">
        <v>50</v>
      </c>
      <c r="G583" s="1">
        <v>44985</v>
      </c>
      <c r="H583" t="s">
        <v>209</v>
      </c>
      <c r="I583" t="s">
        <v>206</v>
      </c>
      <c r="J583" t="s">
        <v>219</v>
      </c>
      <c r="K583" s="2">
        <v>37338.06451612903</v>
      </c>
      <c r="L583" s="2">
        <v>16802.129032258064</v>
      </c>
      <c r="M583" s="2">
        <v>3733.8064516129034</v>
      </c>
      <c r="N583" s="2">
        <v>57873.999999999993</v>
      </c>
      <c r="O583" s="2">
        <v>20625</v>
      </c>
      <c r="P583" s="2">
        <v>0</v>
      </c>
      <c r="Q583" s="2">
        <v>2000</v>
      </c>
      <c r="R583" s="2">
        <v>0</v>
      </c>
      <c r="S583" s="2">
        <v>0</v>
      </c>
      <c r="T583" s="2">
        <v>80499</v>
      </c>
      <c r="U583" s="2">
        <v>2000</v>
      </c>
      <c r="V583" s="2">
        <v>0</v>
      </c>
      <c r="W583" s="2">
        <v>82499</v>
      </c>
      <c r="Y583" s="2">
        <v>578.74</v>
      </c>
      <c r="AA583" s="2">
        <v>0</v>
      </c>
      <c r="AB583" s="2">
        <v>81920.259999999995</v>
      </c>
    </row>
    <row r="584" spans="1:28" x14ac:dyDescent="0.3">
      <c r="A584" s="1">
        <v>44985</v>
      </c>
      <c r="B584" s="4">
        <f>YEAR(HRData[[#This Row],[Month]])</f>
        <v>2023</v>
      </c>
      <c r="C584" s="4">
        <f>MONTH(HRData[[#This Row],[Month]])</f>
        <v>2</v>
      </c>
      <c r="D584" t="s">
        <v>170</v>
      </c>
      <c r="E584" t="s">
        <v>88</v>
      </c>
      <c r="F584" t="s">
        <v>30</v>
      </c>
      <c r="G584" s="1">
        <v>44985</v>
      </c>
      <c r="H584" t="s">
        <v>33</v>
      </c>
      <c r="I584" t="s">
        <v>208</v>
      </c>
      <c r="J584" t="s">
        <v>219</v>
      </c>
      <c r="K584" s="2">
        <v>61209.677419354834</v>
      </c>
      <c r="L584" s="2">
        <v>27544.354838709674</v>
      </c>
      <c r="M584" s="2">
        <v>6120.9677419354839</v>
      </c>
      <c r="N584" s="2">
        <v>94875</v>
      </c>
      <c r="O584" s="2">
        <v>41250</v>
      </c>
      <c r="P584" s="2">
        <v>0</v>
      </c>
      <c r="Q584" s="2">
        <v>3000</v>
      </c>
      <c r="R584" s="2">
        <v>0</v>
      </c>
      <c r="S584" s="2">
        <v>0</v>
      </c>
      <c r="T584" s="2">
        <v>139125</v>
      </c>
      <c r="U584" s="2">
        <v>3000</v>
      </c>
      <c r="V584" s="2">
        <v>0</v>
      </c>
      <c r="W584" s="2">
        <v>142125</v>
      </c>
      <c r="Y584" s="2">
        <v>948.75</v>
      </c>
      <c r="AA584" s="2">
        <v>0</v>
      </c>
      <c r="AB584" s="2">
        <v>141176.25</v>
      </c>
    </row>
    <row r="585" spans="1:28" x14ac:dyDescent="0.3">
      <c r="A585" s="1">
        <v>44985</v>
      </c>
      <c r="B585" s="4">
        <f>YEAR(HRData[[#This Row],[Month]])</f>
        <v>2023</v>
      </c>
      <c r="C585" s="4">
        <f>MONTH(HRData[[#This Row],[Month]])</f>
        <v>2</v>
      </c>
      <c r="D585" t="s">
        <v>167</v>
      </c>
      <c r="E585" t="s">
        <v>85</v>
      </c>
      <c r="F585" t="s">
        <v>30</v>
      </c>
      <c r="G585" s="1">
        <v>44985</v>
      </c>
      <c r="H585" t="s">
        <v>31</v>
      </c>
      <c r="I585" t="s">
        <v>207</v>
      </c>
      <c r="J585" t="s">
        <v>220</v>
      </c>
      <c r="K585" s="2">
        <v>16129.032258064515</v>
      </c>
      <c r="L585" s="2">
        <v>7258.0645161290322</v>
      </c>
      <c r="M585" s="2">
        <v>1612.9032258064517</v>
      </c>
      <c r="N585" s="2">
        <v>24999.999999999996</v>
      </c>
      <c r="O585" s="2">
        <v>0</v>
      </c>
      <c r="P585" s="2">
        <v>0</v>
      </c>
      <c r="Q585" s="2">
        <v>0</v>
      </c>
      <c r="R585" s="2">
        <v>0</v>
      </c>
      <c r="S585" s="2">
        <v>0</v>
      </c>
      <c r="T585" s="2">
        <v>24999.999999999996</v>
      </c>
      <c r="U585" s="2">
        <v>0</v>
      </c>
      <c r="V585" s="2">
        <v>0</v>
      </c>
      <c r="W585" s="2">
        <v>24999.999999999996</v>
      </c>
      <c r="X585" s="2">
        <v>0</v>
      </c>
      <c r="Y585" s="2">
        <v>0</v>
      </c>
      <c r="AA585" s="2">
        <v>0</v>
      </c>
      <c r="AB585" s="2">
        <v>24999.999999999996</v>
      </c>
    </row>
    <row r="586" spans="1:28" x14ac:dyDescent="0.3">
      <c r="A586" s="1">
        <v>44985</v>
      </c>
      <c r="B586" s="4">
        <f>YEAR(HRData[[#This Row],[Month]])</f>
        <v>2023</v>
      </c>
      <c r="C586" s="4">
        <f>MONTH(HRData[[#This Row],[Month]])</f>
        <v>2</v>
      </c>
      <c r="D586" t="s">
        <v>190</v>
      </c>
      <c r="E586" t="s">
        <v>102</v>
      </c>
      <c r="F586" t="s">
        <v>30</v>
      </c>
      <c r="G586" s="1">
        <v>44985</v>
      </c>
      <c r="H586" t="s">
        <v>45</v>
      </c>
      <c r="I586" t="s">
        <v>207</v>
      </c>
      <c r="J586" t="s">
        <v>219</v>
      </c>
      <c r="K586" s="2">
        <v>16129.032258064515</v>
      </c>
      <c r="L586" s="2">
        <v>7258.0645161290322</v>
      </c>
      <c r="M586" s="2">
        <v>1612.9032258064517</v>
      </c>
      <c r="N586" s="2">
        <v>24999.999999999996</v>
      </c>
      <c r="O586" s="2">
        <v>0</v>
      </c>
      <c r="P586" s="2">
        <v>0</v>
      </c>
      <c r="Q586" s="2">
        <v>0</v>
      </c>
      <c r="R586" s="2">
        <v>0</v>
      </c>
      <c r="S586" s="2">
        <v>0</v>
      </c>
      <c r="T586" s="2">
        <v>24999.999999999996</v>
      </c>
      <c r="U586" s="2">
        <v>0</v>
      </c>
      <c r="V586" s="2">
        <v>0</v>
      </c>
      <c r="W586" s="2">
        <v>24999.999999999996</v>
      </c>
      <c r="Y586" s="2">
        <v>0</v>
      </c>
      <c r="AA586" s="2">
        <v>0</v>
      </c>
      <c r="AB586" s="2">
        <v>24999.999999999996</v>
      </c>
    </row>
    <row r="587" spans="1:28" x14ac:dyDescent="0.3">
      <c r="A587" s="1">
        <v>44985</v>
      </c>
      <c r="B587" s="4">
        <f>YEAR(HRData[[#This Row],[Month]])</f>
        <v>2023</v>
      </c>
      <c r="C587" s="4">
        <f>MONTH(HRData[[#This Row],[Month]])</f>
        <v>2</v>
      </c>
      <c r="D587" t="s">
        <v>198</v>
      </c>
      <c r="E587" t="s">
        <v>108</v>
      </c>
      <c r="F587" t="s">
        <v>26</v>
      </c>
      <c r="G587" s="1">
        <v>44985</v>
      </c>
      <c r="H587" t="s">
        <v>28</v>
      </c>
      <c r="I587" t="s">
        <v>206</v>
      </c>
      <c r="J587" t="s">
        <v>220</v>
      </c>
      <c r="K587" s="2">
        <v>35483.870967741932</v>
      </c>
      <c r="L587" s="2">
        <v>15967.741935483869</v>
      </c>
      <c r="M587" s="2">
        <v>3548.3870967741932</v>
      </c>
      <c r="N587" s="2">
        <v>55000</v>
      </c>
      <c r="O587" s="2">
        <v>13750</v>
      </c>
      <c r="P587" s="2">
        <v>0</v>
      </c>
      <c r="Q587" s="2">
        <v>1500</v>
      </c>
      <c r="R587" s="2">
        <v>0</v>
      </c>
      <c r="S587" s="2">
        <v>0</v>
      </c>
      <c r="T587" s="2">
        <v>70250</v>
      </c>
      <c r="U587" s="2">
        <v>2000</v>
      </c>
      <c r="V587" s="2">
        <v>0</v>
      </c>
      <c r="W587" s="2">
        <v>72250</v>
      </c>
      <c r="X587" s="2">
        <v>0</v>
      </c>
      <c r="Y587" s="2">
        <v>550</v>
      </c>
      <c r="AA587" s="2">
        <v>0</v>
      </c>
      <c r="AB587" s="2">
        <v>71700</v>
      </c>
    </row>
    <row r="588" spans="1:28" x14ac:dyDescent="0.3">
      <c r="A588" s="1">
        <v>44985</v>
      </c>
      <c r="B588" s="4">
        <f>YEAR(HRData[[#This Row],[Month]])</f>
        <v>2023</v>
      </c>
      <c r="C588" s="4">
        <f>MONTH(HRData[[#This Row],[Month]])</f>
        <v>2</v>
      </c>
      <c r="D588" t="s">
        <v>142</v>
      </c>
      <c r="E588" t="s">
        <v>114</v>
      </c>
      <c r="F588" t="s">
        <v>26</v>
      </c>
      <c r="G588" s="1">
        <v>44985</v>
      </c>
      <c r="H588" t="s">
        <v>28</v>
      </c>
      <c r="I588" t="s">
        <v>206</v>
      </c>
      <c r="J588" t="s">
        <v>219</v>
      </c>
      <c r="K588" s="2">
        <v>32258.06451612903</v>
      </c>
      <c r="L588" s="2">
        <v>14516.129032258064</v>
      </c>
      <c r="M588" s="2">
        <v>3225.8064516129034</v>
      </c>
      <c r="N588" s="2">
        <v>49999.999999999993</v>
      </c>
      <c r="O588" s="2">
        <v>13750</v>
      </c>
      <c r="P588" s="2">
        <v>0</v>
      </c>
      <c r="Q588" s="2">
        <v>1500</v>
      </c>
      <c r="R588" s="2">
        <v>0</v>
      </c>
      <c r="S588" s="2">
        <v>0</v>
      </c>
      <c r="T588" s="2">
        <v>65249.999999999993</v>
      </c>
      <c r="U588" s="2">
        <v>2000</v>
      </c>
      <c r="V588" s="2">
        <v>0</v>
      </c>
      <c r="W588" s="2">
        <v>67250</v>
      </c>
      <c r="Y588" s="2">
        <v>499.99999999999989</v>
      </c>
      <c r="AA588" s="2">
        <v>0</v>
      </c>
      <c r="AB588" s="2">
        <v>66750</v>
      </c>
    </row>
    <row r="589" spans="1:28" x14ac:dyDescent="0.3">
      <c r="A589" s="1">
        <v>44985</v>
      </c>
      <c r="B589" s="4">
        <f>YEAR(HRData[[#This Row],[Month]])</f>
        <v>2023</v>
      </c>
      <c r="C589" s="4">
        <f>MONTH(HRData[[#This Row],[Month]])</f>
        <v>2</v>
      </c>
      <c r="D589" t="s">
        <v>200</v>
      </c>
      <c r="E589" t="s">
        <v>110</v>
      </c>
      <c r="F589" t="s">
        <v>50</v>
      </c>
      <c r="G589" s="1">
        <v>44985</v>
      </c>
      <c r="H589" t="s">
        <v>52</v>
      </c>
      <c r="I589" t="s">
        <v>206</v>
      </c>
      <c r="J589" t="s">
        <v>220</v>
      </c>
      <c r="K589" s="2">
        <v>45161.290322580644</v>
      </c>
      <c r="L589" s="2">
        <v>20322.580645161292</v>
      </c>
      <c r="M589" s="2">
        <v>4516.1290322580644</v>
      </c>
      <c r="N589" s="2">
        <v>70000</v>
      </c>
      <c r="O589" s="2">
        <v>20625</v>
      </c>
      <c r="P589" s="2">
        <v>18000</v>
      </c>
      <c r="Q589" s="2">
        <v>2000</v>
      </c>
      <c r="R589" s="2">
        <v>0</v>
      </c>
      <c r="S589" s="2">
        <v>0</v>
      </c>
      <c r="T589" s="2">
        <v>110625</v>
      </c>
      <c r="U589" s="2">
        <v>2000</v>
      </c>
      <c r="V589" s="2">
        <v>0</v>
      </c>
      <c r="W589" s="2">
        <v>112625</v>
      </c>
      <c r="Y589" s="2">
        <v>700</v>
      </c>
      <c r="AA589" s="2">
        <v>0</v>
      </c>
      <c r="AB589" s="2">
        <v>111925</v>
      </c>
    </row>
    <row r="590" spans="1:28" x14ac:dyDescent="0.3">
      <c r="A590" s="1">
        <v>44985</v>
      </c>
      <c r="B590" s="4">
        <f>YEAR(HRData[[#This Row],[Month]])</f>
        <v>2023</v>
      </c>
      <c r="C590" s="4">
        <f>MONTH(HRData[[#This Row],[Month]])</f>
        <v>2</v>
      </c>
      <c r="D590" t="s">
        <v>204</v>
      </c>
      <c r="E590" t="s">
        <v>91</v>
      </c>
      <c r="F590" t="s">
        <v>30</v>
      </c>
      <c r="G590" s="1">
        <v>44985</v>
      </c>
      <c r="H590" t="s">
        <v>53</v>
      </c>
      <c r="I590" t="s">
        <v>208</v>
      </c>
      <c r="J590" t="s">
        <v>219</v>
      </c>
      <c r="K590" s="2">
        <v>80645.161290322576</v>
      </c>
      <c r="L590" s="2">
        <v>36290.322580645159</v>
      </c>
      <c r="M590" s="2">
        <v>8064.5161290322576</v>
      </c>
      <c r="N590" s="2">
        <v>124999.99999999999</v>
      </c>
      <c r="O590" s="2">
        <v>27500</v>
      </c>
      <c r="P590" s="2">
        <v>0</v>
      </c>
      <c r="Q590" s="2">
        <v>3000</v>
      </c>
      <c r="R590" s="2">
        <v>0</v>
      </c>
      <c r="S590" s="2">
        <v>0</v>
      </c>
      <c r="T590" s="2">
        <v>155500</v>
      </c>
      <c r="U590" s="2">
        <v>3000</v>
      </c>
      <c r="V590" s="2">
        <v>0</v>
      </c>
      <c r="W590" s="2">
        <v>158500</v>
      </c>
      <c r="Y590" s="2">
        <v>1250</v>
      </c>
      <c r="AA590" s="2">
        <v>0</v>
      </c>
      <c r="AB590" s="2">
        <v>157250</v>
      </c>
    </row>
    <row r="591" spans="1:28" x14ac:dyDescent="0.3">
      <c r="A591" s="1">
        <v>44985</v>
      </c>
      <c r="B591" s="4">
        <f>YEAR(HRData[[#This Row],[Month]])</f>
        <v>2023</v>
      </c>
      <c r="C591" s="4">
        <f>MONTH(HRData[[#This Row],[Month]])</f>
        <v>2</v>
      </c>
      <c r="D591" t="s">
        <v>203</v>
      </c>
      <c r="E591" t="s">
        <v>113</v>
      </c>
      <c r="F591" t="s">
        <v>30</v>
      </c>
      <c r="G591" s="1">
        <v>44985</v>
      </c>
      <c r="H591" t="s">
        <v>217</v>
      </c>
      <c r="I591" t="s">
        <v>205</v>
      </c>
      <c r="J591" t="s">
        <v>220</v>
      </c>
      <c r="K591" s="2">
        <v>209937.58064516101</v>
      </c>
      <c r="L591" s="2">
        <v>94471.911290322751</v>
      </c>
      <c r="M591" s="2">
        <v>20993.7580645161</v>
      </c>
      <c r="N591" s="2">
        <v>325403.24999999988</v>
      </c>
      <c r="O591" s="2">
        <v>61875</v>
      </c>
      <c r="P591" s="2">
        <v>46500</v>
      </c>
      <c r="Q591" s="2">
        <v>4500</v>
      </c>
      <c r="R591" s="2">
        <v>0</v>
      </c>
      <c r="S591" s="2">
        <v>0</v>
      </c>
      <c r="T591" s="2">
        <v>438278.24999999988</v>
      </c>
      <c r="U591" s="2">
        <v>3000</v>
      </c>
      <c r="V591" s="2">
        <v>0</v>
      </c>
      <c r="W591" s="2">
        <v>441278.24999999988</v>
      </c>
      <c r="Y591" s="2">
        <v>3254.0324999999989</v>
      </c>
      <c r="AA591" s="2">
        <v>0</v>
      </c>
      <c r="AB591" s="2">
        <v>438024.21749999991</v>
      </c>
    </row>
    <row r="592" spans="1:28" x14ac:dyDescent="0.3">
      <c r="A592" s="1">
        <v>44985</v>
      </c>
      <c r="B592" s="4">
        <f>YEAR(HRData[[#This Row],[Month]])</f>
        <v>2023</v>
      </c>
      <c r="C592" s="4">
        <f>MONTH(HRData[[#This Row],[Month]])</f>
        <v>2</v>
      </c>
      <c r="D592" t="s">
        <v>203</v>
      </c>
      <c r="E592" t="s">
        <v>113</v>
      </c>
      <c r="F592" t="s">
        <v>210</v>
      </c>
      <c r="G592" s="1">
        <v>44985</v>
      </c>
      <c r="H592" t="s">
        <v>217</v>
      </c>
      <c r="I592" t="s">
        <v>205</v>
      </c>
      <c r="J592" t="s">
        <v>220</v>
      </c>
      <c r="K592" s="2">
        <v>69979.193548387004</v>
      </c>
      <c r="L592" s="2">
        <v>31490.637096774255</v>
      </c>
      <c r="M592" s="2">
        <v>6997.9193548387011</v>
      </c>
      <c r="N592" s="2">
        <v>108467.74999999996</v>
      </c>
      <c r="O592" s="2">
        <v>20625</v>
      </c>
      <c r="P592" s="2">
        <v>15500</v>
      </c>
      <c r="Q592" s="2">
        <v>1500</v>
      </c>
      <c r="R592" s="2">
        <v>0</v>
      </c>
      <c r="S592" s="2">
        <v>0</v>
      </c>
      <c r="T592" s="2">
        <v>146092.74999999994</v>
      </c>
      <c r="U592" s="2">
        <v>1000</v>
      </c>
      <c r="V592" s="2">
        <v>0</v>
      </c>
      <c r="W592" s="2">
        <v>147092.74999999994</v>
      </c>
      <c r="Y592" s="2">
        <v>1084.6774999999996</v>
      </c>
      <c r="AA592" s="2"/>
      <c r="AB592" s="2">
        <v>146008.07249999995</v>
      </c>
    </row>
    <row r="593" spans="1:28" x14ac:dyDescent="0.3">
      <c r="A593" s="1">
        <v>44985</v>
      </c>
      <c r="B593" s="4">
        <f>YEAR(HRData[[#This Row],[Month]])</f>
        <v>2023</v>
      </c>
      <c r="C593" s="4">
        <f>MONTH(HRData[[#This Row],[Month]])</f>
        <v>2</v>
      </c>
      <c r="D593" t="s">
        <v>146</v>
      </c>
      <c r="E593" t="s">
        <v>118</v>
      </c>
      <c r="F593" t="s">
        <v>50</v>
      </c>
      <c r="G593" s="1">
        <v>44985</v>
      </c>
      <c r="H593" t="s">
        <v>57</v>
      </c>
      <c r="I593" t="s">
        <v>206</v>
      </c>
      <c r="J593" t="s">
        <v>219</v>
      </c>
      <c r="K593" s="2">
        <v>64516.129032258061</v>
      </c>
      <c r="L593" s="2">
        <v>29032.258064516129</v>
      </c>
      <c r="M593" s="2">
        <v>6451.6129032258068</v>
      </c>
      <c r="N593" s="2">
        <v>99999.999999999985</v>
      </c>
      <c r="O593" s="2">
        <v>0</v>
      </c>
      <c r="P593" s="2">
        <v>0</v>
      </c>
      <c r="Q593" s="2">
        <v>0</v>
      </c>
      <c r="R593" s="2">
        <v>0</v>
      </c>
      <c r="S593" s="2">
        <v>0</v>
      </c>
      <c r="T593" s="2">
        <v>99999.999999999985</v>
      </c>
      <c r="U593" s="2">
        <v>0</v>
      </c>
      <c r="V593" s="2">
        <v>0</v>
      </c>
      <c r="W593" s="2">
        <v>99999.999999999985</v>
      </c>
      <c r="Y593" s="2">
        <v>999.99999999999977</v>
      </c>
      <c r="AA593" s="2">
        <v>0</v>
      </c>
      <c r="AB593" s="2">
        <v>98999.999999999985</v>
      </c>
    </row>
    <row r="594" spans="1:28" x14ac:dyDescent="0.3">
      <c r="A594" s="1">
        <v>44985</v>
      </c>
      <c r="B594" s="4">
        <f>YEAR(HRData[[#This Row],[Month]])</f>
        <v>2023</v>
      </c>
      <c r="C594" s="4">
        <f>MONTH(HRData[[#This Row],[Month]])</f>
        <v>2</v>
      </c>
      <c r="D594" t="s">
        <v>201</v>
      </c>
      <c r="E594" t="s">
        <v>111</v>
      </c>
      <c r="F594" t="s">
        <v>50</v>
      </c>
      <c r="G594" s="1">
        <v>44985</v>
      </c>
      <c r="H594" t="s">
        <v>52</v>
      </c>
      <c r="I594" t="s">
        <v>206</v>
      </c>
      <c r="J594" t="s">
        <v>220</v>
      </c>
      <c r="K594" s="2">
        <v>45161.290322580644</v>
      </c>
      <c r="L594" s="2">
        <v>20322.580645161292</v>
      </c>
      <c r="M594" s="2">
        <v>4516.1290322580644</v>
      </c>
      <c r="N594" s="2">
        <v>70000</v>
      </c>
      <c r="O594" s="2">
        <v>20625</v>
      </c>
      <c r="P594" s="2">
        <v>0</v>
      </c>
      <c r="Q594" s="2">
        <v>2000</v>
      </c>
      <c r="R594" s="2">
        <v>0</v>
      </c>
      <c r="S594" s="2">
        <v>10000</v>
      </c>
      <c r="T594" s="2">
        <v>102625</v>
      </c>
      <c r="U594" s="2">
        <v>2000</v>
      </c>
      <c r="V594" s="2">
        <v>0</v>
      </c>
      <c r="W594" s="2">
        <v>104625</v>
      </c>
      <c r="Y594" s="2">
        <v>700</v>
      </c>
      <c r="AA594" s="2">
        <v>0</v>
      </c>
      <c r="AB594" s="2">
        <v>103925</v>
      </c>
    </row>
    <row r="595" spans="1:28" x14ac:dyDescent="0.3">
      <c r="A595" s="1">
        <v>44985</v>
      </c>
      <c r="B595" s="4">
        <f>YEAR(HRData[[#This Row],[Month]])</f>
        <v>2023</v>
      </c>
      <c r="C595" s="4">
        <f>MONTH(HRData[[#This Row],[Month]])</f>
        <v>2</v>
      </c>
      <c r="D595" t="s">
        <v>202</v>
      </c>
      <c r="E595" t="s">
        <v>112</v>
      </c>
      <c r="F595" t="s">
        <v>50</v>
      </c>
      <c r="G595" s="1">
        <v>44985</v>
      </c>
      <c r="H595" t="s">
        <v>52</v>
      </c>
      <c r="I595" t="s">
        <v>206</v>
      </c>
      <c r="J595" t="s">
        <v>219</v>
      </c>
      <c r="K595" s="2">
        <v>45161.290322580644</v>
      </c>
      <c r="L595" s="2">
        <v>20322.580645161292</v>
      </c>
      <c r="M595" s="2">
        <v>4516.1290322580644</v>
      </c>
      <c r="N595" s="2">
        <v>70000</v>
      </c>
      <c r="O595" s="2">
        <v>0</v>
      </c>
      <c r="P595" s="2">
        <v>0</v>
      </c>
      <c r="Q595" s="2">
        <v>2000</v>
      </c>
      <c r="R595" s="2">
        <v>0</v>
      </c>
      <c r="S595" s="2">
        <v>0</v>
      </c>
      <c r="T595" s="2">
        <v>72000</v>
      </c>
      <c r="U595" s="2">
        <v>2000</v>
      </c>
      <c r="V595" s="2">
        <v>0</v>
      </c>
      <c r="W595" s="2">
        <v>74000</v>
      </c>
      <c r="X595" s="2">
        <v>0</v>
      </c>
      <c r="Y595" s="2">
        <v>700</v>
      </c>
      <c r="AA595" s="2">
        <v>0</v>
      </c>
      <c r="AB595" s="2">
        <v>73300</v>
      </c>
    </row>
    <row r="596" spans="1:28" x14ac:dyDescent="0.3">
      <c r="A596" s="1">
        <v>44985</v>
      </c>
      <c r="B596" s="4">
        <f>YEAR(HRData[[#This Row],[Month]])</f>
        <v>2023</v>
      </c>
      <c r="C596" s="4">
        <f>MONTH(HRData[[#This Row],[Month]])</f>
        <v>2</v>
      </c>
      <c r="D596" t="s">
        <v>143</v>
      </c>
      <c r="E596" t="s">
        <v>91</v>
      </c>
      <c r="F596" t="s">
        <v>50</v>
      </c>
      <c r="G596" s="1">
        <v>44985</v>
      </c>
      <c r="H596" t="s">
        <v>54</v>
      </c>
      <c r="I596" t="s">
        <v>206</v>
      </c>
      <c r="J596" t="s">
        <v>219</v>
      </c>
      <c r="K596" s="2">
        <v>45161.290322580644</v>
      </c>
      <c r="L596" s="2">
        <v>20322.580645161292</v>
      </c>
      <c r="M596" s="2">
        <v>4516.1290322580644</v>
      </c>
      <c r="N596" s="2">
        <v>70000</v>
      </c>
      <c r="O596" s="2">
        <v>20625</v>
      </c>
      <c r="P596" s="2">
        <v>0</v>
      </c>
      <c r="Q596" s="2">
        <v>2000</v>
      </c>
      <c r="R596" s="2">
        <v>0</v>
      </c>
      <c r="S596" s="2">
        <v>0</v>
      </c>
      <c r="T596" s="2">
        <v>92625</v>
      </c>
      <c r="U596" s="2">
        <v>2000</v>
      </c>
      <c r="V596" s="2">
        <v>0</v>
      </c>
      <c r="W596" s="2">
        <v>94625</v>
      </c>
      <c r="Y596" s="2">
        <v>700</v>
      </c>
      <c r="AA596" s="2">
        <v>0</v>
      </c>
      <c r="AB596" s="2">
        <v>93925</v>
      </c>
    </row>
    <row r="597" spans="1:28" x14ac:dyDescent="0.3">
      <c r="A597" s="1">
        <v>44985</v>
      </c>
      <c r="B597" s="4">
        <f>YEAR(HRData[[#This Row],[Month]])</f>
        <v>2023</v>
      </c>
      <c r="C597" s="4">
        <f>MONTH(HRData[[#This Row],[Month]])</f>
        <v>2</v>
      </c>
      <c r="D597" t="s">
        <v>147</v>
      </c>
      <c r="E597" t="s">
        <v>119</v>
      </c>
      <c r="F597" t="s">
        <v>30</v>
      </c>
      <c r="G597" s="1">
        <v>44985</v>
      </c>
      <c r="H597" t="s">
        <v>58</v>
      </c>
      <c r="I597" t="s">
        <v>208</v>
      </c>
      <c r="J597" t="s">
        <v>220</v>
      </c>
      <c r="K597" s="2">
        <v>103225.80645161289</v>
      </c>
      <c r="L597" s="2">
        <v>46451.612903225803</v>
      </c>
      <c r="M597" s="2">
        <v>10322.58064516129</v>
      </c>
      <c r="N597" s="2">
        <v>160000</v>
      </c>
      <c r="O597" s="2">
        <v>55000</v>
      </c>
      <c r="P597" s="2">
        <v>30000</v>
      </c>
      <c r="Q597" s="2">
        <v>4000</v>
      </c>
      <c r="R597" s="2">
        <v>0</v>
      </c>
      <c r="S597" s="2">
        <v>0</v>
      </c>
      <c r="T597" s="2">
        <v>249000</v>
      </c>
      <c r="U597" s="2">
        <v>3000</v>
      </c>
      <c r="V597" s="2">
        <v>0</v>
      </c>
      <c r="W597" s="2">
        <v>252000</v>
      </c>
      <c r="X597" s="2">
        <v>5161</v>
      </c>
      <c r="Y597" s="2">
        <v>1600</v>
      </c>
      <c r="AA597" s="2">
        <v>0</v>
      </c>
      <c r="AB597" s="2">
        <v>245239</v>
      </c>
    </row>
    <row r="598" spans="1:28" x14ac:dyDescent="0.3">
      <c r="A598" s="1">
        <v>44985</v>
      </c>
      <c r="B598" s="4">
        <f>YEAR(HRData[[#This Row],[Month]])</f>
        <v>2023</v>
      </c>
      <c r="C598" s="4">
        <f>MONTH(HRData[[#This Row],[Month]])</f>
        <v>2</v>
      </c>
      <c r="D598" t="s">
        <v>148</v>
      </c>
      <c r="E598" t="s">
        <v>91</v>
      </c>
      <c r="F598" t="s">
        <v>30</v>
      </c>
      <c r="G598" s="1">
        <v>44985</v>
      </c>
      <c r="H598" t="s">
        <v>59</v>
      </c>
      <c r="I598" t="s">
        <v>206</v>
      </c>
      <c r="J598" t="s">
        <v>219</v>
      </c>
      <c r="K598" s="2">
        <v>48387.096774193546</v>
      </c>
      <c r="L598" s="2">
        <v>21774.193548387095</v>
      </c>
      <c r="M598" s="2">
        <v>4838.7096774193551</v>
      </c>
      <c r="N598" s="2">
        <v>74999.999999999985</v>
      </c>
      <c r="O598" s="2">
        <v>20625</v>
      </c>
      <c r="P598" s="2">
        <v>0</v>
      </c>
      <c r="Q598" s="2">
        <v>2000</v>
      </c>
      <c r="R598" s="2">
        <v>0</v>
      </c>
      <c r="S598" s="2">
        <v>0</v>
      </c>
      <c r="T598" s="2">
        <v>97624.999999999985</v>
      </c>
      <c r="U598" s="2">
        <v>2000</v>
      </c>
      <c r="V598" s="2">
        <v>0</v>
      </c>
      <c r="W598" s="2">
        <v>99624.999999999985</v>
      </c>
      <c r="X598" s="2">
        <v>4839</v>
      </c>
      <c r="Y598" s="2">
        <v>749.99999999999977</v>
      </c>
      <c r="AA598" s="2">
        <v>0</v>
      </c>
      <c r="AB598" s="2">
        <v>94035.999999999985</v>
      </c>
    </row>
    <row r="599" spans="1:28" x14ac:dyDescent="0.3">
      <c r="A599" s="1">
        <v>44985</v>
      </c>
      <c r="B599" s="4">
        <f>YEAR(HRData[[#This Row],[Month]])</f>
        <v>2023</v>
      </c>
      <c r="C599" s="4">
        <f>MONTH(HRData[[#This Row],[Month]])</f>
        <v>2</v>
      </c>
      <c r="D599" t="s">
        <v>149</v>
      </c>
      <c r="E599" t="s">
        <v>91</v>
      </c>
      <c r="F599" t="s">
        <v>210</v>
      </c>
      <c r="G599" s="1">
        <v>44985</v>
      </c>
      <c r="H599" t="s">
        <v>60</v>
      </c>
      <c r="I599" t="s">
        <v>205</v>
      </c>
      <c r="J599" t="s">
        <v>219</v>
      </c>
      <c r="K599" s="2">
        <v>241935.48387096773</v>
      </c>
      <c r="L599" s="2">
        <v>108870.96774193548</v>
      </c>
      <c r="M599" s="2">
        <v>24193.548387096773</v>
      </c>
      <c r="N599" s="2">
        <v>375000</v>
      </c>
      <c r="O599" s="2">
        <v>68750</v>
      </c>
      <c r="P599" s="2">
        <v>62000</v>
      </c>
      <c r="Q599" s="2">
        <v>5000</v>
      </c>
      <c r="R599" s="2">
        <v>0</v>
      </c>
      <c r="S599" s="2">
        <v>0</v>
      </c>
      <c r="T599" s="2">
        <v>510750</v>
      </c>
      <c r="U599" s="2">
        <v>4000</v>
      </c>
      <c r="V599" s="2">
        <v>0</v>
      </c>
      <c r="W599" s="2">
        <v>514749.99999999994</v>
      </c>
      <c r="Y599" s="2">
        <v>3750</v>
      </c>
      <c r="AA599" s="2">
        <v>0</v>
      </c>
      <c r="AB599" s="2">
        <v>510999.99999999994</v>
      </c>
    </row>
    <row r="600" spans="1:28" x14ac:dyDescent="0.3">
      <c r="A600" s="1">
        <v>44985</v>
      </c>
      <c r="B600" s="4">
        <f>YEAR(HRData[[#This Row],[Month]])</f>
        <v>2023</v>
      </c>
      <c r="C600" s="4">
        <f>MONTH(HRData[[#This Row],[Month]])</f>
        <v>2</v>
      </c>
      <c r="D600" t="s">
        <v>150</v>
      </c>
      <c r="E600" t="s">
        <v>120</v>
      </c>
      <c r="F600" t="s">
        <v>26</v>
      </c>
      <c r="G600" s="1">
        <v>44985</v>
      </c>
      <c r="H600" t="s">
        <v>61</v>
      </c>
      <c r="I600" t="s">
        <v>206</v>
      </c>
      <c r="J600" t="s">
        <v>220</v>
      </c>
      <c r="K600" s="2">
        <v>32258.06451612903</v>
      </c>
      <c r="L600" s="2">
        <v>14516.129032258064</v>
      </c>
      <c r="M600" s="2">
        <v>3225.8064516129034</v>
      </c>
      <c r="N600" s="2">
        <v>49999.999999999993</v>
      </c>
      <c r="O600" s="2">
        <v>13750</v>
      </c>
      <c r="P600" s="2">
        <v>0</v>
      </c>
      <c r="Q600" s="2">
        <v>1500</v>
      </c>
      <c r="R600" s="2">
        <v>0</v>
      </c>
      <c r="S600" s="2">
        <v>0</v>
      </c>
      <c r="T600" s="2">
        <v>65249.999999999993</v>
      </c>
      <c r="U600" s="2">
        <v>2000</v>
      </c>
      <c r="V600" s="2">
        <v>0</v>
      </c>
      <c r="W600" s="2">
        <v>67250</v>
      </c>
      <c r="Y600" s="2">
        <v>499.99999999999989</v>
      </c>
      <c r="AA600" s="2">
        <v>0</v>
      </c>
      <c r="AB600" s="2">
        <v>66750</v>
      </c>
    </row>
    <row r="601" spans="1:28" x14ac:dyDescent="0.3">
      <c r="A601" s="1">
        <v>44985</v>
      </c>
      <c r="B601" s="4">
        <f>YEAR(HRData[[#This Row],[Month]])</f>
        <v>2023</v>
      </c>
      <c r="C601" s="4">
        <f>MONTH(HRData[[#This Row],[Month]])</f>
        <v>2</v>
      </c>
      <c r="D601" t="s">
        <v>151</v>
      </c>
      <c r="E601" t="s">
        <v>121</v>
      </c>
      <c r="F601" t="s">
        <v>55</v>
      </c>
      <c r="G601" s="1">
        <v>44985</v>
      </c>
      <c r="H601" t="s">
        <v>62</v>
      </c>
      <c r="I601" t="s">
        <v>208</v>
      </c>
      <c r="J601" t="s">
        <v>219</v>
      </c>
      <c r="K601" s="2">
        <v>104516.12903225806</v>
      </c>
      <c r="L601" s="2">
        <v>47032.258064516129</v>
      </c>
      <c r="M601" s="2">
        <v>10451.612903225807</v>
      </c>
      <c r="N601" s="2">
        <v>162000</v>
      </c>
      <c r="O601" s="2">
        <v>41250</v>
      </c>
      <c r="P601" s="2">
        <v>0</v>
      </c>
      <c r="Q601" s="2">
        <v>3000</v>
      </c>
      <c r="R601" s="2">
        <v>0</v>
      </c>
      <c r="S601" s="2">
        <v>0</v>
      </c>
      <c r="T601" s="2">
        <v>206250</v>
      </c>
      <c r="U601" s="2">
        <v>3000</v>
      </c>
      <c r="V601" s="2">
        <v>0</v>
      </c>
      <c r="W601" s="2">
        <v>209250</v>
      </c>
      <c r="X601" s="2">
        <v>10452</v>
      </c>
      <c r="Y601" s="2">
        <v>1620</v>
      </c>
      <c r="AA601" s="2">
        <v>0</v>
      </c>
      <c r="AB601" s="2">
        <v>197178</v>
      </c>
    </row>
    <row r="602" spans="1:28" x14ac:dyDescent="0.3">
      <c r="A602" s="1">
        <v>44985</v>
      </c>
      <c r="B602" s="4">
        <f>YEAR(HRData[[#This Row],[Month]])</f>
        <v>2023</v>
      </c>
      <c r="C602" s="4">
        <f>MONTH(HRData[[#This Row],[Month]])</f>
        <v>2</v>
      </c>
      <c r="D602" t="s">
        <v>152</v>
      </c>
      <c r="E602" t="s">
        <v>122</v>
      </c>
      <c r="F602" t="s">
        <v>30</v>
      </c>
      <c r="G602" s="1">
        <v>44985</v>
      </c>
      <c r="H602" t="s">
        <v>63</v>
      </c>
      <c r="I602" t="s">
        <v>207</v>
      </c>
      <c r="J602" t="s">
        <v>220</v>
      </c>
      <c r="K602" s="2">
        <v>40806.451612903227</v>
      </c>
      <c r="L602" s="2">
        <v>18362.903225806454</v>
      </c>
      <c r="M602" s="2">
        <v>4080.6451612903229</v>
      </c>
      <c r="N602" s="2">
        <v>63250.000000000007</v>
      </c>
      <c r="O602" s="2">
        <v>0</v>
      </c>
      <c r="P602" s="2">
        <v>0</v>
      </c>
      <c r="Q602" s="2">
        <v>0</v>
      </c>
      <c r="R602" s="2">
        <v>0</v>
      </c>
      <c r="S602" s="2">
        <v>0</v>
      </c>
      <c r="T602" s="2">
        <v>63250.000000000007</v>
      </c>
      <c r="U602" s="2">
        <v>0</v>
      </c>
      <c r="V602" s="2">
        <v>0</v>
      </c>
      <c r="W602" s="2">
        <v>63250.000000000007</v>
      </c>
      <c r="Y602" s="2">
        <v>632.50000000000011</v>
      </c>
      <c r="AA602" s="2">
        <v>0</v>
      </c>
      <c r="AB602" s="2">
        <v>62617.500000000007</v>
      </c>
    </row>
    <row r="603" spans="1:28" x14ac:dyDescent="0.3">
      <c r="A603" s="1">
        <v>44985</v>
      </c>
      <c r="B603" s="4">
        <f>YEAR(HRData[[#This Row],[Month]])</f>
        <v>2023</v>
      </c>
      <c r="C603" s="4">
        <f>MONTH(HRData[[#This Row],[Month]])</f>
        <v>2</v>
      </c>
      <c r="D603" t="s">
        <v>154</v>
      </c>
      <c r="E603" t="s">
        <v>102</v>
      </c>
      <c r="F603" t="s">
        <v>30</v>
      </c>
      <c r="G603" s="1">
        <v>44985</v>
      </c>
      <c r="H603" t="s">
        <v>65</v>
      </c>
      <c r="I603" t="s">
        <v>207</v>
      </c>
      <c r="J603" t="s">
        <v>219</v>
      </c>
      <c r="K603" s="2">
        <v>32258.06451612903</v>
      </c>
      <c r="L603" s="2">
        <v>14516.129032258063</v>
      </c>
      <c r="M603" s="2">
        <v>3225.8064516129029</v>
      </c>
      <c r="N603" s="2">
        <v>49999.999999999993</v>
      </c>
      <c r="O603" s="2">
        <v>0</v>
      </c>
      <c r="P603" s="2">
        <v>0</v>
      </c>
      <c r="Q603" s="2">
        <v>0</v>
      </c>
      <c r="R603" s="2">
        <v>0</v>
      </c>
      <c r="S603" s="2">
        <v>0</v>
      </c>
      <c r="T603" s="2">
        <v>49999.999999999993</v>
      </c>
      <c r="U603" s="2">
        <v>0</v>
      </c>
      <c r="V603" s="2">
        <v>0</v>
      </c>
      <c r="W603" s="2">
        <v>49999.999999999993</v>
      </c>
      <c r="Y603" s="2">
        <v>499.99999999999989</v>
      </c>
      <c r="AA603" s="2">
        <v>0</v>
      </c>
      <c r="AB603" s="2">
        <v>49499.999999999993</v>
      </c>
    </row>
    <row r="604" spans="1:28" x14ac:dyDescent="0.3">
      <c r="A604" s="1">
        <v>44985</v>
      </c>
      <c r="B604" s="4">
        <f>YEAR(HRData[[#This Row],[Month]])</f>
        <v>2023</v>
      </c>
      <c r="C604" s="4">
        <f>MONTH(HRData[[#This Row],[Month]])</f>
        <v>2</v>
      </c>
      <c r="D604" t="s">
        <v>155</v>
      </c>
      <c r="E604" t="s">
        <v>124</v>
      </c>
      <c r="F604" t="s">
        <v>30</v>
      </c>
      <c r="G604" s="1">
        <v>44985</v>
      </c>
      <c r="H604" t="s">
        <v>66</v>
      </c>
      <c r="I604" t="s">
        <v>207</v>
      </c>
      <c r="J604" t="s">
        <v>219</v>
      </c>
      <c r="K604" s="2">
        <v>35483.870967741932</v>
      </c>
      <c r="L604" s="2">
        <v>15967.741935483869</v>
      </c>
      <c r="M604" s="2">
        <v>3548.3870967741932</v>
      </c>
      <c r="N604" s="2">
        <v>55000</v>
      </c>
      <c r="O604" s="2">
        <v>0</v>
      </c>
      <c r="P604" s="2">
        <v>0</v>
      </c>
      <c r="Q604" s="2">
        <v>0</v>
      </c>
      <c r="R604" s="2">
        <v>0</v>
      </c>
      <c r="S604" s="2">
        <v>0</v>
      </c>
      <c r="T604" s="2">
        <v>55000</v>
      </c>
      <c r="U604" s="2">
        <v>0</v>
      </c>
      <c r="V604" s="2">
        <v>0</v>
      </c>
      <c r="W604" s="2">
        <v>55000</v>
      </c>
      <c r="Y604" s="2">
        <v>550</v>
      </c>
      <c r="AA604" s="2">
        <v>0</v>
      </c>
      <c r="AB604" s="2">
        <v>54450</v>
      </c>
    </row>
    <row r="605" spans="1:28" x14ac:dyDescent="0.3">
      <c r="A605" s="1">
        <v>44985</v>
      </c>
      <c r="B605" s="4">
        <f>YEAR(HRData[[#This Row],[Month]])</f>
        <v>2023</v>
      </c>
      <c r="C605" s="4">
        <f>MONTH(HRData[[#This Row],[Month]])</f>
        <v>2</v>
      </c>
      <c r="D605" t="s">
        <v>156</v>
      </c>
      <c r="E605" t="s">
        <v>91</v>
      </c>
      <c r="F605" t="s">
        <v>30</v>
      </c>
      <c r="G605" s="1">
        <v>44985</v>
      </c>
      <c r="H605" t="s">
        <v>65</v>
      </c>
      <c r="I605" t="s">
        <v>207</v>
      </c>
      <c r="J605" t="s">
        <v>219</v>
      </c>
      <c r="K605" s="2">
        <v>19354.83870967742</v>
      </c>
      <c r="L605" s="2">
        <v>8709.677419354839</v>
      </c>
      <c r="M605" s="2">
        <v>1935.4838709677422</v>
      </c>
      <c r="N605" s="2">
        <v>30000</v>
      </c>
      <c r="O605" s="2">
        <v>0</v>
      </c>
      <c r="P605" s="2">
        <v>0</v>
      </c>
      <c r="Q605" s="2">
        <v>0</v>
      </c>
      <c r="R605" s="2">
        <v>0</v>
      </c>
      <c r="S605" s="2">
        <v>0</v>
      </c>
      <c r="T605" s="2">
        <v>30000</v>
      </c>
      <c r="U605" s="2">
        <v>0</v>
      </c>
      <c r="V605" s="2">
        <v>0</v>
      </c>
      <c r="W605" s="2">
        <v>30000</v>
      </c>
      <c r="Y605" s="2">
        <v>300</v>
      </c>
      <c r="AA605" s="2">
        <v>5000</v>
      </c>
      <c r="AB605" s="2">
        <v>24700</v>
      </c>
    </row>
    <row r="606" spans="1:28" x14ac:dyDescent="0.3">
      <c r="A606" s="1">
        <v>44985</v>
      </c>
      <c r="B606" s="4">
        <f>YEAR(HRData[[#This Row],[Month]])</f>
        <v>2023</v>
      </c>
      <c r="C606" s="4">
        <f>MONTH(HRData[[#This Row],[Month]])</f>
        <v>2</v>
      </c>
      <c r="D606" t="s">
        <v>153</v>
      </c>
      <c r="E606" t="s">
        <v>125</v>
      </c>
      <c r="F606" t="s">
        <v>55</v>
      </c>
      <c r="G606" s="1">
        <v>44985</v>
      </c>
      <c r="H606" t="s">
        <v>67</v>
      </c>
      <c r="I606" t="s">
        <v>208</v>
      </c>
      <c r="J606" t="s">
        <v>219</v>
      </c>
      <c r="K606" s="2">
        <v>112903.22580645161</v>
      </c>
      <c r="L606" s="2">
        <v>50806.451612903227</v>
      </c>
      <c r="M606" s="2">
        <v>11290.322580645161</v>
      </c>
      <c r="N606" s="2">
        <v>175000</v>
      </c>
      <c r="O606" s="2">
        <v>41250</v>
      </c>
      <c r="P606" s="2">
        <v>0</v>
      </c>
      <c r="Q606" s="2">
        <v>3000</v>
      </c>
      <c r="R606" s="2">
        <v>0</v>
      </c>
      <c r="S606" s="2">
        <v>0</v>
      </c>
      <c r="T606" s="2">
        <v>219250</v>
      </c>
      <c r="U606" s="2">
        <v>3000</v>
      </c>
      <c r="V606" s="2">
        <v>0</v>
      </c>
      <c r="W606" s="2">
        <v>222250</v>
      </c>
      <c r="X606" s="2">
        <v>0</v>
      </c>
      <c r="Y606" s="2">
        <v>1750</v>
      </c>
      <c r="AA606" s="2">
        <v>0</v>
      </c>
      <c r="AB606" s="2">
        <v>220500</v>
      </c>
    </row>
    <row r="607" spans="1:28" x14ac:dyDescent="0.3">
      <c r="A607" s="1">
        <v>44985</v>
      </c>
      <c r="B607" s="4">
        <f>YEAR(HRData[[#This Row],[Month]])</f>
        <v>2023</v>
      </c>
      <c r="C607" s="4">
        <f>MONTH(HRData[[#This Row],[Month]])</f>
        <v>2</v>
      </c>
      <c r="D607" t="s">
        <v>152</v>
      </c>
      <c r="E607" t="s">
        <v>126</v>
      </c>
      <c r="F607" t="s">
        <v>55</v>
      </c>
      <c r="G607" s="1">
        <v>44985</v>
      </c>
      <c r="H607" t="s">
        <v>67</v>
      </c>
      <c r="I607" t="s">
        <v>208</v>
      </c>
      <c r="J607" t="s">
        <v>220</v>
      </c>
      <c r="K607" s="2">
        <v>56451.612903226</v>
      </c>
      <c r="L607" s="2">
        <v>25403.225806451599</v>
      </c>
      <c r="M607" s="2">
        <v>5645.1612903225996</v>
      </c>
      <c r="N607" s="2">
        <v>87500.000000000204</v>
      </c>
      <c r="O607" s="2">
        <v>20625</v>
      </c>
      <c r="P607" s="2">
        <v>0</v>
      </c>
      <c r="Q607" s="2">
        <v>1500</v>
      </c>
      <c r="R607" s="2">
        <v>0</v>
      </c>
      <c r="S607" s="2">
        <v>0</v>
      </c>
      <c r="T607" s="2">
        <v>109625.0000000002</v>
      </c>
      <c r="U607" s="2">
        <v>1500</v>
      </c>
      <c r="V607" s="2">
        <v>0</v>
      </c>
      <c r="W607" s="2">
        <v>111125.0000000002</v>
      </c>
      <c r="X607" s="2">
        <v>0</v>
      </c>
      <c r="Y607" s="2">
        <v>875.00000000000205</v>
      </c>
      <c r="AA607" s="2">
        <v>0</v>
      </c>
      <c r="AB607" s="2">
        <v>110250.0000000002</v>
      </c>
    </row>
    <row r="608" spans="1:28" x14ac:dyDescent="0.3">
      <c r="A608" s="1">
        <v>44985</v>
      </c>
      <c r="B608" s="4">
        <f>YEAR(HRData[[#This Row],[Month]])</f>
        <v>2023</v>
      </c>
      <c r="C608" s="4">
        <f>MONTH(HRData[[#This Row],[Month]])</f>
        <v>2</v>
      </c>
      <c r="D608" t="s">
        <v>152</v>
      </c>
      <c r="E608" t="s">
        <v>126</v>
      </c>
      <c r="F608" t="s">
        <v>210</v>
      </c>
      <c r="G608" s="1">
        <v>44985</v>
      </c>
      <c r="H608" t="s">
        <v>67</v>
      </c>
      <c r="I608" t="s">
        <v>208</v>
      </c>
      <c r="J608" t="s">
        <v>220</v>
      </c>
      <c r="K608" s="2">
        <v>56451.612903226</v>
      </c>
      <c r="L608" s="2">
        <v>25403.225806451599</v>
      </c>
      <c r="M608" s="2">
        <v>5645.1612903225996</v>
      </c>
      <c r="N608" s="2">
        <v>87500.000000000204</v>
      </c>
      <c r="O608" s="2">
        <v>20625</v>
      </c>
      <c r="P608" s="2">
        <v>0</v>
      </c>
      <c r="Q608" s="2">
        <v>1500</v>
      </c>
      <c r="R608" s="2">
        <v>0</v>
      </c>
      <c r="S608" s="2">
        <v>0</v>
      </c>
      <c r="T608" s="2">
        <v>109625.0000000002</v>
      </c>
      <c r="U608" s="2">
        <v>1500</v>
      </c>
      <c r="V608" s="2">
        <v>0</v>
      </c>
      <c r="W608" s="2">
        <v>111125.0000000002</v>
      </c>
      <c r="X608" s="2">
        <v>0</v>
      </c>
      <c r="Y608" s="2">
        <v>875.00000000000205</v>
      </c>
      <c r="AA608" s="2">
        <v>0</v>
      </c>
      <c r="AB608" s="2">
        <v>110250.0000000002</v>
      </c>
    </row>
    <row r="609" spans="1:28" x14ac:dyDescent="0.3">
      <c r="A609" s="1">
        <v>44985</v>
      </c>
      <c r="B609" s="4">
        <f>YEAR(HRData[[#This Row],[Month]])</f>
        <v>2023</v>
      </c>
      <c r="C609" s="4">
        <f>MONTH(HRData[[#This Row],[Month]])</f>
        <v>2</v>
      </c>
      <c r="D609" t="s">
        <v>155</v>
      </c>
      <c r="E609" t="s">
        <v>91</v>
      </c>
      <c r="F609" t="s">
        <v>211</v>
      </c>
      <c r="G609" s="1">
        <v>44985</v>
      </c>
      <c r="H609" t="s">
        <v>27</v>
      </c>
      <c r="I609" t="s">
        <v>206</v>
      </c>
      <c r="J609" t="s">
        <v>219</v>
      </c>
      <c r="K609" s="2">
        <v>48387.096774193546</v>
      </c>
      <c r="L609" s="2">
        <v>21774.193548387095</v>
      </c>
      <c r="M609" s="2">
        <v>4838.7096774193551</v>
      </c>
      <c r="N609" s="2">
        <v>74999.999999999985</v>
      </c>
      <c r="O609" s="2">
        <v>20625</v>
      </c>
      <c r="P609" s="2">
        <v>0</v>
      </c>
      <c r="Q609" s="2">
        <v>2000</v>
      </c>
      <c r="R609" s="2">
        <v>0</v>
      </c>
      <c r="S609" s="2">
        <v>0</v>
      </c>
      <c r="T609" s="2">
        <v>97624.999999999985</v>
      </c>
      <c r="U609" s="2">
        <v>2000</v>
      </c>
      <c r="V609" s="2">
        <v>0</v>
      </c>
      <c r="W609" s="2">
        <v>99624.999999999985</v>
      </c>
      <c r="X609" s="2">
        <v>0</v>
      </c>
      <c r="Y609" s="2">
        <v>749.99999999999977</v>
      </c>
      <c r="AA609" s="2">
        <v>0</v>
      </c>
      <c r="AB609" s="2">
        <v>98874.999999999985</v>
      </c>
    </row>
    <row r="610" spans="1:28" x14ac:dyDescent="0.3">
      <c r="A610" s="1">
        <v>44985</v>
      </c>
      <c r="B610" s="4">
        <f>YEAR(HRData[[#This Row],[Month]])</f>
        <v>2023</v>
      </c>
      <c r="C610" s="4">
        <f>MONTH(HRData[[#This Row],[Month]])</f>
        <v>2</v>
      </c>
      <c r="D610" t="s">
        <v>47</v>
      </c>
      <c r="E610" t="s">
        <v>128</v>
      </c>
      <c r="F610" t="s">
        <v>30</v>
      </c>
      <c r="G610" s="1">
        <v>44985</v>
      </c>
      <c r="H610" t="s">
        <v>68</v>
      </c>
      <c r="I610" t="s">
        <v>208</v>
      </c>
      <c r="J610" t="s">
        <v>219</v>
      </c>
      <c r="K610" s="2">
        <v>64483.225806451614</v>
      </c>
      <c r="L610" s="2">
        <v>29017.451612903224</v>
      </c>
      <c r="M610" s="2">
        <v>6448.322580645161</v>
      </c>
      <c r="N610" s="2">
        <v>99949</v>
      </c>
      <c r="O610" s="2">
        <v>41250</v>
      </c>
      <c r="P610" s="2">
        <v>0</v>
      </c>
      <c r="Q610" s="2">
        <v>3000</v>
      </c>
      <c r="R610" s="2">
        <v>0</v>
      </c>
      <c r="S610" s="2">
        <v>0</v>
      </c>
      <c r="T610" s="2">
        <v>144199</v>
      </c>
      <c r="U610" s="2">
        <v>3000</v>
      </c>
      <c r="V610" s="2">
        <v>0</v>
      </c>
      <c r="W610" s="2">
        <v>147199</v>
      </c>
      <c r="X610" s="2">
        <v>0</v>
      </c>
      <c r="Y610" s="2">
        <v>999.49</v>
      </c>
      <c r="AA610" s="2">
        <v>0</v>
      </c>
      <c r="AB610" s="2">
        <v>146199.51</v>
      </c>
    </row>
    <row r="611" spans="1:28" x14ac:dyDescent="0.3">
      <c r="A611" s="1">
        <v>44985</v>
      </c>
      <c r="B611" s="4">
        <f>YEAR(HRData[[#This Row],[Month]])</f>
        <v>2023</v>
      </c>
      <c r="C611" s="4">
        <f>MONTH(HRData[[#This Row],[Month]])</f>
        <v>2</v>
      </c>
      <c r="D611" t="s">
        <v>47</v>
      </c>
      <c r="E611" t="s">
        <v>129</v>
      </c>
      <c r="F611" t="s">
        <v>30</v>
      </c>
      <c r="G611" s="1">
        <v>44985</v>
      </c>
      <c r="H611" t="s">
        <v>69</v>
      </c>
      <c r="I611" t="s">
        <v>207</v>
      </c>
      <c r="J611" t="s">
        <v>220</v>
      </c>
      <c r="K611" s="2">
        <v>25806.451612903224</v>
      </c>
      <c r="L611" s="2">
        <v>11612.903225806451</v>
      </c>
      <c r="M611" s="2">
        <v>2580.6451612903224</v>
      </c>
      <c r="N611" s="2">
        <v>40000</v>
      </c>
      <c r="O611" s="2">
        <v>15000</v>
      </c>
      <c r="P611" s="2">
        <v>0</v>
      </c>
      <c r="Q611" s="2">
        <v>1500</v>
      </c>
      <c r="R611" s="2">
        <v>0</v>
      </c>
      <c r="S611" s="2">
        <v>0</v>
      </c>
      <c r="T611" s="2">
        <v>56500</v>
      </c>
      <c r="U611" s="2">
        <v>2000</v>
      </c>
      <c r="V611" s="2">
        <v>3871</v>
      </c>
      <c r="W611" s="2">
        <v>62371</v>
      </c>
      <c r="X611" s="2">
        <v>0</v>
      </c>
      <c r="Y611" s="2">
        <v>400</v>
      </c>
      <c r="AA611" s="2">
        <v>0</v>
      </c>
      <c r="AB611" s="2">
        <v>61971</v>
      </c>
    </row>
    <row r="612" spans="1:28" x14ac:dyDescent="0.3">
      <c r="A612" s="1">
        <v>44985</v>
      </c>
      <c r="B612" s="4">
        <f>YEAR(HRData[[#This Row],[Month]])</f>
        <v>2023</v>
      </c>
      <c r="C612" s="4">
        <f>MONTH(HRData[[#This Row],[Month]])</f>
        <v>2</v>
      </c>
      <c r="D612" t="s">
        <v>157</v>
      </c>
      <c r="E612" t="s">
        <v>130</v>
      </c>
      <c r="F612" t="s">
        <v>30</v>
      </c>
      <c r="G612" s="1">
        <v>44985</v>
      </c>
      <c r="H612" t="s">
        <v>70</v>
      </c>
      <c r="I612" t="s">
        <v>207</v>
      </c>
      <c r="J612" t="s">
        <v>220</v>
      </c>
      <c r="K612" s="2">
        <v>16129.032258064515</v>
      </c>
      <c r="L612" s="2">
        <v>7258.0645161290322</v>
      </c>
      <c r="M612" s="2">
        <v>1612.9032258064517</v>
      </c>
      <c r="N612" s="2">
        <v>24999.999999999996</v>
      </c>
      <c r="O612" s="2">
        <v>0</v>
      </c>
      <c r="P612" s="2">
        <v>0</v>
      </c>
      <c r="Q612" s="2">
        <v>0</v>
      </c>
      <c r="R612" s="2">
        <v>0</v>
      </c>
      <c r="S612" s="2">
        <v>0</v>
      </c>
      <c r="T612" s="2">
        <v>24999.999999999996</v>
      </c>
      <c r="U612" s="2">
        <v>0</v>
      </c>
      <c r="V612" s="2">
        <v>0</v>
      </c>
      <c r="W612" s="2">
        <v>24999.999999999996</v>
      </c>
      <c r="X612" s="2">
        <v>1613</v>
      </c>
      <c r="Y612" s="2">
        <v>0</v>
      </c>
      <c r="AA612" s="2">
        <v>2083</v>
      </c>
      <c r="AB612" s="2">
        <v>21303.999999999996</v>
      </c>
    </row>
    <row r="613" spans="1:28" x14ac:dyDescent="0.3">
      <c r="A613" s="1">
        <v>44985</v>
      </c>
      <c r="B613" s="4">
        <f>YEAR(HRData[[#This Row],[Month]])</f>
        <v>2023</v>
      </c>
      <c r="C613" s="4">
        <f>MONTH(HRData[[#This Row],[Month]])</f>
        <v>2</v>
      </c>
      <c r="D613" t="s">
        <v>160</v>
      </c>
      <c r="E613" t="s">
        <v>132</v>
      </c>
      <c r="F613" t="s">
        <v>211</v>
      </c>
      <c r="G613" s="1">
        <v>44985</v>
      </c>
      <c r="H613" t="s">
        <v>72</v>
      </c>
      <c r="I613" t="s">
        <v>205</v>
      </c>
      <c r="J613" t="s">
        <v>219</v>
      </c>
      <c r="K613" s="2">
        <v>112903.22580645161</v>
      </c>
      <c r="L613" s="2">
        <v>50806.451612903227</v>
      </c>
      <c r="M613" s="2">
        <v>11290.322580645161</v>
      </c>
      <c r="N613" s="2">
        <v>175000</v>
      </c>
      <c r="O613" s="2">
        <v>61875</v>
      </c>
      <c r="P613" s="2">
        <v>41000</v>
      </c>
      <c r="Q613" s="2">
        <v>5000</v>
      </c>
      <c r="R613" s="2">
        <v>0</v>
      </c>
      <c r="S613" s="2">
        <v>0</v>
      </c>
      <c r="T613" s="2">
        <v>282875</v>
      </c>
      <c r="U613" s="2">
        <v>4000</v>
      </c>
      <c r="W613" s="2">
        <v>286875</v>
      </c>
      <c r="X613" s="2">
        <v>0</v>
      </c>
      <c r="Y613" s="2">
        <v>1750</v>
      </c>
      <c r="AA613" s="2"/>
      <c r="AB613" s="2">
        <v>285125</v>
      </c>
    </row>
    <row r="614" spans="1:28" x14ac:dyDescent="0.3">
      <c r="A614" s="1">
        <v>44985</v>
      </c>
      <c r="B614" s="4">
        <f>YEAR(HRData[[#This Row],[Month]])</f>
        <v>2023</v>
      </c>
      <c r="C614" s="4">
        <f>MONTH(HRData[[#This Row],[Month]])</f>
        <v>2</v>
      </c>
      <c r="D614" t="s">
        <v>161</v>
      </c>
      <c r="E614" t="s">
        <v>133</v>
      </c>
      <c r="F614" t="s">
        <v>210</v>
      </c>
      <c r="G614" s="1">
        <v>44985</v>
      </c>
      <c r="H614" t="s">
        <v>73</v>
      </c>
      <c r="I614" t="s">
        <v>208</v>
      </c>
      <c r="J614" t="s">
        <v>220</v>
      </c>
      <c r="K614" s="2">
        <v>193548.38709677418</v>
      </c>
      <c r="L614" s="2">
        <v>87096.774193548379</v>
      </c>
      <c r="M614" s="2">
        <v>19354.83870967742</v>
      </c>
      <c r="N614" s="2">
        <v>299999.99999999994</v>
      </c>
      <c r="O614" s="2">
        <v>0</v>
      </c>
      <c r="P614" s="2">
        <v>0</v>
      </c>
      <c r="Q614" s="2">
        <v>0</v>
      </c>
      <c r="R614" s="2">
        <v>0</v>
      </c>
      <c r="S614" s="2">
        <v>0</v>
      </c>
      <c r="T614" s="2">
        <v>299999.99999999994</v>
      </c>
      <c r="U614" s="2">
        <v>0</v>
      </c>
      <c r="W614" s="2">
        <v>299999.99999999994</v>
      </c>
      <c r="Y614" s="2">
        <v>2999.9999999999991</v>
      </c>
      <c r="AA614" s="2"/>
      <c r="AB614" s="2">
        <v>296999.99999999994</v>
      </c>
    </row>
    <row r="615" spans="1:28" x14ac:dyDescent="0.3">
      <c r="A615" s="1">
        <v>44985</v>
      </c>
      <c r="B615" s="4">
        <f>YEAR(HRData[[#This Row],[Month]])</f>
        <v>2023</v>
      </c>
      <c r="C615" s="4">
        <f>MONTH(HRData[[#This Row],[Month]])</f>
        <v>2</v>
      </c>
      <c r="D615" t="s">
        <v>158</v>
      </c>
      <c r="E615" t="s">
        <v>131</v>
      </c>
      <c r="F615" t="s">
        <v>210</v>
      </c>
      <c r="G615" s="1">
        <v>44985</v>
      </c>
      <c r="H615" t="s">
        <v>27</v>
      </c>
      <c r="I615" t="s">
        <v>206</v>
      </c>
      <c r="J615" t="s">
        <v>219</v>
      </c>
      <c r="K615" s="2">
        <v>25806.451612903224</v>
      </c>
      <c r="L615" s="2">
        <v>11612.903225806451</v>
      </c>
      <c r="M615" s="2">
        <v>2580.6451612903224</v>
      </c>
      <c r="N615" s="2">
        <v>40000</v>
      </c>
      <c r="O615" s="2">
        <v>13750</v>
      </c>
      <c r="P615" s="2">
        <v>0</v>
      </c>
      <c r="Q615" s="2">
        <v>1500</v>
      </c>
      <c r="R615" s="2">
        <v>0</v>
      </c>
      <c r="S615" s="2">
        <v>0</v>
      </c>
      <c r="T615" s="2">
        <v>55250</v>
      </c>
      <c r="U615" s="2">
        <v>2000</v>
      </c>
      <c r="V615" s="2">
        <v>0</v>
      </c>
      <c r="W615" s="2">
        <v>57250</v>
      </c>
      <c r="X615" s="2">
        <v>0</v>
      </c>
      <c r="Y615" s="2">
        <v>400</v>
      </c>
      <c r="Z615" s="2">
        <v>0</v>
      </c>
      <c r="AA615" s="2">
        <v>0</v>
      </c>
      <c r="AB615" s="2">
        <v>56850</v>
      </c>
    </row>
    <row r="616" spans="1:28" x14ac:dyDescent="0.3">
      <c r="A616" s="1">
        <v>44985</v>
      </c>
      <c r="B616" s="4">
        <f>YEAR(HRData[[#This Row],[Month]])</f>
        <v>2023</v>
      </c>
      <c r="C616" s="4">
        <f>MONTH(HRData[[#This Row],[Month]])</f>
        <v>2</v>
      </c>
      <c r="D616" t="s">
        <v>47</v>
      </c>
      <c r="E616" t="s">
        <v>134</v>
      </c>
      <c r="F616" t="s">
        <v>30</v>
      </c>
      <c r="G616" s="1">
        <v>44985</v>
      </c>
      <c r="H616" t="s">
        <v>59</v>
      </c>
      <c r="I616" t="s">
        <v>208</v>
      </c>
      <c r="J616" t="s">
        <v>219</v>
      </c>
      <c r="K616" s="2">
        <v>90322.580645161288</v>
      </c>
      <c r="L616" s="2">
        <v>40645.161290322583</v>
      </c>
      <c r="M616" s="2">
        <v>9032.2580645161288</v>
      </c>
      <c r="N616" s="2">
        <v>140000</v>
      </c>
      <c r="O616" s="2">
        <v>55000</v>
      </c>
      <c r="P616" s="2">
        <v>30000</v>
      </c>
      <c r="Q616" s="2">
        <v>4000</v>
      </c>
      <c r="R616" s="2">
        <v>0</v>
      </c>
      <c r="S616" s="2">
        <v>0</v>
      </c>
      <c r="T616" s="2">
        <v>229000</v>
      </c>
      <c r="U616" s="2">
        <v>3000</v>
      </c>
      <c r="V616" s="2">
        <v>14194</v>
      </c>
      <c r="W616" s="2">
        <v>246194</v>
      </c>
      <c r="X616" s="2">
        <v>0</v>
      </c>
      <c r="Y616" s="2">
        <v>1400</v>
      </c>
      <c r="AA616" s="2"/>
      <c r="AB616" s="2">
        <v>244794</v>
      </c>
    </row>
    <row r="617" spans="1:28" x14ac:dyDescent="0.3">
      <c r="A617" s="1">
        <v>44985</v>
      </c>
      <c r="B617" s="4">
        <f>YEAR(HRData[[#This Row],[Month]])</f>
        <v>2023</v>
      </c>
      <c r="C617" s="4">
        <f>MONTH(HRData[[#This Row],[Month]])</f>
        <v>2</v>
      </c>
      <c r="D617" t="s">
        <v>47</v>
      </c>
      <c r="E617" t="s">
        <v>135</v>
      </c>
      <c r="F617" t="s">
        <v>30</v>
      </c>
      <c r="G617" s="1">
        <v>44985</v>
      </c>
      <c r="H617" t="s">
        <v>74</v>
      </c>
      <c r="I617" t="s">
        <v>208</v>
      </c>
      <c r="J617" t="s">
        <v>220</v>
      </c>
      <c r="K617" s="2">
        <v>70967.741935483864</v>
      </c>
      <c r="L617" s="2">
        <v>31935.483870967739</v>
      </c>
      <c r="M617" s="2">
        <v>7096.7741935483864</v>
      </c>
      <c r="N617" s="2">
        <v>110000</v>
      </c>
      <c r="O617" s="2">
        <v>15000</v>
      </c>
      <c r="P617" s="2">
        <v>0</v>
      </c>
      <c r="Q617" s="2">
        <v>0</v>
      </c>
      <c r="R617" s="2">
        <v>0</v>
      </c>
      <c r="S617" s="2">
        <v>0</v>
      </c>
      <c r="T617" s="2">
        <v>125000</v>
      </c>
      <c r="U617" s="2">
        <v>2032</v>
      </c>
      <c r="V617" s="2">
        <v>0</v>
      </c>
      <c r="W617" s="2">
        <v>86709.419354838712</v>
      </c>
      <c r="X617" s="2">
        <v>0</v>
      </c>
      <c r="Y617" s="2">
        <v>1100</v>
      </c>
      <c r="AA617" s="2"/>
      <c r="AB617" s="2">
        <v>85609.419354838712</v>
      </c>
    </row>
    <row r="618" spans="1:28" x14ac:dyDescent="0.3">
      <c r="A618" s="1">
        <v>44985</v>
      </c>
      <c r="B618" s="4">
        <f>YEAR(HRData[[#This Row],[Month]])</f>
        <v>2023</v>
      </c>
      <c r="C618" s="4">
        <f>MONTH(HRData[[#This Row],[Month]])</f>
        <v>2</v>
      </c>
      <c r="D618" t="s">
        <v>47</v>
      </c>
      <c r="E618" t="s">
        <v>136</v>
      </c>
      <c r="F618" t="s">
        <v>210</v>
      </c>
      <c r="G618" s="1">
        <v>44985</v>
      </c>
      <c r="H618" t="s">
        <v>75</v>
      </c>
      <c r="I618" t="s">
        <v>208</v>
      </c>
      <c r="J618" t="s">
        <v>219</v>
      </c>
      <c r="K618" s="2">
        <v>77419.354838709682</v>
      </c>
      <c r="L618" s="2">
        <v>34838.709677419356</v>
      </c>
      <c r="M618" s="2">
        <v>7741.9354838709687</v>
      </c>
      <c r="N618" s="2">
        <v>120000</v>
      </c>
      <c r="O618" s="2">
        <v>27500</v>
      </c>
      <c r="P618" s="2">
        <v>0</v>
      </c>
      <c r="Q618" s="2">
        <v>3000</v>
      </c>
      <c r="R618" s="2">
        <v>0</v>
      </c>
      <c r="S618" s="2">
        <v>0</v>
      </c>
      <c r="T618" s="2">
        <v>150500</v>
      </c>
      <c r="U618" s="2">
        <v>1548</v>
      </c>
      <c r="V618" s="2">
        <v>0</v>
      </c>
      <c r="W618" s="2">
        <v>79225.419354838712</v>
      </c>
      <c r="X618" s="2">
        <v>0</v>
      </c>
      <c r="Y618" s="2">
        <v>1200</v>
      </c>
      <c r="AA618" s="2"/>
      <c r="AB618" s="2">
        <v>78025.419354838712</v>
      </c>
    </row>
    <row r="619" spans="1:28" x14ac:dyDescent="0.3">
      <c r="A619" s="1">
        <v>44985</v>
      </c>
      <c r="B619" s="4">
        <f>YEAR(HRData[[#This Row],[Month]])</f>
        <v>2023</v>
      </c>
      <c r="C619" s="4">
        <f>MONTH(HRData[[#This Row],[Month]])</f>
        <v>2</v>
      </c>
      <c r="D619" t="s">
        <v>47</v>
      </c>
      <c r="E619" t="s">
        <v>82</v>
      </c>
      <c r="F619" t="s">
        <v>30</v>
      </c>
      <c r="G619" s="1">
        <v>44985</v>
      </c>
      <c r="H619" t="s">
        <v>76</v>
      </c>
      <c r="I619" t="s">
        <v>208</v>
      </c>
      <c r="J619" t="s">
        <v>219</v>
      </c>
      <c r="K619" s="2">
        <v>80645.161290322576</v>
      </c>
      <c r="L619" s="2">
        <v>36290.322580645159</v>
      </c>
      <c r="M619" s="2">
        <v>8064.5161290322576</v>
      </c>
      <c r="N619" s="2">
        <v>124999.99999999999</v>
      </c>
      <c r="O619" s="2">
        <v>41250</v>
      </c>
      <c r="P619" s="2">
        <v>0</v>
      </c>
      <c r="Q619" s="2">
        <v>3000</v>
      </c>
      <c r="R619" s="2">
        <v>0</v>
      </c>
      <c r="S619" s="2">
        <v>0</v>
      </c>
      <c r="T619" s="2">
        <v>169250</v>
      </c>
      <c r="U619" s="2">
        <v>452</v>
      </c>
      <c r="V619" s="2">
        <v>0</v>
      </c>
      <c r="W619" s="2">
        <v>82347.161290322591</v>
      </c>
      <c r="X619" s="2">
        <v>0</v>
      </c>
      <c r="Y619" s="2">
        <v>1250</v>
      </c>
      <c r="AA619" s="2"/>
      <c r="AB619" s="2">
        <v>81097.161290322591</v>
      </c>
    </row>
    <row r="620" spans="1:28" x14ac:dyDescent="0.3">
      <c r="A620" s="1">
        <v>45016</v>
      </c>
      <c r="B620" s="4">
        <f>YEAR(HRData[[#This Row],[Month]])</f>
        <v>2023</v>
      </c>
      <c r="C620" s="4">
        <f>MONTH(HRData[[#This Row],[Month]])</f>
        <v>3</v>
      </c>
      <c r="D620" t="s">
        <v>174</v>
      </c>
      <c r="E620" t="s">
        <v>91</v>
      </c>
      <c r="F620" t="s">
        <v>26</v>
      </c>
      <c r="G620" s="1">
        <v>45016</v>
      </c>
      <c r="H620" t="s">
        <v>216</v>
      </c>
      <c r="I620" t="s">
        <v>205</v>
      </c>
      <c r="J620" t="s">
        <v>219</v>
      </c>
      <c r="K620" s="2">
        <v>380941.29032258061</v>
      </c>
      <c r="L620" s="2">
        <v>171423.58064516127</v>
      </c>
      <c r="M620" s="2">
        <v>38094.129032258061</v>
      </c>
      <c r="N620" s="2">
        <v>590458.99999999988</v>
      </c>
      <c r="O620" s="2">
        <v>110000</v>
      </c>
      <c r="P620" s="2">
        <v>78000</v>
      </c>
      <c r="Q620" s="2">
        <v>7000</v>
      </c>
      <c r="R620" s="2">
        <v>10714.285714285714</v>
      </c>
      <c r="S620" s="2">
        <v>0</v>
      </c>
      <c r="T620" s="2">
        <v>796173.28571428556</v>
      </c>
      <c r="U620" s="2">
        <v>5000</v>
      </c>
      <c r="V620" s="2">
        <v>0</v>
      </c>
      <c r="W620" s="2">
        <v>801173.28571428556</v>
      </c>
      <c r="Y620" s="2">
        <v>5904.5899999999992</v>
      </c>
      <c r="AA620" s="2">
        <v>100000</v>
      </c>
      <c r="AB620" s="2">
        <v>695268.6957142856</v>
      </c>
    </row>
    <row r="621" spans="1:28" x14ac:dyDescent="0.3">
      <c r="A621" s="1">
        <v>45016</v>
      </c>
      <c r="B621" s="4">
        <f>YEAR(HRData[[#This Row],[Month]])</f>
        <v>2023</v>
      </c>
      <c r="C621" s="4">
        <f>MONTH(HRData[[#This Row],[Month]])</f>
        <v>3</v>
      </c>
      <c r="D621" t="s">
        <v>188</v>
      </c>
      <c r="E621" t="s">
        <v>101</v>
      </c>
      <c r="F621" t="s">
        <v>211</v>
      </c>
      <c r="G621" s="1">
        <v>45016</v>
      </c>
      <c r="H621" t="s">
        <v>43</v>
      </c>
      <c r="I621" t="s">
        <v>208</v>
      </c>
      <c r="J621" t="s">
        <v>219</v>
      </c>
      <c r="K621" s="2">
        <v>88709.677419354834</v>
      </c>
      <c r="L621" s="2">
        <v>39919.354838709674</v>
      </c>
      <c r="M621" s="2">
        <v>8870.967741935483</v>
      </c>
      <c r="N621" s="2">
        <v>137500</v>
      </c>
      <c r="O621" s="2">
        <v>55000</v>
      </c>
      <c r="P621" s="2">
        <v>30000</v>
      </c>
      <c r="Q621" s="2">
        <v>4000</v>
      </c>
      <c r="R621" s="2">
        <v>0</v>
      </c>
      <c r="S621" s="2">
        <v>0</v>
      </c>
      <c r="T621" s="2">
        <v>226500</v>
      </c>
      <c r="U621" s="2">
        <v>3000</v>
      </c>
      <c r="V621" s="2">
        <v>0</v>
      </c>
      <c r="W621" s="2">
        <v>229500</v>
      </c>
      <c r="Y621" s="2">
        <v>1375</v>
      </c>
      <c r="AA621" s="2"/>
      <c r="AB621" s="2">
        <v>228125</v>
      </c>
    </row>
    <row r="622" spans="1:28" x14ac:dyDescent="0.3">
      <c r="A622" s="1">
        <v>45016</v>
      </c>
      <c r="B622" s="4">
        <f>YEAR(HRData[[#This Row],[Month]])</f>
        <v>2023</v>
      </c>
      <c r="C622" s="4">
        <f>MONTH(HRData[[#This Row],[Month]])</f>
        <v>3</v>
      </c>
      <c r="D622" t="s">
        <v>166</v>
      </c>
      <c r="E622" t="s">
        <v>84</v>
      </c>
      <c r="F622" t="s">
        <v>211</v>
      </c>
      <c r="G622" s="1">
        <v>45016</v>
      </c>
      <c r="H622" t="s">
        <v>27</v>
      </c>
      <c r="I622" t="s">
        <v>206</v>
      </c>
      <c r="J622" t="s">
        <v>219</v>
      </c>
      <c r="K622" s="2">
        <v>49376.129032258061</v>
      </c>
      <c r="L622" s="2">
        <v>22219.258064516125</v>
      </c>
      <c r="M622" s="2">
        <v>4937.6129032258059</v>
      </c>
      <c r="N622" s="2">
        <v>76532.999999999985</v>
      </c>
      <c r="O622" s="2">
        <v>20625</v>
      </c>
      <c r="P622" s="2">
        <v>0</v>
      </c>
      <c r="Q622" s="2">
        <v>2000</v>
      </c>
      <c r="R622" s="2">
        <v>0</v>
      </c>
      <c r="S622" s="2">
        <v>0</v>
      </c>
      <c r="T622" s="2">
        <v>99157.999999999985</v>
      </c>
      <c r="U622" s="2">
        <v>2000</v>
      </c>
      <c r="V622" s="2">
        <v>0</v>
      </c>
      <c r="W622" s="2">
        <v>101157.99999999999</v>
      </c>
      <c r="Y622" s="2">
        <v>765.32999999999981</v>
      </c>
      <c r="AA622" s="2"/>
      <c r="AB622" s="2">
        <v>100392.66999999998</v>
      </c>
    </row>
    <row r="623" spans="1:28" x14ac:dyDescent="0.3">
      <c r="A623" s="1">
        <v>45016</v>
      </c>
      <c r="B623" s="4">
        <f>YEAR(HRData[[#This Row],[Month]])</f>
        <v>2023</v>
      </c>
      <c r="C623" s="4">
        <f>MONTH(HRData[[#This Row],[Month]])</f>
        <v>3</v>
      </c>
      <c r="D623" t="s">
        <v>47</v>
      </c>
      <c r="E623" t="s">
        <v>95</v>
      </c>
      <c r="F623" t="s">
        <v>26</v>
      </c>
      <c r="G623" s="1">
        <v>45016</v>
      </c>
      <c r="H623" t="s">
        <v>28</v>
      </c>
      <c r="I623" t="s">
        <v>208</v>
      </c>
      <c r="J623" t="s">
        <v>219</v>
      </c>
      <c r="K623" s="2">
        <v>141935.48387096773</v>
      </c>
      <c r="L623" s="2">
        <v>63870.967741935478</v>
      </c>
      <c r="M623" s="2">
        <v>14193.548387096773</v>
      </c>
      <c r="N623" s="2">
        <v>220000</v>
      </c>
      <c r="O623" s="2">
        <v>55000</v>
      </c>
      <c r="P623" s="2">
        <v>0</v>
      </c>
      <c r="Q623" s="2">
        <v>4000</v>
      </c>
      <c r="R623" s="2">
        <v>0</v>
      </c>
      <c r="S623" s="2">
        <v>0</v>
      </c>
      <c r="T623" s="2">
        <v>279000</v>
      </c>
      <c r="U623" s="2">
        <v>3000</v>
      </c>
      <c r="V623" s="2">
        <v>0</v>
      </c>
      <c r="W623" s="2">
        <v>282000</v>
      </c>
      <c r="X623" s="2">
        <v>7857</v>
      </c>
      <c r="Y623" s="2">
        <v>2200</v>
      </c>
      <c r="Z623" s="2">
        <v>0</v>
      </c>
      <c r="AA623" s="2">
        <v>0</v>
      </c>
      <c r="AB623" s="2">
        <v>271943</v>
      </c>
    </row>
    <row r="624" spans="1:28" x14ac:dyDescent="0.3">
      <c r="A624" s="1">
        <v>45016</v>
      </c>
      <c r="B624" s="4">
        <f>YEAR(HRData[[#This Row],[Month]])</f>
        <v>2023</v>
      </c>
      <c r="C624" s="4">
        <f>MONTH(HRData[[#This Row],[Month]])</f>
        <v>3</v>
      </c>
      <c r="D624" t="s">
        <v>165</v>
      </c>
      <c r="E624" t="s">
        <v>83</v>
      </c>
      <c r="F624" t="s">
        <v>26</v>
      </c>
      <c r="G624" s="1">
        <v>45016</v>
      </c>
      <c r="H624" t="s">
        <v>28</v>
      </c>
      <c r="I624" t="s">
        <v>206</v>
      </c>
      <c r="J624" t="s">
        <v>219</v>
      </c>
      <c r="K624" s="2">
        <v>41935.483870967742</v>
      </c>
      <c r="L624" s="2">
        <v>18870.967741935481</v>
      </c>
      <c r="M624" s="2">
        <v>4193.5483870967737</v>
      </c>
      <c r="N624" s="2">
        <v>65000</v>
      </c>
      <c r="O624" s="2">
        <v>20625</v>
      </c>
      <c r="P624" s="2">
        <v>0</v>
      </c>
      <c r="Q624" s="2">
        <v>2000</v>
      </c>
      <c r="R624" s="2">
        <v>0</v>
      </c>
      <c r="S624" s="2">
        <v>0</v>
      </c>
      <c r="T624" s="2">
        <v>87625</v>
      </c>
      <c r="U624" s="2">
        <v>2000</v>
      </c>
      <c r="V624" s="2">
        <v>0</v>
      </c>
      <c r="W624" s="2">
        <v>89625</v>
      </c>
      <c r="Y624" s="2">
        <v>650</v>
      </c>
      <c r="AA624" s="2"/>
      <c r="AB624" s="2">
        <v>88975</v>
      </c>
    </row>
    <row r="625" spans="1:28" x14ac:dyDescent="0.3">
      <c r="A625" s="1">
        <v>45016</v>
      </c>
      <c r="B625" s="4">
        <f>YEAR(HRData[[#This Row],[Month]])</f>
        <v>2023</v>
      </c>
      <c r="C625" s="4">
        <f>MONTH(HRData[[#This Row],[Month]])</f>
        <v>3</v>
      </c>
      <c r="D625" t="s">
        <v>176</v>
      </c>
      <c r="E625" t="s">
        <v>91</v>
      </c>
      <c r="F625" t="s">
        <v>211</v>
      </c>
      <c r="G625" s="1">
        <v>45016</v>
      </c>
      <c r="H625" t="s">
        <v>41</v>
      </c>
      <c r="I625" t="s">
        <v>208</v>
      </c>
      <c r="J625" t="s">
        <v>219</v>
      </c>
      <c r="K625" s="2">
        <v>83954.838709677424</v>
      </c>
      <c r="L625" s="2">
        <v>37779.677419354834</v>
      </c>
      <c r="M625" s="2">
        <v>8395.4838709677424</v>
      </c>
      <c r="N625" s="2">
        <v>130130</v>
      </c>
      <c r="O625" s="2">
        <v>55000</v>
      </c>
      <c r="P625" s="2">
        <v>30000</v>
      </c>
      <c r="Q625" s="2">
        <v>4000</v>
      </c>
      <c r="R625" s="2">
        <v>0</v>
      </c>
      <c r="S625" s="2">
        <v>0</v>
      </c>
      <c r="T625" s="2">
        <v>219130</v>
      </c>
      <c r="U625" s="2">
        <v>3000</v>
      </c>
      <c r="V625" s="2">
        <v>0</v>
      </c>
      <c r="W625" s="2">
        <v>222130</v>
      </c>
      <c r="Y625" s="2">
        <v>1301.3</v>
      </c>
      <c r="AA625" s="2"/>
      <c r="AB625" s="2">
        <v>220828.7</v>
      </c>
    </row>
    <row r="626" spans="1:28" x14ac:dyDescent="0.3">
      <c r="A626" s="1">
        <v>45016</v>
      </c>
      <c r="B626" s="4">
        <f>YEAR(HRData[[#This Row],[Month]])</f>
        <v>2023</v>
      </c>
      <c r="C626" s="4">
        <f>MONTH(HRData[[#This Row],[Month]])</f>
        <v>3</v>
      </c>
      <c r="D626" t="s">
        <v>175</v>
      </c>
      <c r="E626" t="s">
        <v>91</v>
      </c>
      <c r="F626" t="s">
        <v>26</v>
      </c>
      <c r="G626" s="1">
        <v>45016</v>
      </c>
      <c r="H626" t="s">
        <v>35</v>
      </c>
      <c r="I626" t="s">
        <v>208</v>
      </c>
      <c r="J626" t="s">
        <v>219</v>
      </c>
      <c r="K626" s="2">
        <v>97935.483870967742</v>
      </c>
      <c r="L626" s="2">
        <v>44070.967741935485</v>
      </c>
      <c r="M626" s="2">
        <v>9793.5483870967746</v>
      </c>
      <c r="N626" s="2">
        <v>151800</v>
      </c>
      <c r="O626" s="2">
        <v>55000</v>
      </c>
      <c r="P626" s="2">
        <v>30000</v>
      </c>
      <c r="Q626" s="2">
        <v>4000</v>
      </c>
      <c r="R626" s="2">
        <v>0</v>
      </c>
      <c r="S626" s="2">
        <v>0</v>
      </c>
      <c r="T626" s="2">
        <v>240800</v>
      </c>
      <c r="U626" s="2">
        <v>3000</v>
      </c>
      <c r="V626" s="2">
        <v>0</v>
      </c>
      <c r="W626" s="2">
        <v>243800</v>
      </c>
      <c r="Y626" s="2">
        <v>1518</v>
      </c>
      <c r="AA626" s="2"/>
      <c r="AB626" s="2">
        <v>242282</v>
      </c>
    </row>
    <row r="627" spans="1:28" x14ac:dyDescent="0.3">
      <c r="A627" s="1">
        <v>45016</v>
      </c>
      <c r="B627" s="4">
        <f>YEAR(HRData[[#This Row],[Month]])</f>
        <v>2023</v>
      </c>
      <c r="C627" s="4">
        <f>MONTH(HRData[[#This Row],[Month]])</f>
        <v>3</v>
      </c>
      <c r="D627" t="s">
        <v>163</v>
      </c>
      <c r="E627" t="s">
        <v>81</v>
      </c>
      <c r="F627" t="s">
        <v>26</v>
      </c>
      <c r="G627" s="1">
        <v>45016</v>
      </c>
      <c r="H627" t="s">
        <v>27</v>
      </c>
      <c r="I627" t="s">
        <v>206</v>
      </c>
      <c r="J627" t="s">
        <v>219</v>
      </c>
      <c r="K627" s="2">
        <v>53048.38709677419</v>
      </c>
      <c r="L627" s="2">
        <v>23871.774193548386</v>
      </c>
      <c r="M627" s="2">
        <v>5304.8387096774195</v>
      </c>
      <c r="N627" s="2">
        <v>82225</v>
      </c>
      <c r="O627" s="2">
        <v>20625</v>
      </c>
      <c r="P627" s="2">
        <v>0</v>
      </c>
      <c r="Q627" s="2">
        <v>2000</v>
      </c>
      <c r="R627" s="2">
        <v>0</v>
      </c>
      <c r="S627" s="2">
        <v>0</v>
      </c>
      <c r="T627" s="2">
        <v>104850</v>
      </c>
      <c r="U627" s="2">
        <v>2000</v>
      </c>
      <c r="V627" s="2">
        <v>0</v>
      </c>
      <c r="W627" s="2">
        <v>106850</v>
      </c>
      <c r="Y627" s="2">
        <v>822.25</v>
      </c>
      <c r="AA627" s="2"/>
      <c r="AB627" s="2">
        <v>106027.75</v>
      </c>
    </row>
    <row r="628" spans="1:28" x14ac:dyDescent="0.3">
      <c r="A628" s="1">
        <v>45016</v>
      </c>
      <c r="B628" s="4">
        <f>YEAR(HRData[[#This Row],[Month]])</f>
        <v>2023</v>
      </c>
      <c r="C628" s="4">
        <f>MONTH(HRData[[#This Row],[Month]])</f>
        <v>3</v>
      </c>
      <c r="D628" t="s">
        <v>164</v>
      </c>
      <c r="E628" t="s">
        <v>82</v>
      </c>
      <c r="F628" t="s">
        <v>26</v>
      </c>
      <c r="G628" s="1">
        <v>45016</v>
      </c>
      <c r="H628" t="s">
        <v>213</v>
      </c>
      <c r="I628" t="s">
        <v>208</v>
      </c>
      <c r="J628" t="s">
        <v>219</v>
      </c>
      <c r="K628" s="2">
        <v>53791.612903225803</v>
      </c>
      <c r="L628" s="2">
        <v>24206.225806451614</v>
      </c>
      <c r="M628" s="2">
        <v>5379.1612903225805</v>
      </c>
      <c r="N628" s="2">
        <v>83377</v>
      </c>
      <c r="O628" s="2">
        <v>27500</v>
      </c>
      <c r="P628" s="2">
        <v>0</v>
      </c>
      <c r="Q628" s="2">
        <v>3000</v>
      </c>
      <c r="R628" s="2">
        <v>5000</v>
      </c>
      <c r="S628" s="2">
        <v>0</v>
      </c>
      <c r="T628" s="2">
        <v>118877</v>
      </c>
      <c r="U628" s="2">
        <v>3000</v>
      </c>
      <c r="V628" s="2">
        <v>0</v>
      </c>
      <c r="W628" s="2">
        <v>121877</v>
      </c>
      <c r="Y628" s="2">
        <v>833.77</v>
      </c>
      <c r="AA628" s="2"/>
      <c r="AB628" s="2">
        <v>121043.23</v>
      </c>
    </row>
    <row r="629" spans="1:28" x14ac:dyDescent="0.3">
      <c r="A629" s="1">
        <v>45016</v>
      </c>
      <c r="B629" s="4">
        <f>YEAR(HRData[[#This Row],[Month]])</f>
        <v>2023</v>
      </c>
      <c r="C629" s="4">
        <f>MONTH(HRData[[#This Row],[Month]])</f>
        <v>3</v>
      </c>
      <c r="D629" t="s">
        <v>193</v>
      </c>
      <c r="E629" t="s">
        <v>91</v>
      </c>
      <c r="F629" t="s">
        <v>26</v>
      </c>
      <c r="G629" s="1">
        <v>45016</v>
      </c>
      <c r="H629" t="s">
        <v>48</v>
      </c>
      <c r="I629" t="s">
        <v>206</v>
      </c>
      <c r="J629" t="s">
        <v>219</v>
      </c>
      <c r="K629" s="2">
        <v>35767.741935483871</v>
      </c>
      <c r="L629" s="2">
        <v>16095.483870967742</v>
      </c>
      <c r="M629" s="2">
        <v>3576.7741935483873</v>
      </c>
      <c r="N629" s="2">
        <v>55440</v>
      </c>
      <c r="O629" s="2">
        <v>13750</v>
      </c>
      <c r="P629" s="2">
        <v>0</v>
      </c>
      <c r="Q629" s="2">
        <v>2000</v>
      </c>
      <c r="R629" s="2">
        <v>0</v>
      </c>
      <c r="S629" s="2">
        <v>0</v>
      </c>
      <c r="T629" s="2">
        <v>71190</v>
      </c>
      <c r="U629" s="2">
        <v>2000</v>
      </c>
      <c r="V629" s="2">
        <v>0</v>
      </c>
      <c r="W629" s="2">
        <v>73190</v>
      </c>
      <c r="Y629" s="2">
        <v>554.4</v>
      </c>
      <c r="AA629" s="2"/>
      <c r="AB629" s="2">
        <v>72635.600000000006</v>
      </c>
    </row>
    <row r="630" spans="1:28" x14ac:dyDescent="0.3">
      <c r="A630" s="1">
        <v>45016</v>
      </c>
      <c r="B630" s="4">
        <f>YEAR(HRData[[#This Row],[Month]])</f>
        <v>2023</v>
      </c>
      <c r="C630" s="4">
        <f>MONTH(HRData[[#This Row],[Month]])</f>
        <v>3</v>
      </c>
      <c r="D630" t="s">
        <v>195</v>
      </c>
      <c r="E630" t="s">
        <v>105</v>
      </c>
      <c r="F630" t="s">
        <v>26</v>
      </c>
      <c r="G630" s="1">
        <v>45016</v>
      </c>
      <c r="H630" t="s">
        <v>209</v>
      </c>
      <c r="I630" t="s">
        <v>206</v>
      </c>
      <c r="J630" t="s">
        <v>220</v>
      </c>
      <c r="K630" s="2">
        <v>41612.903225806447</v>
      </c>
      <c r="L630" s="2">
        <v>18725.806451612902</v>
      </c>
      <c r="M630" s="2">
        <v>4161.2903225806449</v>
      </c>
      <c r="N630" s="2">
        <v>64499.999999999993</v>
      </c>
      <c r="O630" s="2">
        <v>13750</v>
      </c>
      <c r="P630" s="2">
        <v>0</v>
      </c>
      <c r="Q630" s="2">
        <v>1500</v>
      </c>
      <c r="R630" s="2">
        <v>0</v>
      </c>
      <c r="S630" s="2">
        <v>0</v>
      </c>
      <c r="T630" s="2">
        <v>79750</v>
      </c>
      <c r="U630" s="2">
        <v>2000</v>
      </c>
      <c r="V630" s="2">
        <v>0</v>
      </c>
      <c r="W630" s="2">
        <v>81750</v>
      </c>
      <c r="Y630" s="2">
        <v>645</v>
      </c>
      <c r="AA630" s="2"/>
      <c r="AB630" s="2">
        <v>81105</v>
      </c>
    </row>
    <row r="631" spans="1:28" x14ac:dyDescent="0.3">
      <c r="A631" s="1">
        <v>45016</v>
      </c>
      <c r="B631" s="4">
        <f>YEAR(HRData[[#This Row],[Month]])</f>
        <v>2023</v>
      </c>
      <c r="C631" s="4">
        <f>MONTH(HRData[[#This Row],[Month]])</f>
        <v>3</v>
      </c>
      <c r="D631" t="s">
        <v>196</v>
      </c>
      <c r="E631" t="s">
        <v>106</v>
      </c>
      <c r="F631" t="s">
        <v>26</v>
      </c>
      <c r="G631" s="1">
        <v>45016</v>
      </c>
      <c r="H631" t="s">
        <v>209</v>
      </c>
      <c r="I631" t="s">
        <v>206</v>
      </c>
      <c r="J631" t="s">
        <v>219</v>
      </c>
      <c r="K631" s="2">
        <v>46838.709677419356</v>
      </c>
      <c r="L631" s="2">
        <v>21077.419354838708</v>
      </c>
      <c r="M631" s="2">
        <v>4683.8709677419356</v>
      </c>
      <c r="N631" s="2">
        <v>72600</v>
      </c>
      <c r="O631" s="2">
        <v>20625</v>
      </c>
      <c r="P631" s="2">
        <v>0</v>
      </c>
      <c r="Q631" s="2">
        <v>2000</v>
      </c>
      <c r="R631" s="2">
        <v>0</v>
      </c>
      <c r="S631" s="2">
        <v>0</v>
      </c>
      <c r="T631" s="2">
        <v>95225</v>
      </c>
      <c r="U631" s="2">
        <v>2000</v>
      </c>
      <c r="V631" s="2">
        <v>0</v>
      </c>
      <c r="W631" s="2">
        <v>97225</v>
      </c>
      <c r="Y631" s="2">
        <v>726</v>
      </c>
      <c r="AA631" s="2"/>
      <c r="AB631" s="2">
        <v>96499</v>
      </c>
    </row>
    <row r="632" spans="1:28" x14ac:dyDescent="0.3">
      <c r="A632" s="1">
        <v>45016</v>
      </c>
      <c r="B632" s="4">
        <f>YEAR(HRData[[#This Row],[Month]])</f>
        <v>2023</v>
      </c>
      <c r="C632" s="4">
        <f>MONTH(HRData[[#This Row],[Month]])</f>
        <v>3</v>
      </c>
      <c r="D632" t="s">
        <v>197</v>
      </c>
      <c r="E632" t="s">
        <v>107</v>
      </c>
      <c r="F632" t="s">
        <v>26</v>
      </c>
      <c r="G632" s="1">
        <v>45016</v>
      </c>
      <c r="H632" t="s">
        <v>51</v>
      </c>
      <c r="I632" t="s">
        <v>206</v>
      </c>
      <c r="J632" t="s">
        <v>220</v>
      </c>
      <c r="K632" s="2">
        <v>26034.83870967742</v>
      </c>
      <c r="L632" s="2">
        <v>11715.677419354839</v>
      </c>
      <c r="M632" s="2">
        <v>2603.4838709677424</v>
      </c>
      <c r="N632" s="2">
        <v>40354</v>
      </c>
      <c r="O632" s="2">
        <v>15000</v>
      </c>
      <c r="P632" s="2">
        <v>0</v>
      </c>
      <c r="Q632" s="2">
        <v>1500</v>
      </c>
      <c r="R632" s="2">
        <v>0</v>
      </c>
      <c r="S632" s="2">
        <v>0</v>
      </c>
      <c r="T632" s="2">
        <v>56854</v>
      </c>
      <c r="U632" s="2">
        <v>2000</v>
      </c>
      <c r="V632" s="2">
        <v>0</v>
      </c>
      <c r="W632" s="2">
        <v>58854</v>
      </c>
      <c r="Y632" s="2">
        <v>403.54</v>
      </c>
      <c r="AA632" s="2">
        <v>3363</v>
      </c>
      <c r="AB632" s="2">
        <v>55087.46</v>
      </c>
    </row>
    <row r="633" spans="1:28" x14ac:dyDescent="0.3">
      <c r="A633" s="1">
        <v>45016</v>
      </c>
      <c r="B633" s="4">
        <f>YEAR(HRData[[#This Row],[Month]])</f>
        <v>2023</v>
      </c>
      <c r="C633" s="4">
        <f>MONTH(HRData[[#This Row],[Month]])</f>
        <v>3</v>
      </c>
      <c r="D633" t="s">
        <v>171</v>
      </c>
      <c r="E633" t="s">
        <v>89</v>
      </c>
      <c r="F633" t="s">
        <v>26</v>
      </c>
      <c r="G633" s="1">
        <v>45016</v>
      </c>
      <c r="H633" t="s">
        <v>214</v>
      </c>
      <c r="I633" t="s">
        <v>206</v>
      </c>
      <c r="J633" t="s">
        <v>219</v>
      </c>
      <c r="K633" s="2">
        <v>41516.129032258061</v>
      </c>
      <c r="L633" s="2">
        <v>18682.258064516129</v>
      </c>
      <c r="M633" s="2">
        <v>4151.6129032258059</v>
      </c>
      <c r="N633" s="2">
        <v>64349.999999999993</v>
      </c>
      <c r="O633" s="2">
        <v>20625</v>
      </c>
      <c r="P633" s="2">
        <v>0</v>
      </c>
      <c r="Q633" s="2">
        <v>2000</v>
      </c>
      <c r="R633" s="2">
        <v>0</v>
      </c>
      <c r="S633" s="2">
        <v>0</v>
      </c>
      <c r="T633" s="2">
        <v>86975</v>
      </c>
      <c r="U633" s="2">
        <v>2000</v>
      </c>
      <c r="V633" s="2">
        <v>0</v>
      </c>
      <c r="W633" s="2">
        <v>88975</v>
      </c>
      <c r="Y633" s="2">
        <v>643.49999999999989</v>
      </c>
      <c r="AA633" s="2">
        <v>4500</v>
      </c>
      <c r="AB633" s="2">
        <v>83831.5</v>
      </c>
    </row>
    <row r="634" spans="1:28" x14ac:dyDescent="0.3">
      <c r="A634" s="1">
        <v>45016</v>
      </c>
      <c r="B634" s="4">
        <f>YEAR(HRData[[#This Row],[Month]])</f>
        <v>2023</v>
      </c>
      <c r="C634" s="4">
        <f>MONTH(HRData[[#This Row],[Month]])</f>
        <v>3</v>
      </c>
      <c r="D634" t="s">
        <v>169</v>
      </c>
      <c r="E634" t="s">
        <v>87</v>
      </c>
      <c r="F634" t="s">
        <v>50</v>
      </c>
      <c r="G634" s="1">
        <v>45016</v>
      </c>
      <c r="H634" t="s">
        <v>32</v>
      </c>
      <c r="I634" t="s">
        <v>205</v>
      </c>
      <c r="J634" t="s">
        <v>219</v>
      </c>
      <c r="K634" s="2">
        <v>571290.32258064509</v>
      </c>
      <c r="L634" s="2">
        <v>257080.6451612903</v>
      </c>
      <c r="M634" s="2">
        <v>57129.032258064515</v>
      </c>
      <c r="N634" s="2">
        <v>885499.99999999988</v>
      </c>
      <c r="O634" s="2">
        <v>0</v>
      </c>
      <c r="P634" s="2">
        <v>80000</v>
      </c>
      <c r="Q634" s="2">
        <v>6000</v>
      </c>
      <c r="R634" s="2">
        <v>25000</v>
      </c>
      <c r="S634" s="2">
        <v>0</v>
      </c>
      <c r="T634" s="2">
        <v>996499.99999999988</v>
      </c>
      <c r="U634" s="2">
        <v>4000</v>
      </c>
      <c r="V634" s="2">
        <v>0</v>
      </c>
      <c r="W634" s="2">
        <v>1000499.9999999999</v>
      </c>
      <c r="Y634" s="2">
        <v>8854.9999999999982</v>
      </c>
      <c r="AA634" s="2"/>
      <c r="AB634" s="2">
        <v>991644.99999999988</v>
      </c>
    </row>
    <row r="635" spans="1:28" x14ac:dyDescent="0.3">
      <c r="A635" s="1">
        <v>45016</v>
      </c>
      <c r="B635" s="4">
        <f>YEAR(HRData[[#This Row],[Month]])</f>
        <v>2023</v>
      </c>
      <c r="C635" s="4">
        <f>MONTH(HRData[[#This Row],[Month]])</f>
        <v>3</v>
      </c>
      <c r="D635" t="s">
        <v>162</v>
      </c>
      <c r="E635" t="s">
        <v>80</v>
      </c>
      <c r="F635" t="s">
        <v>50</v>
      </c>
      <c r="G635" s="1">
        <v>45016</v>
      </c>
      <c r="H635" t="s">
        <v>39</v>
      </c>
      <c r="I635" t="s">
        <v>205</v>
      </c>
      <c r="J635" t="s">
        <v>219</v>
      </c>
      <c r="K635" s="2">
        <v>244364.51612903224</v>
      </c>
      <c r="L635" s="2">
        <v>109964.03225806452</v>
      </c>
      <c r="M635" s="2">
        <v>24436.451612903227</v>
      </c>
      <c r="N635" s="2">
        <v>378764.99999999994</v>
      </c>
      <c r="O635" s="2">
        <v>0</v>
      </c>
      <c r="P635" s="2">
        <v>0</v>
      </c>
      <c r="Q635" s="2">
        <v>5000</v>
      </c>
      <c r="R635" s="2">
        <v>0</v>
      </c>
      <c r="S635" s="2">
        <v>30000</v>
      </c>
      <c r="T635" s="2">
        <v>413764.99999999994</v>
      </c>
      <c r="U635" s="2">
        <v>4000</v>
      </c>
      <c r="V635" s="2">
        <v>0</v>
      </c>
      <c r="W635" s="2">
        <v>417764.99999999994</v>
      </c>
      <c r="Y635" s="2">
        <v>3787.6499999999992</v>
      </c>
      <c r="AA635" s="2"/>
      <c r="AB635" s="2">
        <v>413977.34999999992</v>
      </c>
    </row>
    <row r="636" spans="1:28" x14ac:dyDescent="0.3">
      <c r="A636" s="1">
        <v>45016</v>
      </c>
      <c r="B636" s="4">
        <f>YEAR(HRData[[#This Row],[Month]])</f>
        <v>2023</v>
      </c>
      <c r="C636" s="4">
        <f>MONTH(HRData[[#This Row],[Month]])</f>
        <v>3</v>
      </c>
      <c r="D636" t="s">
        <v>168</v>
      </c>
      <c r="E636" t="s">
        <v>86</v>
      </c>
      <c r="F636" t="s">
        <v>50</v>
      </c>
      <c r="G636" s="1">
        <v>45016</v>
      </c>
      <c r="H636" t="s">
        <v>39</v>
      </c>
      <c r="I636" t="s">
        <v>205</v>
      </c>
      <c r="J636" t="s">
        <v>219</v>
      </c>
      <c r="K636" s="2">
        <v>296503.22580645158</v>
      </c>
      <c r="L636" s="2">
        <v>133426.45161290321</v>
      </c>
      <c r="M636" s="2">
        <v>29650.322580645159</v>
      </c>
      <c r="N636" s="2">
        <v>459579.99999999994</v>
      </c>
      <c r="O636" s="2">
        <v>0</v>
      </c>
      <c r="P636" s="2">
        <v>0</v>
      </c>
      <c r="Q636" s="2">
        <v>5000</v>
      </c>
      <c r="R636" s="2">
        <v>0</v>
      </c>
      <c r="S636" s="2">
        <v>30000</v>
      </c>
      <c r="T636" s="2">
        <v>494579.99999999994</v>
      </c>
      <c r="U636" s="2">
        <v>4000</v>
      </c>
      <c r="V636" s="2">
        <v>0</v>
      </c>
      <c r="W636" s="2">
        <v>498580</v>
      </c>
      <c r="Y636" s="2">
        <v>4595.7999999999993</v>
      </c>
      <c r="AA636" s="2"/>
      <c r="AB636" s="2">
        <v>493984.2</v>
      </c>
    </row>
    <row r="637" spans="1:28" x14ac:dyDescent="0.3">
      <c r="A637" s="1">
        <v>45016</v>
      </c>
      <c r="B637" s="4">
        <f>YEAR(HRData[[#This Row],[Month]])</f>
        <v>2023</v>
      </c>
      <c r="C637" s="4">
        <f>MONTH(HRData[[#This Row],[Month]])</f>
        <v>3</v>
      </c>
      <c r="D637" t="s">
        <v>191</v>
      </c>
      <c r="E637" t="s">
        <v>103</v>
      </c>
      <c r="F637" t="s">
        <v>50</v>
      </c>
      <c r="G637" s="1">
        <v>45016</v>
      </c>
      <c r="H637" t="s">
        <v>39</v>
      </c>
      <c r="I637" t="s">
        <v>205</v>
      </c>
      <c r="J637" t="s">
        <v>220</v>
      </c>
      <c r="K637" s="2">
        <v>283870.96774193546</v>
      </c>
      <c r="L637" s="2">
        <v>127741.93548387096</v>
      </c>
      <c r="M637" s="2">
        <v>28387.096774193546</v>
      </c>
      <c r="N637" s="2">
        <v>440000</v>
      </c>
      <c r="O637" s="2">
        <v>0</v>
      </c>
      <c r="P637" s="2">
        <v>0</v>
      </c>
      <c r="Q637" s="2">
        <v>5000</v>
      </c>
      <c r="R637" s="2">
        <v>0</v>
      </c>
      <c r="S637" s="2">
        <v>0</v>
      </c>
      <c r="T637" s="2">
        <v>445000</v>
      </c>
      <c r="U637" s="2">
        <v>4000</v>
      </c>
      <c r="V637" s="2">
        <v>0</v>
      </c>
      <c r="W637" s="2">
        <v>449000</v>
      </c>
      <c r="Y637" s="2">
        <v>4400</v>
      </c>
      <c r="AA637" s="2"/>
      <c r="AB637" s="2">
        <v>444600</v>
      </c>
    </row>
    <row r="638" spans="1:28" x14ac:dyDescent="0.3">
      <c r="A638" s="1">
        <v>45016</v>
      </c>
      <c r="B638" s="4">
        <f>YEAR(HRData[[#This Row],[Month]])</f>
        <v>2023</v>
      </c>
      <c r="C638" s="4">
        <f>MONTH(HRData[[#This Row],[Month]])</f>
        <v>3</v>
      </c>
      <c r="D638" t="s">
        <v>184</v>
      </c>
      <c r="E638" t="s">
        <v>98</v>
      </c>
      <c r="F638" t="s">
        <v>50</v>
      </c>
      <c r="G638" s="1">
        <v>45016</v>
      </c>
      <c r="H638" t="s">
        <v>40</v>
      </c>
      <c r="I638" t="s">
        <v>206</v>
      </c>
      <c r="J638" t="s">
        <v>220</v>
      </c>
      <c r="K638" s="2">
        <v>128064.51612903226</v>
      </c>
      <c r="L638" s="2">
        <v>57629.032258064515</v>
      </c>
      <c r="M638" s="2">
        <v>12806.451612903227</v>
      </c>
      <c r="N638" s="2">
        <v>198500</v>
      </c>
      <c r="O638" s="2">
        <v>82500</v>
      </c>
      <c r="P638" s="2">
        <v>0</v>
      </c>
      <c r="Q638" s="2">
        <v>1500</v>
      </c>
      <c r="R638" s="2">
        <v>0</v>
      </c>
      <c r="S638" s="2">
        <v>0</v>
      </c>
      <c r="T638" s="2">
        <v>282500</v>
      </c>
      <c r="U638" s="2">
        <v>2000</v>
      </c>
      <c r="V638" s="2">
        <v>0</v>
      </c>
      <c r="W638" s="2">
        <v>284500</v>
      </c>
      <c r="Y638" s="2">
        <v>1985</v>
      </c>
      <c r="AA638" s="2"/>
      <c r="AB638" s="2">
        <v>282515</v>
      </c>
    </row>
    <row r="639" spans="1:28" x14ac:dyDescent="0.3">
      <c r="A639" s="1">
        <v>45016</v>
      </c>
      <c r="B639" s="4">
        <f>YEAR(HRData[[#This Row],[Month]])</f>
        <v>2023</v>
      </c>
      <c r="C639" s="4">
        <f>MONTH(HRData[[#This Row],[Month]])</f>
        <v>3</v>
      </c>
      <c r="D639" t="s">
        <v>178</v>
      </c>
      <c r="E639" t="s">
        <v>92</v>
      </c>
      <c r="F639" t="s">
        <v>50</v>
      </c>
      <c r="G639" s="1">
        <v>45016</v>
      </c>
      <c r="H639" t="s">
        <v>209</v>
      </c>
      <c r="I639" t="s">
        <v>206</v>
      </c>
      <c r="J639" t="s">
        <v>219</v>
      </c>
      <c r="K639" s="2">
        <v>56692.903225806447</v>
      </c>
      <c r="L639" s="2">
        <v>25511.806451612902</v>
      </c>
      <c r="M639" s="2">
        <v>5669.2903225806449</v>
      </c>
      <c r="N639" s="2">
        <v>87874</v>
      </c>
      <c r="O639" s="2">
        <v>20625</v>
      </c>
      <c r="P639" s="2">
        <v>0</v>
      </c>
      <c r="Q639" s="2">
        <v>2000</v>
      </c>
      <c r="R639" s="2">
        <v>0</v>
      </c>
      <c r="S639" s="2">
        <v>0</v>
      </c>
      <c r="T639" s="2">
        <v>110499</v>
      </c>
      <c r="U639" s="2">
        <v>2000</v>
      </c>
      <c r="V639" s="2">
        <v>0</v>
      </c>
      <c r="W639" s="2">
        <v>112499</v>
      </c>
      <c r="Y639" s="2">
        <v>878.74</v>
      </c>
      <c r="AA639" s="2"/>
      <c r="AB639" s="2">
        <v>111620.26</v>
      </c>
    </row>
    <row r="640" spans="1:28" x14ac:dyDescent="0.3">
      <c r="A640" s="1">
        <v>45016</v>
      </c>
      <c r="B640" s="4">
        <f>YEAR(HRData[[#This Row],[Month]])</f>
        <v>2023</v>
      </c>
      <c r="C640" s="4">
        <f>MONTH(HRData[[#This Row],[Month]])</f>
        <v>3</v>
      </c>
      <c r="D640" t="s">
        <v>170</v>
      </c>
      <c r="E640" t="s">
        <v>88</v>
      </c>
      <c r="F640" t="s">
        <v>30</v>
      </c>
      <c r="G640" s="1">
        <v>45016</v>
      </c>
      <c r="H640" t="s">
        <v>33</v>
      </c>
      <c r="I640" t="s">
        <v>208</v>
      </c>
      <c r="J640" t="s">
        <v>219</v>
      </c>
      <c r="K640" s="2">
        <v>61209.677419354834</v>
      </c>
      <c r="L640" s="2">
        <v>27544.354838709674</v>
      </c>
      <c r="M640" s="2">
        <v>6120.9677419354839</v>
      </c>
      <c r="N640" s="2">
        <v>94875</v>
      </c>
      <c r="O640" s="2">
        <v>41250</v>
      </c>
      <c r="P640" s="2">
        <v>0</v>
      </c>
      <c r="Q640" s="2">
        <v>3000</v>
      </c>
      <c r="R640" s="2">
        <v>0</v>
      </c>
      <c r="S640" s="2">
        <v>0</v>
      </c>
      <c r="T640" s="2">
        <v>139125</v>
      </c>
      <c r="U640" s="2">
        <v>3000</v>
      </c>
      <c r="V640" s="2">
        <v>0</v>
      </c>
      <c r="W640" s="2">
        <v>142125</v>
      </c>
      <c r="X640" s="2">
        <v>6777</v>
      </c>
      <c r="Y640" s="2">
        <v>948.75</v>
      </c>
      <c r="AA640" s="2"/>
      <c r="AB640" s="2">
        <v>134399.25</v>
      </c>
    </row>
    <row r="641" spans="1:28" x14ac:dyDescent="0.3">
      <c r="A641" s="1">
        <v>45016</v>
      </c>
      <c r="B641" s="4">
        <f>YEAR(HRData[[#This Row],[Month]])</f>
        <v>2023</v>
      </c>
      <c r="C641" s="4">
        <f>MONTH(HRData[[#This Row],[Month]])</f>
        <v>3</v>
      </c>
      <c r="D641" t="s">
        <v>167</v>
      </c>
      <c r="E641" t="s">
        <v>85</v>
      </c>
      <c r="F641" t="s">
        <v>30</v>
      </c>
      <c r="G641" s="1">
        <v>45016</v>
      </c>
      <c r="H641" t="s">
        <v>31</v>
      </c>
      <c r="I641" t="s">
        <v>207</v>
      </c>
      <c r="J641" t="s">
        <v>220</v>
      </c>
      <c r="K641" s="2">
        <v>16129.032258064515</v>
      </c>
      <c r="L641" s="2">
        <v>7258.0645161290322</v>
      </c>
      <c r="M641" s="2">
        <v>1612.9032258064517</v>
      </c>
      <c r="N641" s="2">
        <v>24999.999999999996</v>
      </c>
      <c r="O641" s="2">
        <v>0</v>
      </c>
      <c r="P641" s="2">
        <v>0</v>
      </c>
      <c r="Q641" s="2">
        <v>0</v>
      </c>
      <c r="R641" s="2">
        <v>0</v>
      </c>
      <c r="S641" s="2">
        <v>0</v>
      </c>
      <c r="T641" s="2">
        <v>24999.999999999996</v>
      </c>
      <c r="U641" s="2">
        <v>0</v>
      </c>
      <c r="V641" s="2">
        <v>0</v>
      </c>
      <c r="W641" s="2">
        <v>24999.999999999996</v>
      </c>
      <c r="Y641" s="2">
        <v>0</v>
      </c>
      <c r="AA641" s="2"/>
      <c r="AB641" s="2">
        <v>24999.999999999996</v>
      </c>
    </row>
    <row r="642" spans="1:28" x14ac:dyDescent="0.3">
      <c r="A642" s="1">
        <v>45016</v>
      </c>
      <c r="B642" s="4">
        <f>YEAR(HRData[[#This Row],[Month]])</f>
        <v>2023</v>
      </c>
      <c r="C642" s="4">
        <f>MONTH(HRData[[#This Row],[Month]])</f>
        <v>3</v>
      </c>
      <c r="D642" t="s">
        <v>198</v>
      </c>
      <c r="E642" t="s">
        <v>108</v>
      </c>
      <c r="F642" t="s">
        <v>26</v>
      </c>
      <c r="G642" s="1">
        <v>45016</v>
      </c>
      <c r="H642" t="s">
        <v>28</v>
      </c>
      <c r="I642" t="s">
        <v>206</v>
      </c>
      <c r="J642" t="s">
        <v>220</v>
      </c>
      <c r="K642" s="2">
        <v>35483.870967741932</v>
      </c>
      <c r="L642" s="2">
        <v>15967.741935483869</v>
      </c>
      <c r="M642" s="2">
        <v>3548.3870967741932</v>
      </c>
      <c r="N642" s="2">
        <v>55000</v>
      </c>
      <c r="O642" s="2">
        <v>13750</v>
      </c>
      <c r="P642" s="2">
        <v>0</v>
      </c>
      <c r="Q642" s="2">
        <v>1500</v>
      </c>
      <c r="R642" s="2">
        <v>0</v>
      </c>
      <c r="S642" s="2">
        <v>0</v>
      </c>
      <c r="T642" s="2">
        <v>70250</v>
      </c>
      <c r="U642" s="2">
        <v>2000</v>
      </c>
      <c r="V642" s="2">
        <v>0</v>
      </c>
      <c r="W642" s="2">
        <v>72250</v>
      </c>
      <c r="X642" s="2">
        <v>1964</v>
      </c>
      <c r="Y642" s="2">
        <v>550</v>
      </c>
      <c r="AA642" s="2"/>
      <c r="AB642" s="2">
        <v>69736</v>
      </c>
    </row>
    <row r="643" spans="1:28" x14ac:dyDescent="0.3">
      <c r="A643" s="1">
        <v>45016</v>
      </c>
      <c r="B643" s="4">
        <f>YEAR(HRData[[#This Row],[Month]])</f>
        <v>2023</v>
      </c>
      <c r="C643" s="4">
        <f>MONTH(HRData[[#This Row],[Month]])</f>
        <v>3</v>
      </c>
      <c r="D643" t="s">
        <v>142</v>
      </c>
      <c r="E643" t="s">
        <v>114</v>
      </c>
      <c r="F643" t="s">
        <v>26</v>
      </c>
      <c r="G643" s="1">
        <v>45016</v>
      </c>
      <c r="H643" t="s">
        <v>28</v>
      </c>
      <c r="I643" t="s">
        <v>206</v>
      </c>
      <c r="J643" t="s">
        <v>219</v>
      </c>
      <c r="K643" s="2">
        <v>32258.06451612903</v>
      </c>
      <c r="L643" s="2">
        <v>14516.129032258064</v>
      </c>
      <c r="M643" s="2">
        <v>3225.8064516129034</v>
      </c>
      <c r="N643" s="2">
        <v>49999.999999999993</v>
      </c>
      <c r="O643" s="2">
        <v>13750</v>
      </c>
      <c r="P643" s="2">
        <v>0</v>
      </c>
      <c r="Q643" s="2">
        <v>1500</v>
      </c>
      <c r="R643" s="2">
        <v>0</v>
      </c>
      <c r="S643" s="2">
        <v>0</v>
      </c>
      <c r="T643" s="2">
        <v>65249.999999999993</v>
      </c>
      <c r="U643" s="2">
        <v>2000</v>
      </c>
      <c r="V643" s="2">
        <v>0</v>
      </c>
      <c r="W643" s="2">
        <v>67250</v>
      </c>
      <c r="X643" s="2">
        <v>5357</v>
      </c>
      <c r="Y643" s="2">
        <v>499.99999999999989</v>
      </c>
      <c r="AA643" s="2"/>
      <c r="AB643" s="2">
        <v>61393</v>
      </c>
    </row>
    <row r="644" spans="1:28" x14ac:dyDescent="0.3">
      <c r="A644" s="1">
        <v>45016</v>
      </c>
      <c r="B644" s="4">
        <f>YEAR(HRData[[#This Row],[Month]])</f>
        <v>2023</v>
      </c>
      <c r="C644" s="4">
        <f>MONTH(HRData[[#This Row],[Month]])</f>
        <v>3</v>
      </c>
      <c r="D644" t="s">
        <v>200</v>
      </c>
      <c r="E644" t="s">
        <v>110</v>
      </c>
      <c r="F644" t="s">
        <v>50</v>
      </c>
      <c r="G644" s="1">
        <v>45016</v>
      </c>
      <c r="H644" t="s">
        <v>52</v>
      </c>
      <c r="I644" t="s">
        <v>206</v>
      </c>
      <c r="J644" t="s">
        <v>220</v>
      </c>
      <c r="K644" s="2">
        <v>45161.290322580644</v>
      </c>
      <c r="L644" s="2">
        <v>20322.580645161292</v>
      </c>
      <c r="M644" s="2">
        <v>4516.1290322580644</v>
      </c>
      <c r="N644" s="2">
        <v>70000</v>
      </c>
      <c r="O644" s="2">
        <v>20625</v>
      </c>
      <c r="P644" s="2">
        <v>18000</v>
      </c>
      <c r="Q644" s="2">
        <v>2000</v>
      </c>
      <c r="R644" s="2">
        <v>0</v>
      </c>
      <c r="S644" s="2">
        <v>0</v>
      </c>
      <c r="T644" s="2">
        <v>110625</v>
      </c>
      <c r="U644" s="2">
        <v>2000</v>
      </c>
      <c r="V644" s="2">
        <v>0</v>
      </c>
      <c r="W644" s="2">
        <v>112625</v>
      </c>
      <c r="Y644" s="2">
        <v>700</v>
      </c>
      <c r="AA644" s="2"/>
      <c r="AB644" s="2">
        <v>111925</v>
      </c>
    </row>
    <row r="645" spans="1:28" x14ac:dyDescent="0.3">
      <c r="A645" s="1">
        <v>45016</v>
      </c>
      <c r="B645" s="4">
        <f>YEAR(HRData[[#This Row],[Month]])</f>
        <v>2023</v>
      </c>
      <c r="C645" s="4">
        <f>MONTH(HRData[[#This Row],[Month]])</f>
        <v>3</v>
      </c>
      <c r="D645" t="s">
        <v>204</v>
      </c>
      <c r="E645" t="s">
        <v>91</v>
      </c>
      <c r="F645" t="s">
        <v>30</v>
      </c>
      <c r="G645" s="1">
        <v>45016</v>
      </c>
      <c r="H645" t="s">
        <v>53</v>
      </c>
      <c r="I645" t="s">
        <v>208</v>
      </c>
      <c r="J645" t="s">
        <v>219</v>
      </c>
      <c r="K645" s="2">
        <v>80645.161290322576</v>
      </c>
      <c r="L645" s="2">
        <v>36290.322580645159</v>
      </c>
      <c r="M645" s="2">
        <v>8064.5161290322576</v>
      </c>
      <c r="N645" s="2">
        <v>124999.99999999999</v>
      </c>
      <c r="O645" s="2">
        <v>27500</v>
      </c>
      <c r="P645" s="2">
        <v>0</v>
      </c>
      <c r="Q645" s="2">
        <v>3000</v>
      </c>
      <c r="R645" s="2">
        <v>0</v>
      </c>
      <c r="S645" s="2">
        <v>0</v>
      </c>
      <c r="T645" s="2">
        <v>155500</v>
      </c>
      <c r="U645" s="2">
        <v>3000</v>
      </c>
      <c r="V645" s="2">
        <v>0</v>
      </c>
      <c r="W645" s="2">
        <v>158500</v>
      </c>
      <c r="Y645" s="2">
        <v>1250</v>
      </c>
      <c r="AA645" s="2"/>
      <c r="AB645" s="2">
        <v>157250</v>
      </c>
    </row>
    <row r="646" spans="1:28" x14ac:dyDescent="0.3">
      <c r="A646" s="1">
        <v>45016</v>
      </c>
      <c r="B646" s="4">
        <f>YEAR(HRData[[#This Row],[Month]])</f>
        <v>2023</v>
      </c>
      <c r="C646" s="4">
        <f>MONTH(HRData[[#This Row],[Month]])</f>
        <v>3</v>
      </c>
      <c r="D646" t="s">
        <v>203</v>
      </c>
      <c r="E646" t="s">
        <v>113</v>
      </c>
      <c r="F646" t="s">
        <v>30</v>
      </c>
      <c r="G646" s="1">
        <v>45016</v>
      </c>
      <c r="H646" t="s">
        <v>217</v>
      </c>
      <c r="I646" t="s">
        <v>205</v>
      </c>
      <c r="J646" t="s">
        <v>220</v>
      </c>
      <c r="K646" s="2">
        <v>217741.93548387074</v>
      </c>
      <c r="L646" s="2">
        <v>97983.870967742245</v>
      </c>
      <c r="M646" s="2">
        <v>21774.193548387077</v>
      </c>
      <c r="N646" s="2">
        <v>337500.00000000006</v>
      </c>
      <c r="O646" s="2">
        <v>61875</v>
      </c>
      <c r="P646" s="2">
        <v>46500</v>
      </c>
      <c r="Q646" s="2">
        <v>4500</v>
      </c>
      <c r="R646" s="2">
        <v>0</v>
      </c>
      <c r="S646" s="2">
        <v>0</v>
      </c>
      <c r="T646" s="2">
        <v>450375.00000000006</v>
      </c>
      <c r="U646" s="2">
        <v>3000</v>
      </c>
      <c r="V646" s="2">
        <v>0</v>
      </c>
      <c r="W646" s="2">
        <v>453375.00000000006</v>
      </c>
      <c r="Y646" s="2">
        <v>3375.0000000000005</v>
      </c>
      <c r="AA646" s="2"/>
      <c r="AB646" s="2">
        <v>450000.00000000006</v>
      </c>
    </row>
    <row r="647" spans="1:28" x14ac:dyDescent="0.3">
      <c r="A647" s="1">
        <v>45016</v>
      </c>
      <c r="B647" s="4">
        <f>YEAR(HRData[[#This Row],[Month]])</f>
        <v>2023</v>
      </c>
      <c r="C647" s="4">
        <f>MONTH(HRData[[#This Row],[Month]])</f>
        <v>3</v>
      </c>
      <c r="D647" t="s">
        <v>203</v>
      </c>
      <c r="E647" t="s">
        <v>113</v>
      </c>
      <c r="F647" t="s">
        <v>210</v>
      </c>
      <c r="G647" s="1">
        <v>45016</v>
      </c>
      <c r="H647" t="s">
        <v>217</v>
      </c>
      <c r="I647" t="s">
        <v>205</v>
      </c>
      <c r="J647" t="s">
        <v>220</v>
      </c>
      <c r="K647" s="2">
        <v>72580.645161290246</v>
      </c>
      <c r="L647" s="2">
        <v>32661.290322580753</v>
      </c>
      <c r="M647" s="2">
        <v>7258.0645161290231</v>
      </c>
      <c r="N647" s="2">
        <v>112500.00000000003</v>
      </c>
      <c r="O647" s="2">
        <v>20625</v>
      </c>
      <c r="P647" s="2">
        <v>15500</v>
      </c>
      <c r="Q647" s="2">
        <v>1500</v>
      </c>
      <c r="R647" s="2">
        <v>0</v>
      </c>
      <c r="S647" s="2">
        <v>0</v>
      </c>
      <c r="T647" s="2">
        <v>150125.00000000003</v>
      </c>
      <c r="U647" s="2">
        <v>1000</v>
      </c>
      <c r="V647" s="2">
        <v>0</v>
      </c>
      <c r="W647" s="2">
        <v>151125.00000000003</v>
      </c>
      <c r="Y647" s="2">
        <v>1125.0000000000002</v>
      </c>
      <c r="AA647" s="2"/>
      <c r="AB647" s="2">
        <v>150000.00000000003</v>
      </c>
    </row>
    <row r="648" spans="1:28" x14ac:dyDescent="0.3">
      <c r="A648" s="1">
        <v>45016</v>
      </c>
      <c r="B648" s="4">
        <f>YEAR(HRData[[#This Row],[Month]])</f>
        <v>2023</v>
      </c>
      <c r="C648" s="4">
        <f>MONTH(HRData[[#This Row],[Month]])</f>
        <v>3</v>
      </c>
      <c r="D648" t="s">
        <v>146</v>
      </c>
      <c r="E648" t="s">
        <v>118</v>
      </c>
      <c r="F648" t="s">
        <v>50</v>
      </c>
      <c r="G648" s="1">
        <v>45016</v>
      </c>
      <c r="H648" t="s">
        <v>57</v>
      </c>
      <c r="I648" t="s">
        <v>206</v>
      </c>
      <c r="J648" t="s">
        <v>219</v>
      </c>
      <c r="K648" s="2">
        <v>64516.129032258061</v>
      </c>
      <c r="L648" s="2">
        <v>29032.258064516129</v>
      </c>
      <c r="M648" s="2">
        <v>6451.6129032258068</v>
      </c>
      <c r="N648" s="2">
        <v>99999.999999999985</v>
      </c>
      <c r="O648" s="2">
        <v>0</v>
      </c>
      <c r="P648" s="2">
        <v>0</v>
      </c>
      <c r="Q648" s="2">
        <v>0</v>
      </c>
      <c r="R648" s="2">
        <v>0</v>
      </c>
      <c r="S648" s="2">
        <v>0</v>
      </c>
      <c r="T648" s="2">
        <v>99999.999999999985</v>
      </c>
      <c r="U648" s="2">
        <v>0</v>
      </c>
      <c r="V648" s="2">
        <v>0</v>
      </c>
      <c r="W648" s="2">
        <v>99999.999999999985</v>
      </c>
      <c r="Y648" s="2">
        <v>999.99999999999977</v>
      </c>
      <c r="AA648" s="2"/>
      <c r="AB648" s="2">
        <v>98999.999999999985</v>
      </c>
    </row>
    <row r="649" spans="1:28" x14ac:dyDescent="0.3">
      <c r="A649" s="1">
        <v>45016</v>
      </c>
      <c r="B649" s="4">
        <f>YEAR(HRData[[#This Row],[Month]])</f>
        <v>2023</v>
      </c>
      <c r="C649" s="4">
        <f>MONTH(HRData[[#This Row],[Month]])</f>
        <v>3</v>
      </c>
      <c r="D649" t="s">
        <v>201</v>
      </c>
      <c r="E649" t="s">
        <v>111</v>
      </c>
      <c r="F649" t="s">
        <v>50</v>
      </c>
      <c r="G649" s="1">
        <v>45016</v>
      </c>
      <c r="H649" t="s">
        <v>52</v>
      </c>
      <c r="I649" t="s">
        <v>206</v>
      </c>
      <c r="J649" t="s">
        <v>220</v>
      </c>
      <c r="K649" s="2">
        <v>45161.290322580644</v>
      </c>
      <c r="L649" s="2">
        <v>20322.580645161292</v>
      </c>
      <c r="M649" s="2">
        <v>4516.1290322580644</v>
      </c>
      <c r="N649" s="2">
        <v>70000</v>
      </c>
      <c r="O649" s="2">
        <v>20625</v>
      </c>
      <c r="P649" s="2">
        <v>0</v>
      </c>
      <c r="Q649" s="2">
        <v>2000</v>
      </c>
      <c r="R649" s="2">
        <v>0</v>
      </c>
      <c r="S649" s="2">
        <v>10000</v>
      </c>
      <c r="T649" s="2">
        <v>102625</v>
      </c>
      <c r="U649" s="2">
        <v>2000</v>
      </c>
      <c r="V649" s="2">
        <v>0</v>
      </c>
      <c r="W649" s="2">
        <v>104625</v>
      </c>
      <c r="Y649" s="2">
        <v>700</v>
      </c>
      <c r="AA649" s="2"/>
      <c r="AB649" s="2">
        <v>103925</v>
      </c>
    </row>
    <row r="650" spans="1:28" x14ac:dyDescent="0.3">
      <c r="A650" s="1">
        <v>45016</v>
      </c>
      <c r="B650" s="4">
        <f>YEAR(HRData[[#This Row],[Month]])</f>
        <v>2023</v>
      </c>
      <c r="C650" s="4">
        <f>MONTH(HRData[[#This Row],[Month]])</f>
        <v>3</v>
      </c>
      <c r="D650" t="s">
        <v>202</v>
      </c>
      <c r="E650" t="s">
        <v>112</v>
      </c>
      <c r="F650" t="s">
        <v>50</v>
      </c>
      <c r="G650" s="1">
        <v>45016</v>
      </c>
      <c r="H650" t="s">
        <v>52</v>
      </c>
      <c r="I650" t="s">
        <v>206</v>
      </c>
      <c r="J650" t="s">
        <v>219</v>
      </c>
      <c r="K650" s="2">
        <v>45161.290322580644</v>
      </c>
      <c r="L650" s="2">
        <v>20322.580645161292</v>
      </c>
      <c r="M650" s="2">
        <v>4516.1290322580644</v>
      </c>
      <c r="N650" s="2">
        <v>70000</v>
      </c>
      <c r="O650" s="2">
        <v>0</v>
      </c>
      <c r="P650" s="2">
        <v>0</v>
      </c>
      <c r="Q650" s="2">
        <v>2000</v>
      </c>
      <c r="R650" s="2">
        <v>0</v>
      </c>
      <c r="S650" s="2">
        <v>0</v>
      </c>
      <c r="T650" s="2">
        <v>72000</v>
      </c>
      <c r="U650" s="2">
        <v>2000</v>
      </c>
      <c r="V650" s="2">
        <v>0</v>
      </c>
      <c r="W650" s="2">
        <v>74000</v>
      </c>
      <c r="Y650" s="2">
        <v>700</v>
      </c>
      <c r="AA650" s="2"/>
      <c r="AB650" s="2">
        <v>73300</v>
      </c>
    </row>
    <row r="651" spans="1:28" x14ac:dyDescent="0.3">
      <c r="A651" s="1">
        <v>45016</v>
      </c>
      <c r="B651" s="4">
        <f>YEAR(HRData[[#This Row],[Month]])</f>
        <v>2023</v>
      </c>
      <c r="C651" s="4">
        <f>MONTH(HRData[[#This Row],[Month]])</f>
        <v>3</v>
      </c>
      <c r="D651" t="s">
        <v>143</v>
      </c>
      <c r="E651" t="s">
        <v>91</v>
      </c>
      <c r="F651" t="s">
        <v>50</v>
      </c>
      <c r="G651" s="1">
        <v>45016</v>
      </c>
      <c r="H651" t="s">
        <v>54</v>
      </c>
      <c r="I651" t="s">
        <v>206</v>
      </c>
      <c r="J651" t="s">
        <v>219</v>
      </c>
      <c r="K651" s="2">
        <v>45161.290322580644</v>
      </c>
      <c r="L651" s="2">
        <v>20322.580645161292</v>
      </c>
      <c r="M651" s="2">
        <v>4516.1290322580644</v>
      </c>
      <c r="N651" s="2">
        <v>70000</v>
      </c>
      <c r="O651" s="2">
        <v>20625</v>
      </c>
      <c r="P651" s="2">
        <v>0</v>
      </c>
      <c r="Q651" s="2">
        <v>2000</v>
      </c>
      <c r="R651" s="2">
        <v>0</v>
      </c>
      <c r="S651" s="2">
        <v>0</v>
      </c>
      <c r="T651" s="2">
        <v>92625</v>
      </c>
      <c r="U651" s="2">
        <v>2000</v>
      </c>
      <c r="V651" s="2">
        <v>0</v>
      </c>
      <c r="W651" s="2">
        <v>94625</v>
      </c>
      <c r="Y651" s="2">
        <v>700</v>
      </c>
      <c r="AA651" s="2"/>
      <c r="AB651" s="2">
        <v>93925</v>
      </c>
    </row>
    <row r="652" spans="1:28" x14ac:dyDescent="0.3">
      <c r="A652" s="1">
        <v>45016</v>
      </c>
      <c r="B652" s="4">
        <f>YEAR(HRData[[#This Row],[Month]])</f>
        <v>2023</v>
      </c>
      <c r="C652" s="4">
        <f>MONTH(HRData[[#This Row],[Month]])</f>
        <v>3</v>
      </c>
      <c r="D652" t="s">
        <v>147</v>
      </c>
      <c r="E652" t="s">
        <v>119</v>
      </c>
      <c r="F652" t="s">
        <v>30</v>
      </c>
      <c r="G652" s="1">
        <v>45016</v>
      </c>
      <c r="H652" t="s">
        <v>58</v>
      </c>
      <c r="I652" t="s">
        <v>208</v>
      </c>
      <c r="J652" t="s">
        <v>220</v>
      </c>
      <c r="K652" s="2">
        <v>103225.80645161289</v>
      </c>
      <c r="L652" s="2">
        <v>46451.612903225803</v>
      </c>
      <c r="M652" s="2">
        <v>10322.58064516129</v>
      </c>
      <c r="N652" s="2">
        <v>160000</v>
      </c>
      <c r="O652" s="2">
        <v>55000</v>
      </c>
      <c r="P652" s="2">
        <v>30000</v>
      </c>
      <c r="Q652" s="2">
        <v>4000</v>
      </c>
      <c r="R652" s="2">
        <v>0</v>
      </c>
      <c r="S652" s="2">
        <v>0</v>
      </c>
      <c r="T652" s="2">
        <v>249000</v>
      </c>
      <c r="U652" s="2">
        <v>3000</v>
      </c>
      <c r="V652" s="2">
        <v>0</v>
      </c>
      <c r="W652" s="2">
        <v>252000</v>
      </c>
      <c r="Y652" s="2">
        <v>1600</v>
      </c>
      <c r="AA652" s="2"/>
      <c r="AB652" s="2">
        <v>250400</v>
      </c>
    </row>
    <row r="653" spans="1:28" x14ac:dyDescent="0.3">
      <c r="A653" s="1">
        <v>45016</v>
      </c>
      <c r="B653" s="4">
        <f>YEAR(HRData[[#This Row],[Month]])</f>
        <v>2023</v>
      </c>
      <c r="C653" s="4">
        <f>MONTH(HRData[[#This Row],[Month]])</f>
        <v>3</v>
      </c>
      <c r="D653" t="s">
        <v>148</v>
      </c>
      <c r="E653" t="s">
        <v>91</v>
      </c>
      <c r="F653" t="s">
        <v>30</v>
      </c>
      <c r="G653" s="1">
        <v>45016</v>
      </c>
      <c r="H653" t="s">
        <v>59</v>
      </c>
      <c r="I653" t="s">
        <v>206</v>
      </c>
      <c r="J653" t="s">
        <v>219</v>
      </c>
      <c r="K653" s="2">
        <v>48387.096774193546</v>
      </c>
      <c r="L653" s="2">
        <v>21774.193548387095</v>
      </c>
      <c r="M653" s="2">
        <v>4838.7096774193551</v>
      </c>
      <c r="N653" s="2">
        <v>74999.999999999985</v>
      </c>
      <c r="O653" s="2">
        <v>20625</v>
      </c>
      <c r="P653" s="2">
        <v>0</v>
      </c>
      <c r="Q653" s="2">
        <v>2000</v>
      </c>
      <c r="R653" s="2">
        <v>0</v>
      </c>
      <c r="S653" s="2">
        <v>0</v>
      </c>
      <c r="T653" s="2">
        <v>97624.999999999985</v>
      </c>
      <c r="U653" s="2">
        <v>2000</v>
      </c>
      <c r="V653" s="2">
        <v>0</v>
      </c>
      <c r="W653" s="2">
        <v>99624.999999999985</v>
      </c>
      <c r="X653" s="2">
        <v>2679</v>
      </c>
      <c r="Y653" s="2">
        <v>749.99999999999989</v>
      </c>
      <c r="AA653" s="2"/>
      <c r="AB653" s="2">
        <v>96195.999999999985</v>
      </c>
    </row>
    <row r="654" spans="1:28" x14ac:dyDescent="0.3">
      <c r="A654" s="1">
        <v>45016</v>
      </c>
      <c r="B654" s="4">
        <f>YEAR(HRData[[#This Row],[Month]])</f>
        <v>2023</v>
      </c>
      <c r="C654" s="4">
        <f>MONTH(HRData[[#This Row],[Month]])</f>
        <v>3</v>
      </c>
      <c r="D654" t="s">
        <v>149</v>
      </c>
      <c r="E654" t="s">
        <v>91</v>
      </c>
      <c r="F654" t="s">
        <v>210</v>
      </c>
      <c r="G654" s="1">
        <v>45016</v>
      </c>
      <c r="H654" t="s">
        <v>60</v>
      </c>
      <c r="I654" t="s">
        <v>205</v>
      </c>
      <c r="J654" t="s">
        <v>219</v>
      </c>
      <c r="K654" s="2">
        <v>241935.48387096773</v>
      </c>
      <c r="L654" s="2">
        <v>108870.96774193548</v>
      </c>
      <c r="M654" s="2">
        <v>24193.548387096773</v>
      </c>
      <c r="N654" s="2">
        <v>375000</v>
      </c>
      <c r="O654" s="2">
        <v>68750</v>
      </c>
      <c r="P654" s="2">
        <v>62000</v>
      </c>
      <c r="Q654" s="2">
        <v>5000</v>
      </c>
      <c r="R654" s="2">
        <v>0</v>
      </c>
      <c r="S654" s="2">
        <v>0</v>
      </c>
      <c r="T654" s="2">
        <v>510750</v>
      </c>
      <c r="U654" s="2">
        <v>4000</v>
      </c>
      <c r="V654" s="2">
        <v>0</v>
      </c>
      <c r="W654" s="2">
        <v>514750</v>
      </c>
      <c r="Y654" s="2">
        <v>3749.9999999999995</v>
      </c>
      <c r="AA654" s="2"/>
      <c r="AB654" s="2">
        <v>511000</v>
      </c>
    </row>
    <row r="655" spans="1:28" x14ac:dyDescent="0.3">
      <c r="A655" s="1">
        <v>45016</v>
      </c>
      <c r="B655" s="4">
        <f>YEAR(HRData[[#This Row],[Month]])</f>
        <v>2023</v>
      </c>
      <c r="C655" s="4">
        <f>MONTH(HRData[[#This Row],[Month]])</f>
        <v>3</v>
      </c>
      <c r="D655" t="s">
        <v>150</v>
      </c>
      <c r="E655" t="s">
        <v>120</v>
      </c>
      <c r="F655" t="s">
        <v>26</v>
      </c>
      <c r="G655" s="1">
        <v>45016</v>
      </c>
      <c r="H655" t="s">
        <v>61</v>
      </c>
      <c r="I655" t="s">
        <v>206</v>
      </c>
      <c r="J655" t="s">
        <v>220</v>
      </c>
      <c r="K655" s="2">
        <v>32258.06451612903</v>
      </c>
      <c r="L655" s="2">
        <v>14516.129032258064</v>
      </c>
      <c r="M655" s="2">
        <v>3225.8064516129034</v>
      </c>
      <c r="N655" s="2">
        <v>49999.999999999993</v>
      </c>
      <c r="O655" s="2">
        <v>13750</v>
      </c>
      <c r="P655" s="2">
        <v>0</v>
      </c>
      <c r="Q655" s="2">
        <v>1500</v>
      </c>
      <c r="R655" s="2">
        <v>0</v>
      </c>
      <c r="S655" s="2">
        <v>0</v>
      </c>
      <c r="T655" s="2">
        <v>65249.999999999993</v>
      </c>
      <c r="U655" s="2">
        <v>2000</v>
      </c>
      <c r="V655" s="2">
        <v>0</v>
      </c>
      <c r="W655" s="2">
        <v>67250</v>
      </c>
      <c r="Y655" s="2">
        <v>499.99999999999989</v>
      </c>
      <c r="AA655" s="2"/>
      <c r="AB655" s="2">
        <v>66750</v>
      </c>
    </row>
    <row r="656" spans="1:28" x14ac:dyDescent="0.3">
      <c r="A656" s="1">
        <v>45016</v>
      </c>
      <c r="B656" s="4">
        <f>YEAR(HRData[[#This Row],[Month]])</f>
        <v>2023</v>
      </c>
      <c r="C656" s="4">
        <f>MONTH(HRData[[#This Row],[Month]])</f>
        <v>3</v>
      </c>
      <c r="D656" t="s">
        <v>151</v>
      </c>
      <c r="E656" t="s">
        <v>121</v>
      </c>
      <c r="F656" t="s">
        <v>55</v>
      </c>
      <c r="G656" s="1">
        <v>45016</v>
      </c>
      <c r="H656" t="s">
        <v>62</v>
      </c>
      <c r="I656" t="s">
        <v>208</v>
      </c>
      <c r="J656" t="s">
        <v>219</v>
      </c>
      <c r="K656" s="2">
        <v>104516.12903225806</v>
      </c>
      <c r="L656" s="2">
        <v>47032.258064516129</v>
      </c>
      <c r="M656" s="2">
        <v>10451.612903225807</v>
      </c>
      <c r="N656" s="2">
        <v>162000</v>
      </c>
      <c r="O656" s="2">
        <v>41250</v>
      </c>
      <c r="P656" s="2">
        <v>0</v>
      </c>
      <c r="Q656" s="2">
        <v>3000</v>
      </c>
      <c r="R656" s="2">
        <v>0</v>
      </c>
      <c r="S656" s="2">
        <v>0</v>
      </c>
      <c r="T656" s="2">
        <v>206250</v>
      </c>
      <c r="U656" s="2">
        <v>3000</v>
      </c>
      <c r="V656" s="2">
        <v>0</v>
      </c>
      <c r="W656" s="2">
        <v>209250</v>
      </c>
      <c r="X656" s="2">
        <v>5786</v>
      </c>
      <c r="Y656" s="2">
        <v>1620</v>
      </c>
      <c r="AA656" s="2"/>
      <c r="AB656" s="2">
        <v>201844</v>
      </c>
    </row>
    <row r="657" spans="1:28" x14ac:dyDescent="0.3">
      <c r="A657" s="1">
        <v>45016</v>
      </c>
      <c r="B657" s="4">
        <f>YEAR(HRData[[#This Row],[Month]])</f>
        <v>2023</v>
      </c>
      <c r="C657" s="4">
        <f>MONTH(HRData[[#This Row],[Month]])</f>
        <v>3</v>
      </c>
      <c r="D657" t="s">
        <v>152</v>
      </c>
      <c r="E657" t="s">
        <v>122</v>
      </c>
      <c r="F657" t="s">
        <v>30</v>
      </c>
      <c r="G657" s="1">
        <v>45016</v>
      </c>
      <c r="H657" t="s">
        <v>63</v>
      </c>
      <c r="I657" t="s">
        <v>207</v>
      </c>
      <c r="J657" t="s">
        <v>220</v>
      </c>
      <c r="K657" s="2">
        <v>40806.451612903227</v>
      </c>
      <c r="L657" s="2">
        <v>18362.903225806454</v>
      </c>
      <c r="M657" s="2">
        <v>4080.6451612903229</v>
      </c>
      <c r="N657" s="2">
        <v>63250.000000000007</v>
      </c>
      <c r="O657" s="2">
        <v>0</v>
      </c>
      <c r="P657" s="2">
        <v>0</v>
      </c>
      <c r="Q657" s="2">
        <v>0</v>
      </c>
      <c r="R657" s="2">
        <v>0</v>
      </c>
      <c r="S657" s="2">
        <v>0</v>
      </c>
      <c r="T657" s="2">
        <v>63250.000000000007</v>
      </c>
      <c r="U657" s="2">
        <v>0</v>
      </c>
      <c r="V657" s="2">
        <v>0</v>
      </c>
      <c r="W657" s="2">
        <v>63250</v>
      </c>
      <c r="Y657" s="2">
        <v>632.5</v>
      </c>
      <c r="AA657" s="2"/>
      <c r="AB657" s="2">
        <v>62617.5</v>
      </c>
    </row>
    <row r="658" spans="1:28" x14ac:dyDescent="0.3">
      <c r="A658" s="1">
        <v>45016</v>
      </c>
      <c r="B658" s="4">
        <f>YEAR(HRData[[#This Row],[Month]])</f>
        <v>2023</v>
      </c>
      <c r="C658" s="4">
        <f>MONTH(HRData[[#This Row],[Month]])</f>
        <v>3</v>
      </c>
      <c r="D658" t="s">
        <v>154</v>
      </c>
      <c r="E658" t="s">
        <v>102</v>
      </c>
      <c r="F658" t="s">
        <v>30</v>
      </c>
      <c r="G658" s="1">
        <v>45016</v>
      </c>
      <c r="H658" t="s">
        <v>65</v>
      </c>
      <c r="I658" t="s">
        <v>207</v>
      </c>
      <c r="J658" t="s">
        <v>219</v>
      </c>
      <c r="K658" s="2">
        <v>32258.06451612903</v>
      </c>
      <c r="L658" s="2">
        <v>14516.129032258063</v>
      </c>
      <c r="M658" s="2">
        <v>3225.8064516129029</v>
      </c>
      <c r="N658" s="2">
        <v>49999.999999999993</v>
      </c>
      <c r="O658" s="2">
        <v>0</v>
      </c>
      <c r="P658" s="2">
        <v>0</v>
      </c>
      <c r="Q658" s="2">
        <v>0</v>
      </c>
      <c r="R658" s="2">
        <v>0</v>
      </c>
      <c r="S658" s="2">
        <v>0</v>
      </c>
      <c r="T658" s="2">
        <v>49999.999999999993</v>
      </c>
      <c r="U658" s="2">
        <v>0</v>
      </c>
      <c r="V658" s="2">
        <v>0</v>
      </c>
      <c r="W658" s="2">
        <v>49999.999999999993</v>
      </c>
      <c r="Y658" s="2">
        <v>0</v>
      </c>
      <c r="AA658" s="2"/>
      <c r="AB658" s="2">
        <v>49999.999999999993</v>
      </c>
    </row>
    <row r="659" spans="1:28" x14ac:dyDescent="0.3">
      <c r="A659" s="1">
        <v>45016</v>
      </c>
      <c r="B659" s="4">
        <f>YEAR(HRData[[#This Row],[Month]])</f>
        <v>2023</v>
      </c>
      <c r="C659" s="4">
        <f>MONTH(HRData[[#This Row],[Month]])</f>
        <v>3</v>
      </c>
      <c r="D659" t="s">
        <v>155</v>
      </c>
      <c r="E659" t="s">
        <v>124</v>
      </c>
      <c r="F659" t="s">
        <v>30</v>
      </c>
      <c r="G659" s="1">
        <v>45016</v>
      </c>
      <c r="H659" t="s">
        <v>66</v>
      </c>
      <c r="I659" t="s">
        <v>207</v>
      </c>
      <c r="J659" t="s">
        <v>219</v>
      </c>
      <c r="K659" s="2">
        <v>35483.870967741932</v>
      </c>
      <c r="L659" s="2">
        <v>15967.741935483869</v>
      </c>
      <c r="M659" s="2">
        <v>3548.3870967741932</v>
      </c>
      <c r="N659" s="2">
        <v>55000</v>
      </c>
      <c r="O659" s="2">
        <v>0</v>
      </c>
      <c r="P659" s="2">
        <v>0</v>
      </c>
      <c r="Q659" s="2">
        <v>0</v>
      </c>
      <c r="R659" s="2">
        <v>0</v>
      </c>
      <c r="S659" s="2">
        <v>0</v>
      </c>
      <c r="T659" s="2">
        <v>55000</v>
      </c>
      <c r="U659" s="2">
        <v>0</v>
      </c>
      <c r="V659" s="2">
        <v>0</v>
      </c>
      <c r="W659" s="2">
        <v>55000</v>
      </c>
      <c r="Y659" s="2">
        <v>0</v>
      </c>
      <c r="AA659" s="2"/>
      <c r="AB659" s="2">
        <v>55000</v>
      </c>
    </row>
    <row r="660" spans="1:28" x14ac:dyDescent="0.3">
      <c r="A660" s="1">
        <v>45016</v>
      </c>
      <c r="B660" s="4">
        <f>YEAR(HRData[[#This Row],[Month]])</f>
        <v>2023</v>
      </c>
      <c r="C660" s="4">
        <f>MONTH(HRData[[#This Row],[Month]])</f>
        <v>3</v>
      </c>
      <c r="D660" t="s">
        <v>156</v>
      </c>
      <c r="E660" t="s">
        <v>91</v>
      </c>
      <c r="F660" t="s">
        <v>30</v>
      </c>
      <c r="G660" s="1">
        <v>45016</v>
      </c>
      <c r="H660" t="s">
        <v>65</v>
      </c>
      <c r="I660" t="s">
        <v>207</v>
      </c>
      <c r="J660" t="s">
        <v>219</v>
      </c>
      <c r="K660" s="2">
        <v>19354.83870967742</v>
      </c>
      <c r="L660" s="2">
        <v>8709.677419354839</v>
      </c>
      <c r="M660" s="2">
        <v>1935.4838709677422</v>
      </c>
      <c r="N660" s="2">
        <v>30000</v>
      </c>
      <c r="O660" s="2">
        <v>0</v>
      </c>
      <c r="P660" s="2">
        <v>0</v>
      </c>
      <c r="Q660" s="2">
        <v>0</v>
      </c>
      <c r="R660" s="2">
        <v>0</v>
      </c>
      <c r="S660" s="2">
        <v>0</v>
      </c>
      <c r="T660" s="2">
        <v>30000</v>
      </c>
      <c r="U660" s="2">
        <v>0</v>
      </c>
      <c r="V660" s="2">
        <v>0</v>
      </c>
      <c r="W660" s="2">
        <v>29999.999999999996</v>
      </c>
      <c r="Y660" s="2">
        <v>0</v>
      </c>
      <c r="AA660" s="2">
        <v>5000</v>
      </c>
      <c r="AB660" s="2">
        <v>24999.999999999996</v>
      </c>
    </row>
    <row r="661" spans="1:28" x14ac:dyDescent="0.3">
      <c r="A661" s="1">
        <v>45016</v>
      </c>
      <c r="B661" s="4">
        <f>YEAR(HRData[[#This Row],[Month]])</f>
        <v>2023</v>
      </c>
      <c r="C661" s="4">
        <f>MONTH(HRData[[#This Row],[Month]])</f>
        <v>3</v>
      </c>
      <c r="D661" t="s">
        <v>153</v>
      </c>
      <c r="E661" t="s">
        <v>125</v>
      </c>
      <c r="F661" t="s">
        <v>55</v>
      </c>
      <c r="G661" s="1">
        <v>45016</v>
      </c>
      <c r="H661" t="s">
        <v>67</v>
      </c>
      <c r="I661" t="s">
        <v>208</v>
      </c>
      <c r="J661" t="s">
        <v>219</v>
      </c>
      <c r="K661" s="2">
        <v>112903.22580645161</v>
      </c>
      <c r="L661" s="2">
        <v>50806.451612903227</v>
      </c>
      <c r="M661" s="2">
        <v>11290.322580645161</v>
      </c>
      <c r="N661" s="2">
        <v>175000</v>
      </c>
      <c r="O661" s="2">
        <v>41250</v>
      </c>
      <c r="P661" s="2">
        <v>0</v>
      </c>
      <c r="Q661" s="2">
        <v>3000</v>
      </c>
      <c r="R661" s="2">
        <v>0</v>
      </c>
      <c r="S661" s="2">
        <v>0</v>
      </c>
      <c r="T661" s="2">
        <v>219250</v>
      </c>
      <c r="U661" s="2">
        <v>3000</v>
      </c>
      <c r="V661" s="2">
        <v>0</v>
      </c>
      <c r="W661" s="2">
        <v>222250</v>
      </c>
      <c r="Y661" s="2">
        <v>1750</v>
      </c>
      <c r="AA661" s="2"/>
      <c r="AB661" s="2">
        <v>220500</v>
      </c>
    </row>
    <row r="662" spans="1:28" x14ac:dyDescent="0.3">
      <c r="A662" s="1">
        <v>45016</v>
      </c>
      <c r="B662" s="4">
        <f>YEAR(HRData[[#This Row],[Month]])</f>
        <v>2023</v>
      </c>
      <c r="C662" s="4">
        <f>MONTH(HRData[[#This Row],[Month]])</f>
        <v>3</v>
      </c>
      <c r="D662" t="s">
        <v>152</v>
      </c>
      <c r="E662" t="s">
        <v>126</v>
      </c>
      <c r="F662" t="s">
        <v>55</v>
      </c>
      <c r="G662" s="1">
        <v>45016</v>
      </c>
      <c r="H662" t="s">
        <v>67</v>
      </c>
      <c r="I662" t="s">
        <v>208</v>
      </c>
      <c r="J662" t="s">
        <v>220</v>
      </c>
      <c r="K662" s="2">
        <v>56451.612903226</v>
      </c>
      <c r="L662" s="2">
        <v>25403.225806451599</v>
      </c>
      <c r="M662" s="2">
        <v>5645.1612903225996</v>
      </c>
      <c r="N662" s="2">
        <v>87500.000000000204</v>
      </c>
      <c r="O662" s="2">
        <v>20625</v>
      </c>
      <c r="P662" s="2">
        <v>0</v>
      </c>
      <c r="Q662" s="2">
        <v>1500</v>
      </c>
      <c r="R662" s="2">
        <v>0</v>
      </c>
      <c r="S662" s="2">
        <v>0</v>
      </c>
      <c r="T662" s="2">
        <v>109625.0000000002</v>
      </c>
      <c r="U662" s="2">
        <v>1500</v>
      </c>
      <c r="V662" s="2">
        <v>0</v>
      </c>
      <c r="W662" s="2">
        <v>111125.0000000002</v>
      </c>
      <c r="X662" s="2">
        <v>6250</v>
      </c>
      <c r="Y662" s="2">
        <v>875.00000000000205</v>
      </c>
      <c r="AA662" s="2"/>
      <c r="AB662" s="2">
        <v>104000.0000000002</v>
      </c>
    </row>
    <row r="663" spans="1:28" x14ac:dyDescent="0.3">
      <c r="A663" s="1">
        <v>45016</v>
      </c>
      <c r="B663" s="4">
        <f>YEAR(HRData[[#This Row],[Month]])</f>
        <v>2023</v>
      </c>
      <c r="C663" s="4">
        <f>MONTH(HRData[[#This Row],[Month]])</f>
        <v>3</v>
      </c>
      <c r="D663" t="s">
        <v>152</v>
      </c>
      <c r="E663" t="s">
        <v>126</v>
      </c>
      <c r="F663" t="s">
        <v>210</v>
      </c>
      <c r="G663" s="1">
        <v>45016</v>
      </c>
      <c r="H663" t="s">
        <v>67</v>
      </c>
      <c r="I663" t="s">
        <v>208</v>
      </c>
      <c r="J663" t="s">
        <v>220</v>
      </c>
      <c r="K663" s="2">
        <v>56451.612903226</v>
      </c>
      <c r="L663" s="2">
        <v>25403.225806451599</v>
      </c>
      <c r="M663" s="2">
        <v>5645.1612903225996</v>
      </c>
      <c r="N663" s="2">
        <v>87500.000000000204</v>
      </c>
      <c r="O663" s="2">
        <v>20625</v>
      </c>
      <c r="P663" s="2">
        <v>0</v>
      </c>
      <c r="Q663" s="2">
        <v>1500</v>
      </c>
      <c r="R663" s="2">
        <v>0</v>
      </c>
      <c r="S663" s="2">
        <v>0</v>
      </c>
      <c r="T663" s="2">
        <v>109625.0000000002</v>
      </c>
      <c r="U663" s="2">
        <v>1500</v>
      </c>
      <c r="V663" s="2">
        <v>0</v>
      </c>
      <c r="W663" s="2">
        <v>111125.0000000002</v>
      </c>
      <c r="X663" s="2">
        <v>6250</v>
      </c>
      <c r="Y663" s="2">
        <v>875.00000000000205</v>
      </c>
      <c r="AA663" s="2"/>
      <c r="AB663" s="2">
        <v>104000.0000000002</v>
      </c>
    </row>
    <row r="664" spans="1:28" x14ac:dyDescent="0.3">
      <c r="A664" s="1">
        <v>45016</v>
      </c>
      <c r="B664" s="4">
        <f>YEAR(HRData[[#This Row],[Month]])</f>
        <v>2023</v>
      </c>
      <c r="C664" s="4">
        <f>MONTH(HRData[[#This Row],[Month]])</f>
        <v>3</v>
      </c>
      <c r="D664" t="s">
        <v>155</v>
      </c>
      <c r="E664" t="s">
        <v>91</v>
      </c>
      <c r="F664" t="s">
        <v>211</v>
      </c>
      <c r="G664" s="1">
        <v>45016</v>
      </c>
      <c r="H664" t="s">
        <v>27</v>
      </c>
      <c r="I664" t="s">
        <v>206</v>
      </c>
      <c r="J664" t="s">
        <v>219</v>
      </c>
      <c r="K664" s="2">
        <v>48387.096774193546</v>
      </c>
      <c r="L664" s="2">
        <v>21774.193548387095</v>
      </c>
      <c r="M664" s="2">
        <v>4838.7096774193551</v>
      </c>
      <c r="N664" s="2">
        <v>74999.999999999985</v>
      </c>
      <c r="O664" s="2">
        <v>20625</v>
      </c>
      <c r="P664" s="2">
        <v>0</v>
      </c>
      <c r="Q664" s="2">
        <v>2000</v>
      </c>
      <c r="R664" s="2">
        <v>0</v>
      </c>
      <c r="S664" s="2">
        <v>0</v>
      </c>
      <c r="T664" s="2">
        <v>97624.999999999985</v>
      </c>
      <c r="U664" s="2">
        <v>2000</v>
      </c>
      <c r="V664" s="2">
        <v>0</v>
      </c>
      <c r="W664" s="2">
        <v>99624.999999999985</v>
      </c>
      <c r="Y664" s="2">
        <v>749.99999999999989</v>
      </c>
      <c r="AA664" s="2"/>
      <c r="AB664" s="2">
        <v>98874.999999999985</v>
      </c>
    </row>
    <row r="665" spans="1:28" x14ac:dyDescent="0.3">
      <c r="A665" s="1">
        <v>45016</v>
      </c>
      <c r="B665" s="4">
        <f>YEAR(HRData[[#This Row],[Month]])</f>
        <v>2023</v>
      </c>
      <c r="C665" s="4">
        <f>MONTH(HRData[[#This Row],[Month]])</f>
        <v>3</v>
      </c>
      <c r="D665" t="s">
        <v>47</v>
      </c>
      <c r="E665" t="s">
        <v>128</v>
      </c>
      <c r="F665" t="s">
        <v>30</v>
      </c>
      <c r="G665" s="1">
        <v>45016</v>
      </c>
      <c r="H665" t="s">
        <v>68</v>
      </c>
      <c r="I665" t="s">
        <v>208</v>
      </c>
      <c r="J665" t="s">
        <v>219</v>
      </c>
      <c r="K665" s="2">
        <v>64863.870967741932</v>
      </c>
      <c r="L665" s="2">
        <v>29188.741935483868</v>
      </c>
      <c r="M665" s="2">
        <v>6486.3870967741932</v>
      </c>
      <c r="N665" s="2">
        <v>100539</v>
      </c>
      <c r="O665" s="2">
        <v>41250</v>
      </c>
      <c r="P665" s="2">
        <v>0</v>
      </c>
      <c r="Q665" s="2">
        <v>3000</v>
      </c>
      <c r="R665" s="2">
        <v>0</v>
      </c>
      <c r="S665" s="2">
        <v>0</v>
      </c>
      <c r="T665" s="2">
        <v>144789</v>
      </c>
      <c r="U665" s="2">
        <v>3000</v>
      </c>
      <c r="V665" s="2">
        <v>0</v>
      </c>
      <c r="W665" s="2">
        <v>147789</v>
      </c>
      <c r="Y665" s="2">
        <v>1005.3899999999999</v>
      </c>
      <c r="AA665" s="2"/>
      <c r="AB665" s="2">
        <v>146783.60999999999</v>
      </c>
    </row>
    <row r="666" spans="1:28" x14ac:dyDescent="0.3">
      <c r="A666" s="1">
        <v>45016</v>
      </c>
      <c r="B666" s="4">
        <f>YEAR(HRData[[#This Row],[Month]])</f>
        <v>2023</v>
      </c>
      <c r="C666" s="4">
        <f>MONTH(HRData[[#This Row],[Month]])</f>
        <v>3</v>
      </c>
      <c r="D666" t="s">
        <v>47</v>
      </c>
      <c r="E666" t="s">
        <v>129</v>
      </c>
      <c r="F666" t="s">
        <v>30</v>
      </c>
      <c r="G666" s="1">
        <v>45016</v>
      </c>
      <c r="H666" t="s">
        <v>69</v>
      </c>
      <c r="I666" t="s">
        <v>207</v>
      </c>
      <c r="J666" t="s">
        <v>220</v>
      </c>
      <c r="K666" s="2">
        <v>25806.451612903224</v>
      </c>
      <c r="L666" s="2">
        <v>11612.903225806451</v>
      </c>
      <c r="M666" s="2">
        <v>2580.6451612903224</v>
      </c>
      <c r="N666" s="2">
        <v>40000</v>
      </c>
      <c r="O666" s="2">
        <v>15000</v>
      </c>
      <c r="P666" s="2">
        <v>0</v>
      </c>
      <c r="Q666" s="2">
        <v>1500</v>
      </c>
      <c r="R666" s="2">
        <v>0</v>
      </c>
      <c r="S666" s="2">
        <v>0</v>
      </c>
      <c r="T666" s="2">
        <v>56500</v>
      </c>
      <c r="U666" s="2">
        <v>2000</v>
      </c>
      <c r="V666" s="2">
        <v>0</v>
      </c>
      <c r="W666" s="2">
        <v>58500</v>
      </c>
      <c r="X666" s="2">
        <v>4286</v>
      </c>
      <c r="Y666" s="2">
        <v>0</v>
      </c>
      <c r="AA666" s="2"/>
      <c r="AB666" s="2">
        <v>54214</v>
      </c>
    </row>
    <row r="667" spans="1:28" x14ac:dyDescent="0.3">
      <c r="A667" s="1">
        <v>45016</v>
      </c>
      <c r="B667" s="4">
        <f>YEAR(HRData[[#This Row],[Month]])</f>
        <v>2023</v>
      </c>
      <c r="C667" s="4">
        <f>MONTH(HRData[[#This Row],[Month]])</f>
        <v>3</v>
      </c>
      <c r="D667" t="s">
        <v>157</v>
      </c>
      <c r="E667" t="s">
        <v>130</v>
      </c>
      <c r="F667" t="s">
        <v>30</v>
      </c>
      <c r="G667" s="1">
        <v>45016</v>
      </c>
      <c r="H667" t="s">
        <v>70</v>
      </c>
      <c r="I667" t="s">
        <v>207</v>
      </c>
      <c r="J667" t="s">
        <v>220</v>
      </c>
      <c r="K667" s="2">
        <v>16129.032258064515</v>
      </c>
      <c r="L667" s="2">
        <v>7258.0645161290322</v>
      </c>
      <c r="M667" s="2">
        <v>1612.9032258064517</v>
      </c>
      <c r="N667" s="2">
        <v>24999.999999999996</v>
      </c>
      <c r="O667" s="2">
        <v>0</v>
      </c>
      <c r="P667" s="2">
        <v>0</v>
      </c>
      <c r="Q667" s="2">
        <v>0</v>
      </c>
      <c r="R667" s="2">
        <v>0</v>
      </c>
      <c r="S667" s="2">
        <v>0</v>
      </c>
      <c r="T667" s="2">
        <v>24999.999999999996</v>
      </c>
      <c r="U667" s="2">
        <v>0</v>
      </c>
      <c r="V667" s="2">
        <v>0</v>
      </c>
      <c r="W667" s="2">
        <v>24999.999999999996</v>
      </c>
      <c r="Y667" s="2">
        <v>0</v>
      </c>
      <c r="AA667" s="2">
        <v>2083</v>
      </c>
      <c r="AB667" s="2">
        <v>22916.999999999996</v>
      </c>
    </row>
    <row r="668" spans="1:28" x14ac:dyDescent="0.3">
      <c r="A668" s="1">
        <v>45016</v>
      </c>
      <c r="B668" s="4">
        <f>YEAR(HRData[[#This Row],[Month]])</f>
        <v>2023</v>
      </c>
      <c r="C668" s="4">
        <f>MONTH(HRData[[#This Row],[Month]])</f>
        <v>3</v>
      </c>
      <c r="D668" t="s">
        <v>160</v>
      </c>
      <c r="E668" t="s">
        <v>132</v>
      </c>
      <c r="F668" t="s">
        <v>211</v>
      </c>
      <c r="G668" s="1">
        <v>45016</v>
      </c>
      <c r="H668" t="s">
        <v>72</v>
      </c>
      <c r="I668" t="s">
        <v>205</v>
      </c>
      <c r="J668" t="s">
        <v>219</v>
      </c>
      <c r="K668" s="2">
        <v>112903.22580645161</v>
      </c>
      <c r="L668" s="2">
        <v>50806.451612903227</v>
      </c>
      <c r="M668" s="2">
        <v>11290.322580645161</v>
      </c>
      <c r="N668" s="2">
        <v>175000</v>
      </c>
      <c r="O668" s="2">
        <v>61875</v>
      </c>
      <c r="P668" s="2">
        <v>41000</v>
      </c>
      <c r="Q668" s="2">
        <v>5000</v>
      </c>
      <c r="R668" s="2">
        <v>0</v>
      </c>
      <c r="S668" s="2">
        <v>0</v>
      </c>
      <c r="T668" s="2">
        <v>282875</v>
      </c>
      <c r="U668" s="2">
        <v>4000</v>
      </c>
      <c r="V668" s="2">
        <v>0</v>
      </c>
      <c r="W668" s="2">
        <v>286875</v>
      </c>
      <c r="Y668" s="2">
        <v>1750</v>
      </c>
      <c r="AA668" s="2"/>
      <c r="AB668" s="2">
        <v>285125</v>
      </c>
    </row>
    <row r="669" spans="1:28" x14ac:dyDescent="0.3">
      <c r="A669" s="1">
        <v>45016</v>
      </c>
      <c r="B669" s="4">
        <f>YEAR(HRData[[#This Row],[Month]])</f>
        <v>2023</v>
      </c>
      <c r="C669" s="4">
        <f>MONTH(HRData[[#This Row],[Month]])</f>
        <v>3</v>
      </c>
      <c r="D669" t="s">
        <v>161</v>
      </c>
      <c r="E669" t="s">
        <v>133</v>
      </c>
      <c r="F669" t="s">
        <v>210</v>
      </c>
      <c r="G669" s="1">
        <v>45016</v>
      </c>
      <c r="H669" t="s">
        <v>73</v>
      </c>
      <c r="I669" t="s">
        <v>208</v>
      </c>
      <c r="J669" t="s">
        <v>220</v>
      </c>
      <c r="K669" s="2">
        <v>193548.38709677418</v>
      </c>
      <c r="L669" s="2">
        <v>87096.774193548379</v>
      </c>
      <c r="M669" s="2">
        <v>19354.83870967742</v>
      </c>
      <c r="N669" s="2">
        <v>299999.99999999994</v>
      </c>
      <c r="O669" s="2">
        <v>0</v>
      </c>
      <c r="P669" s="2">
        <v>0</v>
      </c>
      <c r="Q669" s="2">
        <v>0</v>
      </c>
      <c r="R669" s="2">
        <v>0</v>
      </c>
      <c r="S669" s="2">
        <v>0</v>
      </c>
      <c r="T669" s="2">
        <v>299999.99999999994</v>
      </c>
      <c r="U669" s="2">
        <v>0</v>
      </c>
      <c r="V669" s="2">
        <v>0</v>
      </c>
      <c r="W669" s="2">
        <v>299999.99999999994</v>
      </c>
      <c r="Y669" s="2">
        <v>2999.9999999999995</v>
      </c>
      <c r="AA669" s="2"/>
      <c r="AB669" s="2">
        <v>296999.99999999994</v>
      </c>
    </row>
    <row r="670" spans="1:28" x14ac:dyDescent="0.3">
      <c r="A670" s="1">
        <v>45016</v>
      </c>
      <c r="B670" s="4">
        <f>YEAR(HRData[[#This Row],[Month]])</f>
        <v>2023</v>
      </c>
      <c r="C670" s="4">
        <f>MONTH(HRData[[#This Row],[Month]])</f>
        <v>3</v>
      </c>
      <c r="D670" t="s">
        <v>158</v>
      </c>
      <c r="E670" t="s">
        <v>131</v>
      </c>
      <c r="F670" t="s">
        <v>210</v>
      </c>
      <c r="G670" s="1">
        <v>45016</v>
      </c>
      <c r="H670" t="s">
        <v>27</v>
      </c>
      <c r="I670" t="s">
        <v>206</v>
      </c>
      <c r="J670" t="s">
        <v>219</v>
      </c>
      <c r="K670" s="2">
        <v>25806.451612903224</v>
      </c>
      <c r="L670" s="2">
        <v>11612.903225806451</v>
      </c>
      <c r="M670" s="2">
        <v>2580.6451612903224</v>
      </c>
      <c r="N670" s="2">
        <v>40000</v>
      </c>
      <c r="O670" s="2">
        <v>13750</v>
      </c>
      <c r="P670" s="2">
        <v>0</v>
      </c>
      <c r="Q670" s="2">
        <v>1500</v>
      </c>
      <c r="R670" s="2">
        <v>0</v>
      </c>
      <c r="S670" s="2">
        <v>0</v>
      </c>
      <c r="T670" s="2">
        <v>55250</v>
      </c>
      <c r="U670" s="2">
        <v>2000</v>
      </c>
      <c r="V670" s="2">
        <v>0</v>
      </c>
      <c r="W670" s="2">
        <v>57250</v>
      </c>
      <c r="Y670" s="2">
        <v>0</v>
      </c>
      <c r="AA670" s="2"/>
      <c r="AB670" s="2">
        <v>57250</v>
      </c>
    </row>
    <row r="671" spans="1:28" x14ac:dyDescent="0.3">
      <c r="A671" s="1">
        <v>45016</v>
      </c>
      <c r="B671" s="4">
        <f>YEAR(HRData[[#This Row],[Month]])</f>
        <v>2023</v>
      </c>
      <c r="C671" s="4">
        <f>MONTH(HRData[[#This Row],[Month]])</f>
        <v>3</v>
      </c>
      <c r="D671" t="s">
        <v>47</v>
      </c>
      <c r="E671" t="s">
        <v>134</v>
      </c>
      <c r="F671" t="s">
        <v>30</v>
      </c>
      <c r="G671" s="1">
        <v>45016</v>
      </c>
      <c r="H671" t="s">
        <v>59</v>
      </c>
      <c r="I671" t="s">
        <v>208</v>
      </c>
      <c r="J671" t="s">
        <v>219</v>
      </c>
      <c r="K671" s="2">
        <v>90322.580645161288</v>
      </c>
      <c r="L671" s="2">
        <v>40645.161290322583</v>
      </c>
      <c r="M671" s="2">
        <v>9032.2580645161288</v>
      </c>
      <c r="N671" s="2">
        <v>140000</v>
      </c>
      <c r="O671" s="2">
        <v>55000</v>
      </c>
      <c r="P671" s="2">
        <v>30000</v>
      </c>
      <c r="Q671" s="2">
        <v>4000</v>
      </c>
      <c r="R671" s="2">
        <v>0</v>
      </c>
      <c r="S671" s="2">
        <v>0</v>
      </c>
      <c r="T671" s="2">
        <v>229000</v>
      </c>
      <c r="U671" s="2">
        <v>3000</v>
      </c>
      <c r="V671" s="2">
        <v>0</v>
      </c>
      <c r="W671" s="2">
        <v>232000</v>
      </c>
      <c r="Y671" s="2">
        <v>1400</v>
      </c>
      <c r="AA671" s="2"/>
      <c r="AB671" s="2">
        <v>230600</v>
      </c>
    </row>
    <row r="672" spans="1:28" x14ac:dyDescent="0.3">
      <c r="A672" s="1">
        <v>45016</v>
      </c>
      <c r="B672" s="4">
        <f>YEAR(HRData[[#This Row],[Month]])</f>
        <v>2023</v>
      </c>
      <c r="C672" s="4">
        <f>MONTH(HRData[[#This Row],[Month]])</f>
        <v>3</v>
      </c>
      <c r="D672" t="s">
        <v>47</v>
      </c>
      <c r="E672" t="s">
        <v>135</v>
      </c>
      <c r="F672" t="s">
        <v>30</v>
      </c>
      <c r="G672" s="1">
        <v>45016</v>
      </c>
      <c r="H672" t="s">
        <v>74</v>
      </c>
      <c r="I672" t="s">
        <v>208</v>
      </c>
      <c r="J672" t="s">
        <v>220</v>
      </c>
      <c r="K672" s="2">
        <v>70967.741935483864</v>
      </c>
      <c r="L672" s="2">
        <v>31935.483870967739</v>
      </c>
      <c r="M672" s="2">
        <v>7096.7741935483864</v>
      </c>
      <c r="N672" s="2">
        <v>110000</v>
      </c>
      <c r="O672" s="2">
        <v>15000</v>
      </c>
      <c r="P672" s="2">
        <v>0</v>
      </c>
      <c r="Q672" s="2">
        <v>0</v>
      </c>
      <c r="R672" s="2">
        <v>0</v>
      </c>
      <c r="S672" s="2">
        <v>0</v>
      </c>
      <c r="T672" s="2">
        <v>125000</v>
      </c>
      <c r="U672" s="2">
        <v>3000</v>
      </c>
      <c r="V672" s="2">
        <v>0</v>
      </c>
      <c r="W672" s="2">
        <v>128000.00000000001</v>
      </c>
      <c r="X672" s="2">
        <v>3929</v>
      </c>
      <c r="Y672" s="2">
        <v>1100</v>
      </c>
      <c r="AA672" s="2"/>
      <c r="AB672" s="2">
        <v>122971.00000000001</v>
      </c>
    </row>
    <row r="673" spans="1:28" x14ac:dyDescent="0.3">
      <c r="A673" s="1">
        <v>45016</v>
      </c>
      <c r="B673" s="4">
        <f>YEAR(HRData[[#This Row],[Month]])</f>
        <v>2023</v>
      </c>
      <c r="C673" s="4">
        <f>MONTH(HRData[[#This Row],[Month]])</f>
        <v>3</v>
      </c>
      <c r="D673" t="s">
        <v>47</v>
      </c>
      <c r="E673" t="s">
        <v>136</v>
      </c>
      <c r="F673" t="s">
        <v>210</v>
      </c>
      <c r="G673" s="1">
        <v>45016</v>
      </c>
      <c r="H673" t="s">
        <v>75</v>
      </c>
      <c r="I673" t="s">
        <v>208</v>
      </c>
      <c r="J673" t="s">
        <v>219</v>
      </c>
      <c r="K673" s="2">
        <v>77419.354838709682</v>
      </c>
      <c r="L673" s="2">
        <v>34838.709677419356</v>
      </c>
      <c r="M673" s="2">
        <v>7741.9354838709687</v>
      </c>
      <c r="N673" s="2">
        <v>120000</v>
      </c>
      <c r="O673" s="2">
        <v>27500</v>
      </c>
      <c r="P673" s="2">
        <v>0</v>
      </c>
      <c r="Q673" s="2">
        <v>3000</v>
      </c>
      <c r="R673" s="2">
        <v>0</v>
      </c>
      <c r="S673" s="2">
        <v>0</v>
      </c>
      <c r="T673" s="2">
        <v>150500</v>
      </c>
      <c r="U673" s="2">
        <v>3000</v>
      </c>
      <c r="V673" s="2">
        <v>0</v>
      </c>
      <c r="W673" s="2">
        <v>153500</v>
      </c>
      <c r="Y673" s="2">
        <v>1200</v>
      </c>
      <c r="AA673" s="2"/>
      <c r="AB673" s="2">
        <v>152300</v>
      </c>
    </row>
    <row r="674" spans="1:28" x14ac:dyDescent="0.3">
      <c r="A674" s="1">
        <v>45016</v>
      </c>
      <c r="B674" s="4">
        <f>YEAR(HRData[[#This Row],[Month]])</f>
        <v>2023</v>
      </c>
      <c r="C674" s="4">
        <f>MONTH(HRData[[#This Row],[Month]])</f>
        <v>3</v>
      </c>
      <c r="D674" t="s">
        <v>47</v>
      </c>
      <c r="E674" t="s">
        <v>82</v>
      </c>
      <c r="F674" t="s">
        <v>30</v>
      </c>
      <c r="G674" s="1">
        <v>45016</v>
      </c>
      <c r="H674" t="s">
        <v>76</v>
      </c>
      <c r="I674" t="s">
        <v>208</v>
      </c>
      <c r="J674" t="s">
        <v>219</v>
      </c>
      <c r="K674" s="2">
        <v>80645.161290322576</v>
      </c>
      <c r="L674" s="2">
        <v>36290.322580645159</v>
      </c>
      <c r="M674" s="2">
        <v>8064.5161290322576</v>
      </c>
      <c r="N674" s="2">
        <v>124999.99999999999</v>
      </c>
      <c r="O674" s="2">
        <v>41250</v>
      </c>
      <c r="P674" s="2">
        <v>0</v>
      </c>
      <c r="Q674" s="2">
        <v>3000</v>
      </c>
      <c r="R674" s="2">
        <v>0</v>
      </c>
      <c r="S674" s="2">
        <v>0</v>
      </c>
      <c r="T674" s="2">
        <v>169250</v>
      </c>
      <c r="U674" s="2">
        <v>3000</v>
      </c>
      <c r="V674" s="2">
        <v>0</v>
      </c>
      <c r="W674" s="2">
        <v>172250</v>
      </c>
      <c r="Y674" s="2">
        <v>1250</v>
      </c>
      <c r="AA674" s="2"/>
      <c r="AB674" s="2">
        <v>171000</v>
      </c>
    </row>
    <row r="675" spans="1:28" x14ac:dyDescent="0.3">
      <c r="A675" s="1">
        <v>45016</v>
      </c>
      <c r="B675" s="4">
        <f>YEAR(HRData[[#This Row],[Month]])</f>
        <v>2023</v>
      </c>
      <c r="C675" s="4">
        <f>MONTH(HRData[[#This Row],[Month]])</f>
        <v>3</v>
      </c>
      <c r="D675">
        <v>520094</v>
      </c>
      <c r="E675" t="s">
        <v>94</v>
      </c>
      <c r="F675" t="s">
        <v>55</v>
      </c>
      <c r="G675" s="1">
        <v>45016</v>
      </c>
      <c r="H675" t="s">
        <v>62</v>
      </c>
      <c r="I675" t="s">
        <v>208</v>
      </c>
      <c r="J675" t="s">
        <v>219</v>
      </c>
      <c r="K675" s="2">
        <v>112903.22580645161</v>
      </c>
      <c r="L675" s="2">
        <v>50806.45161290322</v>
      </c>
      <c r="M675" s="2">
        <v>11290.322580645161</v>
      </c>
      <c r="N675" s="2">
        <v>174999.99999999997</v>
      </c>
      <c r="O675" s="2">
        <v>41250</v>
      </c>
      <c r="P675" s="2">
        <v>0</v>
      </c>
      <c r="Q675" s="2">
        <v>3000</v>
      </c>
      <c r="R675" s="2">
        <v>0</v>
      </c>
      <c r="S675" s="2">
        <v>0</v>
      </c>
      <c r="T675" s="2">
        <v>219249.99999999997</v>
      </c>
      <c r="U675" s="2">
        <v>2250</v>
      </c>
      <c r="V675" s="2">
        <v>0</v>
      </c>
      <c r="W675" s="2">
        <v>166687.5</v>
      </c>
      <c r="Y675" s="2">
        <v>1750</v>
      </c>
      <c r="AA675" s="2"/>
      <c r="AB675" s="2">
        <v>164937.5</v>
      </c>
    </row>
    <row r="676" spans="1:28" x14ac:dyDescent="0.3">
      <c r="A676" s="1">
        <v>45016</v>
      </c>
      <c r="B676" s="4">
        <f>YEAR(HRData[[#This Row],[Month]])</f>
        <v>2023</v>
      </c>
      <c r="C676" s="4">
        <f>MONTH(HRData[[#This Row],[Month]])</f>
        <v>3</v>
      </c>
      <c r="D676">
        <v>520097</v>
      </c>
      <c r="E676" t="s">
        <v>137</v>
      </c>
      <c r="F676" t="s">
        <v>210</v>
      </c>
      <c r="G676" s="1">
        <v>45016</v>
      </c>
      <c r="H676" t="s">
        <v>34</v>
      </c>
      <c r="I676" t="s">
        <v>208</v>
      </c>
      <c r="J676" t="s">
        <v>220</v>
      </c>
      <c r="K676" s="2">
        <v>167741.93548387097</v>
      </c>
      <c r="L676" s="2">
        <v>75483.870967741925</v>
      </c>
      <c r="M676" s="2">
        <v>16774.193548387095</v>
      </c>
      <c r="N676" s="2">
        <v>260000</v>
      </c>
      <c r="O676" s="2">
        <v>55000</v>
      </c>
      <c r="P676" s="2">
        <v>0</v>
      </c>
      <c r="Q676" s="2">
        <v>4000</v>
      </c>
      <c r="R676" s="2">
        <v>0</v>
      </c>
      <c r="S676" s="2">
        <v>0</v>
      </c>
      <c r="T676" s="2">
        <v>319000</v>
      </c>
      <c r="U676" s="2">
        <v>750</v>
      </c>
      <c r="V676" s="2">
        <v>0</v>
      </c>
      <c r="W676" s="2">
        <v>80500</v>
      </c>
      <c r="Y676" s="2">
        <v>2600</v>
      </c>
      <c r="AA676" s="2"/>
      <c r="AB676" s="2">
        <v>77900</v>
      </c>
    </row>
    <row r="677" spans="1:28" x14ac:dyDescent="0.3">
      <c r="A677" s="1">
        <v>45016</v>
      </c>
      <c r="B677" s="4">
        <f>YEAR(HRData[[#This Row],[Month]])</f>
        <v>2023</v>
      </c>
      <c r="C677" s="4">
        <f>MONTH(HRData[[#This Row],[Month]])</f>
        <v>3</v>
      </c>
      <c r="D677">
        <v>520092</v>
      </c>
      <c r="E677" t="s">
        <v>138</v>
      </c>
      <c r="F677" t="s">
        <v>211</v>
      </c>
      <c r="G677" s="1">
        <v>45016</v>
      </c>
      <c r="H677" t="s">
        <v>27</v>
      </c>
      <c r="I677" t="s">
        <v>206</v>
      </c>
      <c r="J677" t="s">
        <v>219</v>
      </c>
      <c r="K677" s="2">
        <v>54838.709677419356</v>
      </c>
      <c r="L677" s="2">
        <v>24677.419354838708</v>
      </c>
      <c r="M677" s="2">
        <v>5483.8709677419356</v>
      </c>
      <c r="N677" s="2">
        <v>85000</v>
      </c>
      <c r="O677" s="2">
        <v>20625</v>
      </c>
      <c r="P677" s="2">
        <v>0</v>
      </c>
      <c r="Q677" s="2">
        <v>2000</v>
      </c>
      <c r="R677" s="2">
        <v>0</v>
      </c>
      <c r="S677" s="2">
        <v>0</v>
      </c>
      <c r="T677" s="2">
        <v>107625</v>
      </c>
      <c r="U677" s="2">
        <v>2000</v>
      </c>
      <c r="V677" s="2">
        <v>7073</v>
      </c>
      <c r="W677" s="2">
        <v>116698</v>
      </c>
      <c r="Y677" s="2">
        <v>850</v>
      </c>
      <c r="AA677" s="2"/>
      <c r="AB677" s="2">
        <v>115848</v>
      </c>
    </row>
    <row r="678" spans="1:28" x14ac:dyDescent="0.3">
      <c r="A678" s="1">
        <v>45016</v>
      </c>
      <c r="B678" s="4">
        <f>YEAR(HRData[[#This Row],[Month]])</f>
        <v>2023</v>
      </c>
      <c r="C678" s="4">
        <f>MONTH(HRData[[#This Row],[Month]])</f>
        <v>3</v>
      </c>
      <c r="D678">
        <v>520096</v>
      </c>
      <c r="E678" t="s">
        <v>139</v>
      </c>
      <c r="F678" t="s">
        <v>30</v>
      </c>
      <c r="G678" s="1">
        <v>45016</v>
      </c>
      <c r="H678" t="s">
        <v>45</v>
      </c>
      <c r="I678" t="s">
        <v>207</v>
      </c>
      <c r="J678" t="s">
        <v>220</v>
      </c>
      <c r="K678" s="2">
        <v>16129.032258064515</v>
      </c>
      <c r="L678" s="2">
        <v>7258.0645161290313</v>
      </c>
      <c r="M678" s="2">
        <v>1612.9032258064515</v>
      </c>
      <c r="N678" s="2">
        <v>24999.999999999996</v>
      </c>
      <c r="O678" s="2">
        <v>0</v>
      </c>
      <c r="P678" s="2">
        <v>0</v>
      </c>
      <c r="Q678" s="2">
        <v>0</v>
      </c>
      <c r="R678" s="2">
        <v>0</v>
      </c>
      <c r="S678" s="2">
        <v>0</v>
      </c>
      <c r="T678" s="2">
        <v>24999.999999999996</v>
      </c>
      <c r="U678" s="2">
        <v>0</v>
      </c>
      <c r="V678" s="2">
        <v>0</v>
      </c>
      <c r="W678" s="2">
        <v>19642.857142857141</v>
      </c>
      <c r="Y678" s="2">
        <v>0</v>
      </c>
      <c r="AA678" s="2"/>
      <c r="AB678" s="2">
        <v>19642.857142857141</v>
      </c>
    </row>
    <row r="679" spans="1:28" x14ac:dyDescent="0.3">
      <c r="A679" s="1">
        <v>45016</v>
      </c>
      <c r="B679" s="4">
        <f>YEAR(HRData[[#This Row],[Month]])</f>
        <v>2023</v>
      </c>
      <c r="C679" s="4">
        <f>MONTH(HRData[[#This Row],[Month]])</f>
        <v>3</v>
      </c>
      <c r="D679">
        <v>520095</v>
      </c>
      <c r="E679" t="s">
        <v>117</v>
      </c>
      <c r="F679" t="s">
        <v>30</v>
      </c>
      <c r="G679" s="1">
        <v>45016</v>
      </c>
      <c r="H679" t="s">
        <v>65</v>
      </c>
      <c r="I679" t="s">
        <v>207</v>
      </c>
      <c r="J679" t="s">
        <v>219</v>
      </c>
      <c r="K679" s="2">
        <v>16129.032258064515</v>
      </c>
      <c r="L679" s="2">
        <v>7258.0645161290313</v>
      </c>
      <c r="M679" s="2">
        <v>1612.9032258064515</v>
      </c>
      <c r="N679" s="2">
        <v>24999.999999999996</v>
      </c>
      <c r="O679" s="2">
        <v>0</v>
      </c>
      <c r="P679" s="2">
        <v>0</v>
      </c>
      <c r="Q679" s="2">
        <v>0</v>
      </c>
      <c r="R679" s="2">
        <v>0</v>
      </c>
      <c r="S679" s="2">
        <v>0</v>
      </c>
      <c r="T679" s="2">
        <v>24999.999999999996</v>
      </c>
      <c r="U679" s="2">
        <v>0</v>
      </c>
      <c r="V679" s="2">
        <v>5645</v>
      </c>
      <c r="W679" s="2">
        <v>30644.999999999996</v>
      </c>
      <c r="Y679" s="2">
        <v>0</v>
      </c>
      <c r="AA679" s="2"/>
      <c r="AB679" s="2">
        <v>30644.999999999996</v>
      </c>
    </row>
    <row r="680" spans="1:28" x14ac:dyDescent="0.3">
      <c r="A680" s="1">
        <v>45046</v>
      </c>
      <c r="B680" s="4">
        <f>YEAR(HRData[[#This Row],[Month]])</f>
        <v>2023</v>
      </c>
      <c r="C680" s="4">
        <f>MONTH(HRData[[#This Row],[Month]])</f>
        <v>4</v>
      </c>
      <c r="D680" t="s">
        <v>174</v>
      </c>
      <c r="E680" t="s">
        <v>91</v>
      </c>
      <c r="F680" t="s">
        <v>26</v>
      </c>
      <c r="G680" s="1">
        <v>45046</v>
      </c>
      <c r="H680" t="s">
        <v>216</v>
      </c>
      <c r="I680" t="s">
        <v>205</v>
      </c>
      <c r="J680" t="s">
        <v>219</v>
      </c>
      <c r="K680" s="2">
        <v>49376.129032258061</v>
      </c>
      <c r="L680" s="2">
        <v>22219.258064516125</v>
      </c>
      <c r="M680" s="2">
        <v>4937.6129032258059</v>
      </c>
      <c r="N680" s="2">
        <v>76532.999999999985</v>
      </c>
      <c r="O680" s="2">
        <v>21375</v>
      </c>
      <c r="P680" s="2">
        <v>0</v>
      </c>
      <c r="Q680" s="2">
        <v>2000</v>
      </c>
      <c r="R680" s="2">
        <v>0</v>
      </c>
      <c r="S680" s="2">
        <v>0</v>
      </c>
      <c r="T680" s="2">
        <v>99907.999999999985</v>
      </c>
      <c r="U680" s="2">
        <v>3000</v>
      </c>
      <c r="V680" s="2">
        <v>1000</v>
      </c>
      <c r="W680" s="2">
        <v>103907.99999999999</v>
      </c>
      <c r="X680" s="2">
        <v>0</v>
      </c>
      <c r="Y680" s="2">
        <v>765.32999999999993</v>
      </c>
      <c r="Z680" s="2">
        <v>0</v>
      </c>
      <c r="AA680" s="2">
        <v>0</v>
      </c>
      <c r="AB680" s="2">
        <v>103142.66999999998</v>
      </c>
    </row>
    <row r="681" spans="1:28" x14ac:dyDescent="0.3">
      <c r="A681" s="1">
        <v>45046</v>
      </c>
      <c r="B681" s="4">
        <f>YEAR(HRData[[#This Row],[Month]])</f>
        <v>2023</v>
      </c>
      <c r="C681" s="4">
        <f>MONTH(HRData[[#This Row],[Month]])</f>
        <v>4</v>
      </c>
      <c r="D681" t="s">
        <v>188</v>
      </c>
      <c r="E681" t="s">
        <v>101</v>
      </c>
      <c r="F681" t="s">
        <v>211</v>
      </c>
      <c r="G681" s="1">
        <v>45046</v>
      </c>
      <c r="H681" t="s">
        <v>43</v>
      </c>
      <c r="I681" t="s">
        <v>208</v>
      </c>
      <c r="J681" t="s">
        <v>219</v>
      </c>
      <c r="K681" s="2">
        <v>49376.129032258061</v>
      </c>
      <c r="L681" s="2">
        <v>22219.258064516125</v>
      </c>
      <c r="M681" s="2">
        <v>4937.6129032258059</v>
      </c>
      <c r="N681" s="2">
        <v>76532.999999999985</v>
      </c>
      <c r="O681" s="2">
        <v>21375</v>
      </c>
      <c r="P681" s="2">
        <v>0</v>
      </c>
      <c r="Q681" s="2">
        <v>2000</v>
      </c>
      <c r="R681" s="2">
        <v>0</v>
      </c>
      <c r="S681" s="2">
        <v>0</v>
      </c>
      <c r="T681" s="2">
        <v>99907.999999999985</v>
      </c>
      <c r="U681" s="2">
        <v>3000</v>
      </c>
      <c r="V681" s="2">
        <v>1000</v>
      </c>
      <c r="W681" s="2">
        <v>103907.99999999999</v>
      </c>
      <c r="X681" s="2">
        <v>0</v>
      </c>
      <c r="Y681" s="2">
        <v>765.32999999999993</v>
      </c>
      <c r="Z681" s="2">
        <v>0</v>
      </c>
      <c r="AA681" s="2">
        <v>0</v>
      </c>
      <c r="AB681" s="2">
        <v>103142.66999999998</v>
      </c>
    </row>
    <row r="682" spans="1:28" x14ac:dyDescent="0.3">
      <c r="A682" s="1">
        <v>45046</v>
      </c>
      <c r="B682" s="4">
        <f>YEAR(HRData[[#This Row],[Month]])</f>
        <v>2023</v>
      </c>
      <c r="C682" s="4">
        <f>MONTH(HRData[[#This Row],[Month]])</f>
        <v>4</v>
      </c>
      <c r="D682" t="s">
        <v>166</v>
      </c>
      <c r="E682" t="s">
        <v>84</v>
      </c>
      <c r="F682" t="s">
        <v>211</v>
      </c>
      <c r="G682" s="1">
        <v>45046</v>
      </c>
      <c r="H682" t="s">
        <v>27</v>
      </c>
      <c r="I682" t="s">
        <v>206</v>
      </c>
      <c r="J682" t="s">
        <v>219</v>
      </c>
      <c r="K682" s="2">
        <v>49376.129032258061</v>
      </c>
      <c r="L682" s="2">
        <v>22219.258064516125</v>
      </c>
      <c r="M682" s="2">
        <v>4937.6129032258059</v>
      </c>
      <c r="N682" s="2">
        <v>76532.999999999985</v>
      </c>
      <c r="O682" s="2">
        <v>21375</v>
      </c>
      <c r="P682" s="2">
        <v>0</v>
      </c>
      <c r="Q682" s="2">
        <v>2000</v>
      </c>
      <c r="R682" s="2">
        <v>0</v>
      </c>
      <c r="S682" s="2">
        <v>0</v>
      </c>
      <c r="T682" s="2">
        <v>99907.999999999985</v>
      </c>
      <c r="U682" s="2">
        <v>3000</v>
      </c>
      <c r="V682" s="2">
        <v>1000</v>
      </c>
      <c r="W682" s="2">
        <v>103907.99999999999</v>
      </c>
      <c r="X682" s="2">
        <v>0</v>
      </c>
      <c r="Y682" s="2">
        <v>765.32999999999993</v>
      </c>
      <c r="Z682" s="2">
        <v>0</v>
      </c>
      <c r="AA682" s="2">
        <v>0</v>
      </c>
      <c r="AB682" s="2">
        <v>103142.66999999998</v>
      </c>
    </row>
    <row r="683" spans="1:28" x14ac:dyDescent="0.3">
      <c r="A683" s="1">
        <v>45046</v>
      </c>
      <c r="B683" s="4">
        <f>YEAR(HRData[[#This Row],[Month]])</f>
        <v>2023</v>
      </c>
      <c r="C683" s="4">
        <f>MONTH(HRData[[#This Row],[Month]])</f>
        <v>4</v>
      </c>
      <c r="D683" t="s">
        <v>47</v>
      </c>
      <c r="E683" t="s">
        <v>95</v>
      </c>
      <c r="F683" t="s">
        <v>26</v>
      </c>
      <c r="G683" s="1">
        <v>45046</v>
      </c>
      <c r="H683" t="s">
        <v>28</v>
      </c>
      <c r="I683" t="s">
        <v>208</v>
      </c>
      <c r="J683" t="s">
        <v>219</v>
      </c>
      <c r="K683" s="2">
        <v>49376.129032258061</v>
      </c>
      <c r="L683" s="2">
        <v>22219.258064516125</v>
      </c>
      <c r="M683" s="2">
        <v>4937.6129032258059</v>
      </c>
      <c r="N683" s="2">
        <v>76532.999999999985</v>
      </c>
      <c r="O683" s="2">
        <v>21375</v>
      </c>
      <c r="P683" s="2">
        <v>0</v>
      </c>
      <c r="Q683" s="2">
        <v>2000</v>
      </c>
      <c r="R683" s="2">
        <v>0</v>
      </c>
      <c r="S683" s="2">
        <v>0</v>
      </c>
      <c r="T683" s="2">
        <v>99907.999999999985</v>
      </c>
      <c r="U683" s="2">
        <v>3000</v>
      </c>
      <c r="V683" s="2">
        <v>1000</v>
      </c>
      <c r="W683" s="2">
        <v>103907.99999999999</v>
      </c>
      <c r="X683" s="2">
        <v>0</v>
      </c>
      <c r="Y683" s="2">
        <v>765.32999999999993</v>
      </c>
      <c r="Z683" s="2">
        <v>0</v>
      </c>
      <c r="AA683" s="2">
        <v>0</v>
      </c>
      <c r="AB683" s="2">
        <v>103142.66999999998</v>
      </c>
    </row>
    <row r="684" spans="1:28" x14ac:dyDescent="0.3">
      <c r="A684" s="1">
        <v>45046</v>
      </c>
      <c r="B684" s="4">
        <f>YEAR(HRData[[#This Row],[Month]])</f>
        <v>2023</v>
      </c>
      <c r="C684" s="4">
        <f>MONTH(HRData[[#This Row],[Month]])</f>
        <v>4</v>
      </c>
      <c r="D684" t="s">
        <v>165</v>
      </c>
      <c r="E684" t="s">
        <v>83</v>
      </c>
      <c r="F684" t="s">
        <v>26</v>
      </c>
      <c r="G684" s="1">
        <v>45046</v>
      </c>
      <c r="H684" t="s">
        <v>28</v>
      </c>
      <c r="I684" t="s">
        <v>206</v>
      </c>
      <c r="J684" t="s">
        <v>219</v>
      </c>
      <c r="K684" s="2">
        <v>49376.129032258061</v>
      </c>
      <c r="L684" s="2">
        <v>22219.258064516125</v>
      </c>
      <c r="M684" s="2">
        <v>4937.6129032258059</v>
      </c>
      <c r="N684" s="2">
        <v>76532.999999999985</v>
      </c>
      <c r="O684" s="2">
        <v>21375</v>
      </c>
      <c r="P684" s="2">
        <v>0</v>
      </c>
      <c r="Q684" s="2">
        <v>2000</v>
      </c>
      <c r="R684" s="2">
        <v>0</v>
      </c>
      <c r="S684" s="2">
        <v>0</v>
      </c>
      <c r="T684" s="2">
        <v>99907.999999999985</v>
      </c>
      <c r="U684" s="2">
        <v>3000</v>
      </c>
      <c r="V684" s="2">
        <v>1000</v>
      </c>
      <c r="W684" s="2">
        <v>103907.99999999999</v>
      </c>
      <c r="X684" s="2">
        <v>0</v>
      </c>
      <c r="Y684" s="2">
        <v>765.32999999999993</v>
      </c>
      <c r="Z684" s="2">
        <v>0</v>
      </c>
      <c r="AA684" s="2">
        <v>0</v>
      </c>
      <c r="AB684" s="2">
        <v>103142.66999999998</v>
      </c>
    </row>
    <row r="685" spans="1:28" x14ac:dyDescent="0.3">
      <c r="A685" s="1">
        <v>45046</v>
      </c>
      <c r="B685" s="4">
        <f>YEAR(HRData[[#This Row],[Month]])</f>
        <v>2023</v>
      </c>
      <c r="C685" s="4">
        <f>MONTH(HRData[[#This Row],[Month]])</f>
        <v>4</v>
      </c>
      <c r="D685" t="s">
        <v>176</v>
      </c>
      <c r="E685" t="s">
        <v>91</v>
      </c>
      <c r="F685" t="s">
        <v>211</v>
      </c>
      <c r="G685" s="1">
        <v>45046</v>
      </c>
      <c r="H685" t="s">
        <v>41</v>
      </c>
      <c r="I685" t="s">
        <v>208</v>
      </c>
      <c r="J685" t="s">
        <v>219</v>
      </c>
      <c r="K685" s="2">
        <v>49376.129032258061</v>
      </c>
      <c r="L685" s="2">
        <v>22219.258064516125</v>
      </c>
      <c r="M685" s="2">
        <v>4937.6129032258059</v>
      </c>
      <c r="N685" s="2">
        <v>76532.999999999985</v>
      </c>
      <c r="O685" s="2">
        <v>21375</v>
      </c>
      <c r="P685" s="2">
        <v>0</v>
      </c>
      <c r="Q685" s="2">
        <v>2000</v>
      </c>
      <c r="R685" s="2">
        <v>0</v>
      </c>
      <c r="S685" s="2">
        <v>0</v>
      </c>
      <c r="T685" s="2">
        <v>99907.999999999985</v>
      </c>
      <c r="U685" s="2">
        <v>3000</v>
      </c>
      <c r="V685" s="2">
        <v>1000</v>
      </c>
      <c r="W685" s="2">
        <v>103907.99999999999</v>
      </c>
      <c r="X685" s="2">
        <v>0</v>
      </c>
      <c r="Y685" s="2">
        <v>765.32999999999993</v>
      </c>
      <c r="Z685" s="2">
        <v>0</v>
      </c>
      <c r="AA685" s="2">
        <v>0</v>
      </c>
      <c r="AB685" s="2">
        <v>103142.66999999998</v>
      </c>
    </row>
    <row r="686" spans="1:28" x14ac:dyDescent="0.3">
      <c r="A686" s="1">
        <v>45046</v>
      </c>
      <c r="B686" s="4">
        <f>YEAR(HRData[[#This Row],[Month]])</f>
        <v>2023</v>
      </c>
      <c r="C686" s="4">
        <f>MONTH(HRData[[#This Row],[Month]])</f>
        <v>4</v>
      </c>
      <c r="D686" t="s">
        <v>175</v>
      </c>
      <c r="E686" t="s">
        <v>91</v>
      </c>
      <c r="F686" t="s">
        <v>26</v>
      </c>
      <c r="G686" s="1">
        <v>45046</v>
      </c>
      <c r="H686" t="s">
        <v>35</v>
      </c>
      <c r="I686" t="s">
        <v>208</v>
      </c>
      <c r="J686" t="s">
        <v>219</v>
      </c>
      <c r="K686" s="2">
        <v>49376.129032258061</v>
      </c>
      <c r="L686" s="2">
        <v>22219.258064516125</v>
      </c>
      <c r="M686" s="2">
        <v>4937.6129032258059</v>
      </c>
      <c r="N686" s="2">
        <v>76532.999999999985</v>
      </c>
      <c r="O686" s="2">
        <v>21375</v>
      </c>
      <c r="P686" s="2">
        <v>0</v>
      </c>
      <c r="Q686" s="2">
        <v>2000</v>
      </c>
      <c r="R686" s="2">
        <v>0</v>
      </c>
      <c r="S686" s="2">
        <v>0</v>
      </c>
      <c r="T686" s="2">
        <v>99907.999999999985</v>
      </c>
      <c r="U686" s="2">
        <v>3000</v>
      </c>
      <c r="V686" s="2">
        <v>1000</v>
      </c>
      <c r="W686" s="2">
        <v>103907.99999999999</v>
      </c>
      <c r="X686" s="2">
        <v>0</v>
      </c>
      <c r="Y686" s="2">
        <v>765.32999999999993</v>
      </c>
      <c r="Z686" s="2">
        <v>0</v>
      </c>
      <c r="AA686" s="2">
        <v>0</v>
      </c>
      <c r="AB686" s="2">
        <v>103142.66999999998</v>
      </c>
    </row>
    <row r="687" spans="1:28" x14ac:dyDescent="0.3">
      <c r="A687" s="1">
        <v>45046</v>
      </c>
      <c r="B687" s="4">
        <f>YEAR(HRData[[#This Row],[Month]])</f>
        <v>2023</v>
      </c>
      <c r="C687" s="4">
        <f>MONTH(HRData[[#This Row],[Month]])</f>
        <v>4</v>
      </c>
      <c r="D687" t="s">
        <v>163</v>
      </c>
      <c r="E687" t="s">
        <v>81</v>
      </c>
      <c r="F687" t="s">
        <v>26</v>
      </c>
      <c r="G687" s="1">
        <v>45046</v>
      </c>
      <c r="H687" t="s">
        <v>27</v>
      </c>
      <c r="I687" t="s">
        <v>206</v>
      </c>
      <c r="J687" t="s">
        <v>219</v>
      </c>
      <c r="K687" s="2">
        <v>49376.129032258061</v>
      </c>
      <c r="L687" s="2">
        <v>22219.258064516125</v>
      </c>
      <c r="M687" s="2">
        <v>4937.6129032258059</v>
      </c>
      <c r="N687" s="2">
        <v>76532.999999999985</v>
      </c>
      <c r="O687" s="2">
        <v>21375</v>
      </c>
      <c r="P687" s="2">
        <v>0</v>
      </c>
      <c r="Q687" s="2">
        <v>2000</v>
      </c>
      <c r="R687" s="2">
        <v>0</v>
      </c>
      <c r="S687" s="2">
        <v>0</v>
      </c>
      <c r="T687" s="2">
        <v>99907.999999999985</v>
      </c>
      <c r="U687" s="2">
        <v>3000</v>
      </c>
      <c r="V687" s="2">
        <v>1000</v>
      </c>
      <c r="W687" s="2">
        <v>103907.99999999999</v>
      </c>
      <c r="X687" s="2">
        <v>0</v>
      </c>
      <c r="Y687" s="2">
        <v>765.32999999999993</v>
      </c>
      <c r="Z687" s="2">
        <v>0</v>
      </c>
      <c r="AA687" s="2">
        <v>0</v>
      </c>
      <c r="AB687" s="2">
        <v>103142.66999999998</v>
      </c>
    </row>
    <row r="688" spans="1:28" x14ac:dyDescent="0.3">
      <c r="A688" s="1">
        <v>45046</v>
      </c>
      <c r="B688" s="4">
        <f>YEAR(HRData[[#This Row],[Month]])</f>
        <v>2023</v>
      </c>
      <c r="C688" s="4">
        <f>MONTH(HRData[[#This Row],[Month]])</f>
        <v>4</v>
      </c>
      <c r="D688" t="s">
        <v>164</v>
      </c>
      <c r="E688" t="s">
        <v>82</v>
      </c>
      <c r="F688" t="s">
        <v>26</v>
      </c>
      <c r="G688" s="1">
        <v>45046</v>
      </c>
      <c r="H688" t="s">
        <v>213</v>
      </c>
      <c r="I688" t="s">
        <v>208</v>
      </c>
      <c r="J688" t="s">
        <v>219</v>
      </c>
      <c r="K688" s="2">
        <v>49376.129032258061</v>
      </c>
      <c r="L688" s="2">
        <v>22219.258064516125</v>
      </c>
      <c r="M688" s="2">
        <v>4937.6129032258059</v>
      </c>
      <c r="N688" s="2">
        <v>76532.999999999985</v>
      </c>
      <c r="O688" s="2">
        <v>21375</v>
      </c>
      <c r="P688" s="2">
        <v>0</v>
      </c>
      <c r="Q688" s="2">
        <v>2000</v>
      </c>
      <c r="R688" s="2">
        <v>0</v>
      </c>
      <c r="S688" s="2">
        <v>0</v>
      </c>
      <c r="T688" s="2">
        <v>99907.999999999985</v>
      </c>
      <c r="U688" s="2">
        <v>3000</v>
      </c>
      <c r="V688" s="2">
        <v>1000</v>
      </c>
      <c r="W688" s="2">
        <v>103907.99999999999</v>
      </c>
      <c r="X688" s="2">
        <v>0</v>
      </c>
      <c r="Y688" s="2">
        <v>765.32999999999993</v>
      </c>
      <c r="Z688" s="2">
        <v>0</v>
      </c>
      <c r="AA688" s="2">
        <v>0</v>
      </c>
      <c r="AB688" s="2">
        <v>103142.66999999998</v>
      </c>
    </row>
    <row r="689" spans="1:28" x14ac:dyDescent="0.3">
      <c r="A689" s="1">
        <v>45046</v>
      </c>
      <c r="B689" s="4">
        <f>YEAR(HRData[[#This Row],[Month]])</f>
        <v>2023</v>
      </c>
      <c r="C689" s="4">
        <f>MONTH(HRData[[#This Row],[Month]])</f>
        <v>4</v>
      </c>
      <c r="D689" t="s">
        <v>193</v>
      </c>
      <c r="E689" t="s">
        <v>91</v>
      </c>
      <c r="F689" t="s">
        <v>26</v>
      </c>
      <c r="G689" s="1">
        <v>45046</v>
      </c>
      <c r="H689" t="s">
        <v>48</v>
      </c>
      <c r="I689" t="s">
        <v>206</v>
      </c>
      <c r="J689" t="s">
        <v>219</v>
      </c>
      <c r="K689" s="2">
        <v>49376.129032258061</v>
      </c>
      <c r="L689" s="2">
        <v>22219.258064516125</v>
      </c>
      <c r="M689" s="2">
        <v>4937.6129032258059</v>
      </c>
      <c r="N689" s="2">
        <v>76532.999999999985</v>
      </c>
      <c r="O689" s="2">
        <v>21375</v>
      </c>
      <c r="P689" s="2">
        <v>0</v>
      </c>
      <c r="Q689" s="2">
        <v>2000</v>
      </c>
      <c r="R689" s="2">
        <v>0</v>
      </c>
      <c r="S689" s="2">
        <v>0</v>
      </c>
      <c r="T689" s="2">
        <v>99907.999999999985</v>
      </c>
      <c r="U689" s="2">
        <v>3000</v>
      </c>
      <c r="V689" s="2">
        <v>1000</v>
      </c>
      <c r="W689" s="2">
        <v>103907.99999999999</v>
      </c>
      <c r="X689" s="2">
        <v>0</v>
      </c>
      <c r="Y689" s="2">
        <v>765.32999999999993</v>
      </c>
      <c r="Z689" s="2">
        <v>0</v>
      </c>
      <c r="AA689" s="2">
        <v>0</v>
      </c>
      <c r="AB689" s="2">
        <v>103142.66999999998</v>
      </c>
    </row>
    <row r="690" spans="1:28" x14ac:dyDescent="0.3">
      <c r="A690" s="1">
        <v>45046</v>
      </c>
      <c r="B690" s="4">
        <f>YEAR(HRData[[#This Row],[Month]])</f>
        <v>2023</v>
      </c>
      <c r="C690" s="4">
        <f>MONTH(HRData[[#This Row],[Month]])</f>
        <v>4</v>
      </c>
      <c r="D690" t="s">
        <v>195</v>
      </c>
      <c r="E690" t="s">
        <v>105</v>
      </c>
      <c r="F690" t="s">
        <v>26</v>
      </c>
      <c r="G690" s="1">
        <v>45046</v>
      </c>
      <c r="H690" t="s">
        <v>209</v>
      </c>
      <c r="I690" t="s">
        <v>206</v>
      </c>
      <c r="J690" t="s">
        <v>220</v>
      </c>
      <c r="K690" s="2">
        <v>49376.129032258061</v>
      </c>
      <c r="L690" s="2">
        <v>22219.258064516125</v>
      </c>
      <c r="M690" s="2">
        <v>4937.6129032258059</v>
      </c>
      <c r="N690" s="2">
        <v>76532.999999999985</v>
      </c>
      <c r="O690" s="2">
        <v>21375</v>
      </c>
      <c r="P690" s="2">
        <v>0</v>
      </c>
      <c r="Q690" s="2">
        <v>2000</v>
      </c>
      <c r="R690" s="2">
        <v>0</v>
      </c>
      <c r="S690" s="2">
        <v>0</v>
      </c>
      <c r="T690" s="2">
        <v>99907.999999999985</v>
      </c>
      <c r="U690" s="2">
        <v>3000</v>
      </c>
      <c r="V690" s="2">
        <v>1000</v>
      </c>
      <c r="W690" s="2">
        <v>103907.99999999999</v>
      </c>
      <c r="X690" s="2">
        <v>0</v>
      </c>
      <c r="Y690" s="2">
        <v>765.32999999999993</v>
      </c>
      <c r="Z690" s="2">
        <v>0</v>
      </c>
      <c r="AA690" s="2">
        <v>0</v>
      </c>
      <c r="AB690" s="2">
        <v>103142.66999999998</v>
      </c>
    </row>
    <row r="691" spans="1:28" x14ac:dyDescent="0.3">
      <c r="A691" s="1">
        <v>45046</v>
      </c>
      <c r="B691" s="4">
        <f>YEAR(HRData[[#This Row],[Month]])</f>
        <v>2023</v>
      </c>
      <c r="C691" s="4">
        <f>MONTH(HRData[[#This Row],[Month]])</f>
        <v>4</v>
      </c>
      <c r="D691" t="s">
        <v>196</v>
      </c>
      <c r="E691" t="s">
        <v>106</v>
      </c>
      <c r="F691" t="s">
        <v>26</v>
      </c>
      <c r="G691" s="1">
        <v>45046</v>
      </c>
      <c r="H691" t="s">
        <v>209</v>
      </c>
      <c r="I691" t="s">
        <v>206</v>
      </c>
      <c r="J691" t="s">
        <v>219</v>
      </c>
      <c r="K691" s="2">
        <v>49376.129032258061</v>
      </c>
      <c r="L691" s="2">
        <v>22219.258064516125</v>
      </c>
      <c r="M691" s="2">
        <v>4937.6129032258059</v>
      </c>
      <c r="N691" s="2">
        <v>76532.999999999985</v>
      </c>
      <c r="O691" s="2">
        <v>21375</v>
      </c>
      <c r="P691" s="2">
        <v>0</v>
      </c>
      <c r="Q691" s="2">
        <v>2000</v>
      </c>
      <c r="R691" s="2">
        <v>0</v>
      </c>
      <c r="S691" s="2">
        <v>0</v>
      </c>
      <c r="T691" s="2">
        <v>99907.999999999985</v>
      </c>
      <c r="U691" s="2">
        <v>3000</v>
      </c>
      <c r="V691" s="2">
        <v>1000</v>
      </c>
      <c r="W691" s="2">
        <v>103907.99999999999</v>
      </c>
      <c r="X691" s="2">
        <v>0</v>
      </c>
      <c r="Y691" s="2">
        <v>765.32999999999993</v>
      </c>
      <c r="Z691" s="2">
        <v>0</v>
      </c>
      <c r="AA691" s="2">
        <v>0</v>
      </c>
      <c r="AB691" s="2">
        <v>103142.66999999998</v>
      </c>
    </row>
    <row r="692" spans="1:28" x14ac:dyDescent="0.3">
      <c r="A692" s="1">
        <v>45046</v>
      </c>
      <c r="B692" s="4">
        <f>YEAR(HRData[[#This Row],[Month]])</f>
        <v>2023</v>
      </c>
      <c r="C692" s="4">
        <f>MONTH(HRData[[#This Row],[Month]])</f>
        <v>4</v>
      </c>
      <c r="D692" t="s">
        <v>197</v>
      </c>
      <c r="E692" t="s">
        <v>107</v>
      </c>
      <c r="F692" t="s">
        <v>26</v>
      </c>
      <c r="G692" s="1">
        <v>45046</v>
      </c>
      <c r="H692" t="s">
        <v>51</v>
      </c>
      <c r="I692" t="s">
        <v>206</v>
      </c>
      <c r="J692" t="s">
        <v>220</v>
      </c>
      <c r="K692" s="2">
        <v>49376.129032258061</v>
      </c>
      <c r="L692" s="2">
        <v>22219.258064516125</v>
      </c>
      <c r="M692" s="2">
        <v>4937.6129032258059</v>
      </c>
      <c r="N692" s="2">
        <v>76532.999999999985</v>
      </c>
      <c r="O692" s="2">
        <v>21375</v>
      </c>
      <c r="P692" s="2">
        <v>0</v>
      </c>
      <c r="Q692" s="2">
        <v>2000</v>
      </c>
      <c r="R692" s="2">
        <v>0</v>
      </c>
      <c r="S692" s="2">
        <v>0</v>
      </c>
      <c r="T692" s="2">
        <v>99907.999999999985</v>
      </c>
      <c r="U692" s="2">
        <v>3000</v>
      </c>
      <c r="V692" s="2">
        <v>1000</v>
      </c>
      <c r="W692" s="2">
        <v>103907.99999999999</v>
      </c>
      <c r="X692" s="2">
        <v>0</v>
      </c>
      <c r="Y692" s="2">
        <v>765.32999999999993</v>
      </c>
      <c r="Z692" s="2">
        <v>0</v>
      </c>
      <c r="AA692" s="2">
        <v>0</v>
      </c>
      <c r="AB692" s="2">
        <v>103142.66999999998</v>
      </c>
    </row>
    <row r="693" spans="1:28" x14ac:dyDescent="0.3">
      <c r="A693" s="1">
        <v>45046</v>
      </c>
      <c r="B693" s="4">
        <f>YEAR(HRData[[#This Row],[Month]])</f>
        <v>2023</v>
      </c>
      <c r="C693" s="4">
        <f>MONTH(HRData[[#This Row],[Month]])</f>
        <v>4</v>
      </c>
      <c r="D693" t="s">
        <v>171</v>
      </c>
      <c r="E693" t="s">
        <v>89</v>
      </c>
      <c r="F693" t="s">
        <v>26</v>
      </c>
      <c r="G693" s="1">
        <v>45046</v>
      </c>
      <c r="H693" t="s">
        <v>214</v>
      </c>
      <c r="I693" t="s">
        <v>206</v>
      </c>
      <c r="J693" t="s">
        <v>219</v>
      </c>
      <c r="K693" s="2">
        <v>49376.129032258061</v>
      </c>
      <c r="L693" s="2">
        <v>22219.258064516125</v>
      </c>
      <c r="M693" s="2">
        <v>4937.6129032258059</v>
      </c>
      <c r="N693" s="2">
        <v>76532.999999999985</v>
      </c>
      <c r="O693" s="2">
        <v>21375</v>
      </c>
      <c r="P693" s="2">
        <v>0</v>
      </c>
      <c r="Q693" s="2">
        <v>2000</v>
      </c>
      <c r="R693" s="2">
        <v>0</v>
      </c>
      <c r="S693" s="2">
        <v>0</v>
      </c>
      <c r="T693" s="2">
        <v>99907.999999999985</v>
      </c>
      <c r="U693" s="2">
        <v>3000</v>
      </c>
      <c r="V693" s="2">
        <v>1000</v>
      </c>
      <c r="W693" s="2">
        <v>103907.99999999999</v>
      </c>
      <c r="X693" s="2">
        <v>0</v>
      </c>
      <c r="Y693" s="2">
        <v>765.32999999999993</v>
      </c>
      <c r="Z693" s="2">
        <v>0</v>
      </c>
      <c r="AA693" s="2">
        <v>0</v>
      </c>
      <c r="AB693" s="2">
        <v>103142.66999999998</v>
      </c>
    </row>
    <row r="694" spans="1:28" x14ac:dyDescent="0.3">
      <c r="A694" s="1">
        <v>45046</v>
      </c>
      <c r="B694" s="4">
        <f>YEAR(HRData[[#This Row],[Month]])</f>
        <v>2023</v>
      </c>
      <c r="C694" s="4">
        <f>MONTH(HRData[[#This Row],[Month]])</f>
        <v>4</v>
      </c>
      <c r="D694" t="s">
        <v>169</v>
      </c>
      <c r="E694" t="s">
        <v>87</v>
      </c>
      <c r="F694" t="s">
        <v>50</v>
      </c>
      <c r="G694" s="1">
        <v>45046</v>
      </c>
      <c r="H694" t="s">
        <v>32</v>
      </c>
      <c r="I694" t="s">
        <v>205</v>
      </c>
      <c r="J694" t="s">
        <v>219</v>
      </c>
      <c r="K694" s="2">
        <v>49376.129032258061</v>
      </c>
      <c r="L694" s="2">
        <v>22219.258064516125</v>
      </c>
      <c r="M694" s="2">
        <v>4937.6129032258059</v>
      </c>
      <c r="N694" s="2">
        <v>76532.999999999985</v>
      </c>
      <c r="O694" s="2">
        <v>21375</v>
      </c>
      <c r="P694" s="2">
        <v>0</v>
      </c>
      <c r="Q694" s="2">
        <v>2000</v>
      </c>
      <c r="R694" s="2">
        <v>0</v>
      </c>
      <c r="S694" s="2">
        <v>0</v>
      </c>
      <c r="T694" s="2">
        <v>99907.999999999985</v>
      </c>
      <c r="U694" s="2">
        <v>3000</v>
      </c>
      <c r="V694" s="2">
        <v>1000</v>
      </c>
      <c r="W694" s="2">
        <v>103907.99999999999</v>
      </c>
      <c r="X694" s="2">
        <v>0</v>
      </c>
      <c r="Y694" s="2">
        <v>765.32999999999993</v>
      </c>
      <c r="Z694" s="2">
        <v>0</v>
      </c>
      <c r="AA694" s="2">
        <v>0</v>
      </c>
      <c r="AB694" s="2">
        <v>103142.66999999998</v>
      </c>
    </row>
    <row r="695" spans="1:28" x14ac:dyDescent="0.3">
      <c r="A695" s="1">
        <v>45046</v>
      </c>
      <c r="B695" s="4">
        <f>YEAR(HRData[[#This Row],[Month]])</f>
        <v>2023</v>
      </c>
      <c r="C695" s="4">
        <f>MONTH(HRData[[#This Row],[Month]])</f>
        <v>4</v>
      </c>
      <c r="D695" t="s">
        <v>162</v>
      </c>
      <c r="E695" t="s">
        <v>80</v>
      </c>
      <c r="F695" t="s">
        <v>50</v>
      </c>
      <c r="G695" s="1">
        <v>45046</v>
      </c>
      <c r="H695" t="s">
        <v>39</v>
      </c>
      <c r="I695" t="s">
        <v>205</v>
      </c>
      <c r="J695" t="s">
        <v>219</v>
      </c>
      <c r="K695" s="2">
        <v>49376.129032258061</v>
      </c>
      <c r="L695" s="2">
        <v>22219.258064516125</v>
      </c>
      <c r="M695" s="2">
        <v>4937.6129032258059</v>
      </c>
      <c r="N695" s="2">
        <v>76532.999999999985</v>
      </c>
      <c r="O695" s="2">
        <v>21375</v>
      </c>
      <c r="P695" s="2">
        <v>0</v>
      </c>
      <c r="Q695" s="2">
        <v>2000</v>
      </c>
      <c r="R695" s="2">
        <v>0</v>
      </c>
      <c r="S695" s="2">
        <v>0</v>
      </c>
      <c r="T695" s="2">
        <v>99907.999999999985</v>
      </c>
      <c r="U695" s="2">
        <v>3000</v>
      </c>
      <c r="V695" s="2">
        <v>1000</v>
      </c>
      <c r="W695" s="2">
        <v>103907.99999999999</v>
      </c>
      <c r="X695" s="2">
        <v>0</v>
      </c>
      <c r="Y695" s="2">
        <v>765.32999999999993</v>
      </c>
      <c r="Z695" s="2">
        <v>0</v>
      </c>
      <c r="AA695" s="2">
        <v>0</v>
      </c>
      <c r="AB695" s="2">
        <v>103142.66999999998</v>
      </c>
    </row>
    <row r="696" spans="1:28" x14ac:dyDescent="0.3">
      <c r="A696" s="1">
        <v>45046</v>
      </c>
      <c r="B696" s="4">
        <f>YEAR(HRData[[#This Row],[Month]])</f>
        <v>2023</v>
      </c>
      <c r="C696" s="4">
        <f>MONTH(HRData[[#This Row],[Month]])</f>
        <v>4</v>
      </c>
      <c r="D696" t="s">
        <v>168</v>
      </c>
      <c r="E696" t="s">
        <v>86</v>
      </c>
      <c r="F696" t="s">
        <v>50</v>
      </c>
      <c r="G696" s="1">
        <v>45046</v>
      </c>
      <c r="H696" t="s">
        <v>39</v>
      </c>
      <c r="I696" t="s">
        <v>205</v>
      </c>
      <c r="J696" t="s">
        <v>219</v>
      </c>
      <c r="K696" s="2">
        <v>49376.129032258061</v>
      </c>
      <c r="L696" s="2">
        <v>22219.258064516125</v>
      </c>
      <c r="M696" s="2">
        <v>4937.6129032258059</v>
      </c>
      <c r="N696" s="2">
        <v>76532.999999999985</v>
      </c>
      <c r="O696" s="2">
        <v>21375</v>
      </c>
      <c r="P696" s="2">
        <v>0</v>
      </c>
      <c r="Q696" s="2">
        <v>2000</v>
      </c>
      <c r="R696" s="2">
        <v>0</v>
      </c>
      <c r="S696" s="2">
        <v>0</v>
      </c>
      <c r="T696" s="2">
        <v>99907.999999999985</v>
      </c>
      <c r="U696" s="2">
        <v>3000</v>
      </c>
      <c r="V696" s="2">
        <v>1000</v>
      </c>
      <c r="W696" s="2">
        <v>103907.99999999999</v>
      </c>
      <c r="X696" s="2">
        <v>0</v>
      </c>
      <c r="Y696" s="2">
        <v>765.32999999999993</v>
      </c>
      <c r="Z696" s="2">
        <v>0</v>
      </c>
      <c r="AA696" s="2">
        <v>0</v>
      </c>
      <c r="AB696" s="2">
        <v>103142.66999999998</v>
      </c>
    </row>
    <row r="697" spans="1:28" x14ac:dyDescent="0.3">
      <c r="A697" s="1">
        <v>45046</v>
      </c>
      <c r="B697" s="4">
        <f>YEAR(HRData[[#This Row],[Month]])</f>
        <v>2023</v>
      </c>
      <c r="C697" s="4">
        <f>MONTH(HRData[[#This Row],[Month]])</f>
        <v>4</v>
      </c>
      <c r="D697" t="s">
        <v>191</v>
      </c>
      <c r="E697" t="s">
        <v>103</v>
      </c>
      <c r="F697" t="s">
        <v>50</v>
      </c>
      <c r="G697" s="1">
        <v>45046</v>
      </c>
      <c r="H697" t="s">
        <v>39</v>
      </c>
      <c r="I697" t="s">
        <v>205</v>
      </c>
      <c r="J697" t="s">
        <v>220</v>
      </c>
      <c r="K697" s="2">
        <v>49376.129032258061</v>
      </c>
      <c r="L697" s="2">
        <v>22219.258064516125</v>
      </c>
      <c r="M697" s="2">
        <v>4937.6129032258059</v>
      </c>
      <c r="N697" s="2">
        <v>76532.999999999985</v>
      </c>
      <c r="O697" s="2">
        <v>21375</v>
      </c>
      <c r="P697" s="2">
        <v>0</v>
      </c>
      <c r="Q697" s="2">
        <v>2000</v>
      </c>
      <c r="R697" s="2">
        <v>0</v>
      </c>
      <c r="S697" s="2">
        <v>0</v>
      </c>
      <c r="T697" s="2">
        <v>99907.999999999985</v>
      </c>
      <c r="U697" s="2">
        <v>3000</v>
      </c>
      <c r="V697" s="2">
        <v>1000</v>
      </c>
      <c r="W697" s="2">
        <v>103907.99999999999</v>
      </c>
      <c r="X697" s="2">
        <v>0</v>
      </c>
      <c r="Y697" s="2">
        <v>765.32999999999993</v>
      </c>
      <c r="Z697" s="2">
        <v>0</v>
      </c>
      <c r="AA697" s="2">
        <v>0</v>
      </c>
      <c r="AB697" s="2">
        <v>103142.66999999998</v>
      </c>
    </row>
    <row r="698" spans="1:28" x14ac:dyDescent="0.3">
      <c r="A698" s="1">
        <v>45046</v>
      </c>
      <c r="B698" s="4">
        <f>YEAR(HRData[[#This Row],[Month]])</f>
        <v>2023</v>
      </c>
      <c r="C698" s="4">
        <f>MONTH(HRData[[#This Row],[Month]])</f>
        <v>4</v>
      </c>
      <c r="D698" t="s">
        <v>184</v>
      </c>
      <c r="E698" t="s">
        <v>98</v>
      </c>
      <c r="F698" t="s">
        <v>50</v>
      </c>
      <c r="G698" s="1">
        <v>45046</v>
      </c>
      <c r="H698" t="s">
        <v>40</v>
      </c>
      <c r="I698" t="s">
        <v>206</v>
      </c>
      <c r="J698" t="s">
        <v>220</v>
      </c>
      <c r="K698" s="2">
        <v>49376.129032258061</v>
      </c>
      <c r="L698" s="2">
        <v>22219.258064516125</v>
      </c>
      <c r="M698" s="2">
        <v>4937.6129032258059</v>
      </c>
      <c r="N698" s="2">
        <v>76532.999999999985</v>
      </c>
      <c r="O698" s="2">
        <v>21375</v>
      </c>
      <c r="P698" s="2">
        <v>0</v>
      </c>
      <c r="Q698" s="2">
        <v>2000</v>
      </c>
      <c r="R698" s="2">
        <v>0</v>
      </c>
      <c r="S698" s="2">
        <v>0</v>
      </c>
      <c r="T698" s="2">
        <v>99907.999999999985</v>
      </c>
      <c r="U698" s="2">
        <v>3000</v>
      </c>
      <c r="V698" s="2">
        <v>1000</v>
      </c>
      <c r="W698" s="2">
        <v>103907.99999999999</v>
      </c>
      <c r="X698" s="2">
        <v>0</v>
      </c>
      <c r="Y698" s="2">
        <v>765.32999999999993</v>
      </c>
      <c r="Z698" s="2">
        <v>0</v>
      </c>
      <c r="AA698" s="2">
        <v>0</v>
      </c>
      <c r="AB698" s="2">
        <v>103142.66999999998</v>
      </c>
    </row>
    <row r="699" spans="1:28" x14ac:dyDescent="0.3">
      <c r="A699" s="1">
        <v>45046</v>
      </c>
      <c r="B699" s="4">
        <f>YEAR(HRData[[#This Row],[Month]])</f>
        <v>2023</v>
      </c>
      <c r="C699" s="4">
        <f>MONTH(HRData[[#This Row],[Month]])</f>
        <v>4</v>
      </c>
      <c r="D699" t="s">
        <v>178</v>
      </c>
      <c r="E699" t="s">
        <v>92</v>
      </c>
      <c r="F699" t="s">
        <v>50</v>
      </c>
      <c r="G699" s="1">
        <v>45046</v>
      </c>
      <c r="H699" t="s">
        <v>209</v>
      </c>
      <c r="I699" t="s">
        <v>206</v>
      </c>
      <c r="J699" t="s">
        <v>219</v>
      </c>
      <c r="K699" s="2">
        <v>49376.129032258061</v>
      </c>
      <c r="L699" s="2">
        <v>22219.258064516125</v>
      </c>
      <c r="M699" s="2">
        <v>4937.6129032258059</v>
      </c>
      <c r="N699" s="2">
        <v>76532.999999999985</v>
      </c>
      <c r="O699" s="2">
        <v>21375</v>
      </c>
      <c r="P699" s="2">
        <v>0</v>
      </c>
      <c r="Q699" s="2">
        <v>2000</v>
      </c>
      <c r="R699" s="2">
        <v>0</v>
      </c>
      <c r="S699" s="2">
        <v>0</v>
      </c>
      <c r="T699" s="2">
        <v>99907.999999999985</v>
      </c>
      <c r="U699" s="2">
        <v>3000</v>
      </c>
      <c r="V699" s="2">
        <v>1000</v>
      </c>
      <c r="W699" s="2">
        <v>103907.99999999999</v>
      </c>
      <c r="X699" s="2">
        <v>0</v>
      </c>
      <c r="Y699" s="2">
        <v>765.32999999999993</v>
      </c>
      <c r="Z699" s="2">
        <v>0</v>
      </c>
      <c r="AA699" s="2">
        <v>0</v>
      </c>
      <c r="AB699" s="2">
        <v>103142.66999999998</v>
      </c>
    </row>
    <row r="700" spans="1:28" x14ac:dyDescent="0.3">
      <c r="A700" s="1">
        <v>45046</v>
      </c>
      <c r="B700" s="4">
        <f>YEAR(HRData[[#This Row],[Month]])</f>
        <v>2023</v>
      </c>
      <c r="C700" s="4">
        <f>MONTH(HRData[[#This Row],[Month]])</f>
        <v>4</v>
      </c>
      <c r="D700" t="s">
        <v>170</v>
      </c>
      <c r="E700" t="s">
        <v>88</v>
      </c>
      <c r="F700" t="s">
        <v>30</v>
      </c>
      <c r="G700" s="1">
        <v>45046</v>
      </c>
      <c r="H700" t="s">
        <v>33</v>
      </c>
      <c r="I700" t="s">
        <v>208</v>
      </c>
      <c r="J700" t="s">
        <v>219</v>
      </c>
      <c r="K700" s="2">
        <v>49376.129032258061</v>
      </c>
      <c r="L700" s="2">
        <v>22219.258064516125</v>
      </c>
      <c r="M700" s="2">
        <v>4937.6129032258059</v>
      </c>
      <c r="N700" s="2">
        <v>76532.999999999985</v>
      </c>
      <c r="O700" s="2">
        <v>21375</v>
      </c>
      <c r="P700" s="2">
        <v>0</v>
      </c>
      <c r="Q700" s="2">
        <v>2000</v>
      </c>
      <c r="R700" s="2">
        <v>0</v>
      </c>
      <c r="S700" s="2">
        <v>0</v>
      </c>
      <c r="T700" s="2">
        <v>99907.999999999985</v>
      </c>
      <c r="U700" s="2">
        <v>3000</v>
      </c>
      <c r="V700" s="2">
        <v>1000</v>
      </c>
      <c r="W700" s="2">
        <v>103907.99999999999</v>
      </c>
      <c r="X700" s="2">
        <v>0</v>
      </c>
      <c r="Y700" s="2">
        <v>765.32999999999993</v>
      </c>
      <c r="Z700" s="2">
        <v>0</v>
      </c>
      <c r="AA700" s="2">
        <v>0</v>
      </c>
      <c r="AB700" s="2">
        <v>103142.66999999998</v>
      </c>
    </row>
    <row r="701" spans="1:28" x14ac:dyDescent="0.3">
      <c r="A701" s="1">
        <v>45046</v>
      </c>
      <c r="B701" s="4">
        <f>YEAR(HRData[[#This Row],[Month]])</f>
        <v>2023</v>
      </c>
      <c r="C701" s="4">
        <f>MONTH(HRData[[#This Row],[Month]])</f>
        <v>4</v>
      </c>
      <c r="D701" t="s">
        <v>167</v>
      </c>
      <c r="E701" t="s">
        <v>85</v>
      </c>
      <c r="F701" t="s">
        <v>30</v>
      </c>
      <c r="G701" s="1">
        <v>45046</v>
      </c>
      <c r="H701" t="s">
        <v>31</v>
      </c>
      <c r="I701" t="s">
        <v>207</v>
      </c>
      <c r="J701" t="s">
        <v>220</v>
      </c>
      <c r="K701" s="2">
        <v>49376.129032258061</v>
      </c>
      <c r="L701" s="2">
        <v>22219.258064516125</v>
      </c>
      <c r="M701" s="2">
        <v>4937.6129032258059</v>
      </c>
      <c r="N701" s="2">
        <v>76532.999999999985</v>
      </c>
      <c r="O701" s="2">
        <v>21375</v>
      </c>
      <c r="P701" s="2">
        <v>0</v>
      </c>
      <c r="Q701" s="2">
        <v>2000</v>
      </c>
      <c r="R701" s="2">
        <v>0</v>
      </c>
      <c r="S701" s="2">
        <v>0</v>
      </c>
      <c r="T701" s="2">
        <v>99907.999999999985</v>
      </c>
      <c r="U701" s="2">
        <v>3000</v>
      </c>
      <c r="V701" s="2">
        <v>1000</v>
      </c>
      <c r="W701" s="2">
        <v>103907.99999999999</v>
      </c>
      <c r="X701" s="2">
        <v>0</v>
      </c>
      <c r="Y701" s="2">
        <v>765.32999999999993</v>
      </c>
      <c r="Z701" s="2">
        <v>0</v>
      </c>
      <c r="AA701" s="2">
        <v>0</v>
      </c>
      <c r="AB701" s="2">
        <v>103142.66999999998</v>
      </c>
    </row>
    <row r="702" spans="1:28" x14ac:dyDescent="0.3">
      <c r="A702" s="1">
        <v>45046</v>
      </c>
      <c r="B702" s="4">
        <f>YEAR(HRData[[#This Row],[Month]])</f>
        <v>2023</v>
      </c>
      <c r="C702" s="4">
        <f>MONTH(HRData[[#This Row],[Month]])</f>
        <v>4</v>
      </c>
      <c r="D702" t="s">
        <v>198</v>
      </c>
      <c r="E702" t="s">
        <v>108</v>
      </c>
      <c r="F702" t="s">
        <v>26</v>
      </c>
      <c r="G702" s="1">
        <v>45046</v>
      </c>
      <c r="H702" t="s">
        <v>28</v>
      </c>
      <c r="I702" t="s">
        <v>206</v>
      </c>
      <c r="J702" t="s">
        <v>220</v>
      </c>
      <c r="K702" s="2">
        <v>49376.129032258061</v>
      </c>
      <c r="L702" s="2">
        <v>22219.258064516125</v>
      </c>
      <c r="M702" s="2">
        <v>4937.6129032258059</v>
      </c>
      <c r="N702" s="2">
        <v>76532.999999999985</v>
      </c>
      <c r="O702" s="2">
        <v>21375</v>
      </c>
      <c r="P702" s="2">
        <v>0</v>
      </c>
      <c r="Q702" s="2">
        <v>2000</v>
      </c>
      <c r="R702" s="2">
        <v>0</v>
      </c>
      <c r="S702" s="2">
        <v>0</v>
      </c>
      <c r="T702" s="2">
        <v>99907.999999999985</v>
      </c>
      <c r="U702" s="2">
        <v>3000</v>
      </c>
      <c r="V702" s="2">
        <v>1000</v>
      </c>
      <c r="W702" s="2">
        <v>103907.99999999999</v>
      </c>
      <c r="X702" s="2">
        <v>0</v>
      </c>
      <c r="Y702" s="2">
        <v>765.32999999999993</v>
      </c>
      <c r="Z702" s="2">
        <v>0</v>
      </c>
      <c r="AA702" s="2">
        <v>0</v>
      </c>
      <c r="AB702" s="2">
        <v>103142.66999999998</v>
      </c>
    </row>
    <row r="703" spans="1:28" x14ac:dyDescent="0.3">
      <c r="A703" s="1">
        <v>45046</v>
      </c>
      <c r="B703" s="4">
        <f>YEAR(HRData[[#This Row],[Month]])</f>
        <v>2023</v>
      </c>
      <c r="C703" s="4">
        <f>MONTH(HRData[[#This Row],[Month]])</f>
        <v>4</v>
      </c>
      <c r="D703" t="s">
        <v>142</v>
      </c>
      <c r="E703" t="s">
        <v>114</v>
      </c>
      <c r="F703" t="s">
        <v>26</v>
      </c>
      <c r="G703" s="1">
        <v>45046</v>
      </c>
      <c r="H703" t="s">
        <v>28</v>
      </c>
      <c r="I703" t="s">
        <v>206</v>
      </c>
      <c r="J703" t="s">
        <v>219</v>
      </c>
      <c r="K703" s="2">
        <v>49376.129032258061</v>
      </c>
      <c r="L703" s="2">
        <v>22219.258064516125</v>
      </c>
      <c r="M703" s="2">
        <v>4937.6129032258059</v>
      </c>
      <c r="N703" s="2">
        <v>76532.999999999985</v>
      </c>
      <c r="O703" s="2">
        <v>21375</v>
      </c>
      <c r="P703" s="2">
        <v>0</v>
      </c>
      <c r="Q703" s="2">
        <v>2000</v>
      </c>
      <c r="R703" s="2">
        <v>0</v>
      </c>
      <c r="S703" s="2">
        <v>0</v>
      </c>
      <c r="T703" s="2">
        <v>99907.999999999985</v>
      </c>
      <c r="U703" s="2">
        <v>3000</v>
      </c>
      <c r="V703" s="2">
        <v>1000</v>
      </c>
      <c r="W703" s="2">
        <v>103907.99999999999</v>
      </c>
      <c r="X703" s="2">
        <v>0</v>
      </c>
      <c r="Y703" s="2">
        <v>765.32999999999993</v>
      </c>
      <c r="Z703" s="2">
        <v>0</v>
      </c>
      <c r="AA703" s="2">
        <v>0</v>
      </c>
      <c r="AB703" s="2">
        <v>103142.66999999998</v>
      </c>
    </row>
    <row r="704" spans="1:28" x14ac:dyDescent="0.3">
      <c r="A704" s="1">
        <v>45046</v>
      </c>
      <c r="B704" s="4">
        <f>YEAR(HRData[[#This Row],[Month]])</f>
        <v>2023</v>
      </c>
      <c r="C704" s="4">
        <f>MONTH(HRData[[#This Row],[Month]])</f>
        <v>4</v>
      </c>
      <c r="D704" t="s">
        <v>200</v>
      </c>
      <c r="E704" t="s">
        <v>110</v>
      </c>
      <c r="F704" t="s">
        <v>50</v>
      </c>
      <c r="G704" s="1">
        <v>45046</v>
      </c>
      <c r="H704" t="s">
        <v>52</v>
      </c>
      <c r="I704" t="s">
        <v>206</v>
      </c>
      <c r="J704" t="s">
        <v>220</v>
      </c>
      <c r="K704" s="2">
        <v>49376.129032258061</v>
      </c>
      <c r="L704" s="2">
        <v>22219.258064516125</v>
      </c>
      <c r="M704" s="2">
        <v>4937.6129032258059</v>
      </c>
      <c r="N704" s="2">
        <v>76532.999999999985</v>
      </c>
      <c r="O704" s="2">
        <v>21375</v>
      </c>
      <c r="P704" s="2">
        <v>0</v>
      </c>
      <c r="Q704" s="2">
        <v>2000</v>
      </c>
      <c r="R704" s="2">
        <v>0</v>
      </c>
      <c r="S704" s="2">
        <v>0</v>
      </c>
      <c r="T704" s="2">
        <v>99907.999999999985</v>
      </c>
      <c r="U704" s="2">
        <v>3000</v>
      </c>
      <c r="V704" s="2">
        <v>1000</v>
      </c>
      <c r="W704" s="2">
        <v>103907.99999999999</v>
      </c>
      <c r="X704" s="2">
        <v>0</v>
      </c>
      <c r="Y704" s="2">
        <v>765.32999999999993</v>
      </c>
      <c r="Z704" s="2">
        <v>0</v>
      </c>
      <c r="AA704" s="2">
        <v>0</v>
      </c>
      <c r="AB704" s="2">
        <v>103142.66999999998</v>
      </c>
    </row>
    <row r="705" spans="1:28" x14ac:dyDescent="0.3">
      <c r="A705" s="1">
        <v>45046</v>
      </c>
      <c r="B705" s="4">
        <f>YEAR(HRData[[#This Row],[Month]])</f>
        <v>2023</v>
      </c>
      <c r="C705" s="4">
        <f>MONTH(HRData[[#This Row],[Month]])</f>
        <v>4</v>
      </c>
      <c r="D705" t="s">
        <v>204</v>
      </c>
      <c r="E705" t="s">
        <v>91</v>
      </c>
      <c r="F705" t="s">
        <v>30</v>
      </c>
      <c r="G705" s="1">
        <v>45046</v>
      </c>
      <c r="H705" t="s">
        <v>53</v>
      </c>
      <c r="I705" t="s">
        <v>208</v>
      </c>
      <c r="J705" t="s">
        <v>219</v>
      </c>
      <c r="K705" s="2">
        <v>49376.129032258061</v>
      </c>
      <c r="L705" s="2">
        <v>22219.258064516125</v>
      </c>
      <c r="M705" s="2">
        <v>4937.6129032258059</v>
      </c>
      <c r="N705" s="2">
        <v>76532.999999999985</v>
      </c>
      <c r="O705" s="2">
        <v>21375</v>
      </c>
      <c r="P705" s="2">
        <v>0</v>
      </c>
      <c r="Q705" s="2">
        <v>2000</v>
      </c>
      <c r="R705" s="2">
        <v>0</v>
      </c>
      <c r="S705" s="2">
        <v>0</v>
      </c>
      <c r="T705" s="2">
        <v>99907.999999999985</v>
      </c>
      <c r="U705" s="2">
        <v>3000</v>
      </c>
      <c r="V705" s="2">
        <v>1000</v>
      </c>
      <c r="W705" s="2">
        <v>103907.99999999999</v>
      </c>
      <c r="X705" s="2">
        <v>0</v>
      </c>
      <c r="Y705" s="2">
        <v>765.32999999999993</v>
      </c>
      <c r="Z705" s="2">
        <v>0</v>
      </c>
      <c r="AA705" s="2">
        <v>0</v>
      </c>
      <c r="AB705" s="2">
        <v>103142.66999999998</v>
      </c>
    </row>
    <row r="706" spans="1:28" x14ac:dyDescent="0.3">
      <c r="A706" s="1">
        <v>45046</v>
      </c>
      <c r="B706" s="4">
        <f>YEAR(HRData[[#This Row],[Month]])</f>
        <v>2023</v>
      </c>
      <c r="C706" s="4">
        <f>MONTH(HRData[[#This Row],[Month]])</f>
        <v>4</v>
      </c>
      <c r="D706" t="s">
        <v>203</v>
      </c>
      <c r="E706" t="s">
        <v>113</v>
      </c>
      <c r="F706" t="s">
        <v>30</v>
      </c>
      <c r="G706" s="1">
        <v>45046</v>
      </c>
      <c r="H706" t="s">
        <v>217</v>
      </c>
      <c r="I706" t="s">
        <v>205</v>
      </c>
      <c r="J706" t="s">
        <v>220</v>
      </c>
      <c r="K706" s="2">
        <v>49376.129032258061</v>
      </c>
      <c r="L706" s="2">
        <v>22219.258064516125</v>
      </c>
      <c r="M706" s="2">
        <v>4937.6129032258059</v>
      </c>
      <c r="N706" s="2">
        <v>76532.999999999985</v>
      </c>
      <c r="O706" s="2">
        <v>21375</v>
      </c>
      <c r="P706" s="2">
        <v>0</v>
      </c>
      <c r="Q706" s="2">
        <v>2000</v>
      </c>
      <c r="R706" s="2">
        <v>0</v>
      </c>
      <c r="S706" s="2">
        <v>0</v>
      </c>
      <c r="T706" s="2">
        <v>99907.999999999985</v>
      </c>
      <c r="U706" s="2">
        <v>3000</v>
      </c>
      <c r="V706" s="2">
        <v>1000</v>
      </c>
      <c r="W706" s="2">
        <v>103907.99999999999</v>
      </c>
      <c r="X706" s="2">
        <v>0</v>
      </c>
      <c r="Y706" s="2">
        <v>765.32999999999993</v>
      </c>
      <c r="Z706" s="2">
        <v>0</v>
      </c>
      <c r="AA706" s="2">
        <v>0</v>
      </c>
      <c r="AB706" s="2">
        <v>103142.66999999998</v>
      </c>
    </row>
    <row r="707" spans="1:28" x14ac:dyDescent="0.3">
      <c r="A707" s="1">
        <v>45046</v>
      </c>
      <c r="B707" s="4">
        <f>YEAR(HRData[[#This Row],[Month]])</f>
        <v>2023</v>
      </c>
      <c r="C707" s="4">
        <f>MONTH(HRData[[#This Row],[Month]])</f>
        <v>4</v>
      </c>
      <c r="D707" t="s">
        <v>203</v>
      </c>
      <c r="E707" t="s">
        <v>113</v>
      </c>
      <c r="F707" t="s">
        <v>210</v>
      </c>
      <c r="G707" s="1">
        <v>45046</v>
      </c>
      <c r="H707" t="s">
        <v>217</v>
      </c>
      <c r="I707" t="s">
        <v>205</v>
      </c>
      <c r="J707" t="s">
        <v>220</v>
      </c>
      <c r="K707" s="2">
        <v>49376.129032258061</v>
      </c>
      <c r="L707" s="2">
        <v>22219.258064516125</v>
      </c>
      <c r="M707" s="2">
        <v>4937.6129032258059</v>
      </c>
      <c r="N707" s="2">
        <v>76532.999999999985</v>
      </c>
      <c r="O707" s="2">
        <v>21375</v>
      </c>
      <c r="P707" s="2">
        <v>0</v>
      </c>
      <c r="Q707" s="2">
        <v>2000</v>
      </c>
      <c r="R707" s="2">
        <v>0</v>
      </c>
      <c r="S707" s="2">
        <v>0</v>
      </c>
      <c r="T707" s="2">
        <v>99907.999999999985</v>
      </c>
      <c r="U707" s="2">
        <v>3000</v>
      </c>
      <c r="V707" s="2">
        <v>1000</v>
      </c>
      <c r="W707" s="2">
        <v>103907.99999999999</v>
      </c>
      <c r="X707" s="2">
        <v>0</v>
      </c>
      <c r="Y707" s="2">
        <v>765.32999999999993</v>
      </c>
      <c r="Z707" s="2">
        <v>0</v>
      </c>
      <c r="AA707" s="2">
        <v>0</v>
      </c>
      <c r="AB707" s="2">
        <v>103142.66999999998</v>
      </c>
    </row>
    <row r="708" spans="1:28" x14ac:dyDescent="0.3">
      <c r="A708" s="1">
        <v>45046</v>
      </c>
      <c r="B708" s="4">
        <f>YEAR(HRData[[#This Row],[Month]])</f>
        <v>2023</v>
      </c>
      <c r="C708" s="4">
        <f>MONTH(HRData[[#This Row],[Month]])</f>
        <v>4</v>
      </c>
      <c r="D708" t="s">
        <v>146</v>
      </c>
      <c r="E708" t="s">
        <v>118</v>
      </c>
      <c r="F708" t="s">
        <v>50</v>
      </c>
      <c r="G708" s="1">
        <v>45046</v>
      </c>
      <c r="H708" t="s">
        <v>57</v>
      </c>
      <c r="I708" t="s">
        <v>206</v>
      </c>
      <c r="J708" t="s">
        <v>219</v>
      </c>
      <c r="K708" s="2">
        <v>49376.129032258061</v>
      </c>
      <c r="L708" s="2">
        <v>22219.258064516125</v>
      </c>
      <c r="M708" s="2">
        <v>4937.6129032258059</v>
      </c>
      <c r="N708" s="2">
        <v>76532.999999999985</v>
      </c>
      <c r="O708" s="2">
        <v>21375</v>
      </c>
      <c r="P708" s="2">
        <v>0</v>
      </c>
      <c r="Q708" s="2">
        <v>2000</v>
      </c>
      <c r="R708" s="2">
        <v>0</v>
      </c>
      <c r="S708" s="2">
        <v>0</v>
      </c>
      <c r="T708" s="2">
        <v>99907.999999999985</v>
      </c>
      <c r="U708" s="2">
        <v>3000</v>
      </c>
      <c r="V708" s="2">
        <v>1000</v>
      </c>
      <c r="W708" s="2">
        <v>103907.99999999999</v>
      </c>
      <c r="X708" s="2">
        <v>0</v>
      </c>
      <c r="Y708" s="2">
        <v>765.32999999999993</v>
      </c>
      <c r="Z708" s="2">
        <v>0</v>
      </c>
      <c r="AA708" s="2">
        <v>0</v>
      </c>
      <c r="AB708" s="2">
        <v>103142.66999999998</v>
      </c>
    </row>
    <row r="709" spans="1:28" x14ac:dyDescent="0.3">
      <c r="A709" s="1">
        <v>45046</v>
      </c>
      <c r="B709" s="4">
        <f>YEAR(HRData[[#This Row],[Month]])</f>
        <v>2023</v>
      </c>
      <c r="C709" s="4">
        <f>MONTH(HRData[[#This Row],[Month]])</f>
        <v>4</v>
      </c>
      <c r="D709" t="s">
        <v>201</v>
      </c>
      <c r="E709" t="s">
        <v>111</v>
      </c>
      <c r="F709" t="s">
        <v>50</v>
      </c>
      <c r="G709" s="1">
        <v>45046</v>
      </c>
      <c r="H709" t="s">
        <v>52</v>
      </c>
      <c r="I709" t="s">
        <v>206</v>
      </c>
      <c r="J709" t="s">
        <v>220</v>
      </c>
      <c r="K709" s="2">
        <v>49376.129032258061</v>
      </c>
      <c r="L709" s="2">
        <v>22219.258064516125</v>
      </c>
      <c r="M709" s="2">
        <v>4937.6129032258059</v>
      </c>
      <c r="N709" s="2">
        <v>76532.999999999985</v>
      </c>
      <c r="O709" s="2">
        <v>21375</v>
      </c>
      <c r="P709" s="2">
        <v>0</v>
      </c>
      <c r="Q709" s="2">
        <v>2000</v>
      </c>
      <c r="R709" s="2">
        <v>0</v>
      </c>
      <c r="S709" s="2">
        <v>0</v>
      </c>
      <c r="T709" s="2">
        <v>99907.999999999985</v>
      </c>
      <c r="U709" s="2">
        <v>3000</v>
      </c>
      <c r="V709" s="2">
        <v>1000</v>
      </c>
      <c r="W709" s="2">
        <v>103907.99999999999</v>
      </c>
      <c r="X709" s="2">
        <v>0</v>
      </c>
      <c r="Y709" s="2">
        <v>765.32999999999993</v>
      </c>
      <c r="Z709" s="2">
        <v>0</v>
      </c>
      <c r="AA709" s="2">
        <v>0</v>
      </c>
      <c r="AB709" s="2">
        <v>103142.66999999998</v>
      </c>
    </row>
    <row r="710" spans="1:28" x14ac:dyDescent="0.3">
      <c r="A710" s="1">
        <v>45046</v>
      </c>
      <c r="B710" s="4">
        <f>YEAR(HRData[[#This Row],[Month]])</f>
        <v>2023</v>
      </c>
      <c r="C710" s="4">
        <f>MONTH(HRData[[#This Row],[Month]])</f>
        <v>4</v>
      </c>
      <c r="D710" t="s">
        <v>202</v>
      </c>
      <c r="E710" t="s">
        <v>112</v>
      </c>
      <c r="F710" t="s">
        <v>50</v>
      </c>
      <c r="G710" s="1">
        <v>45046</v>
      </c>
      <c r="H710" t="s">
        <v>52</v>
      </c>
      <c r="I710" t="s">
        <v>206</v>
      </c>
      <c r="J710" t="s">
        <v>219</v>
      </c>
      <c r="K710" s="2">
        <v>49376.129032258061</v>
      </c>
      <c r="L710" s="2">
        <v>22219.258064516125</v>
      </c>
      <c r="M710" s="2">
        <v>4937.6129032258059</v>
      </c>
      <c r="N710" s="2">
        <v>76532.999999999985</v>
      </c>
      <c r="O710" s="2">
        <v>21375</v>
      </c>
      <c r="P710" s="2">
        <v>0</v>
      </c>
      <c r="Q710" s="2">
        <v>2000</v>
      </c>
      <c r="R710" s="2">
        <v>0</v>
      </c>
      <c r="S710" s="2">
        <v>0</v>
      </c>
      <c r="T710" s="2">
        <v>99907.999999999985</v>
      </c>
      <c r="U710" s="2">
        <v>3000</v>
      </c>
      <c r="V710" s="2">
        <v>1000</v>
      </c>
      <c r="W710" s="2">
        <v>103907.99999999999</v>
      </c>
      <c r="X710" s="2">
        <v>0</v>
      </c>
      <c r="Y710" s="2">
        <v>765.32999999999993</v>
      </c>
      <c r="Z710" s="2">
        <v>0</v>
      </c>
      <c r="AA710" s="2">
        <v>0</v>
      </c>
      <c r="AB710" s="2">
        <v>103142.66999999998</v>
      </c>
    </row>
    <row r="711" spans="1:28" x14ac:dyDescent="0.3">
      <c r="A711" s="1">
        <v>45046</v>
      </c>
      <c r="B711" s="4">
        <f>YEAR(HRData[[#This Row],[Month]])</f>
        <v>2023</v>
      </c>
      <c r="C711" s="4">
        <f>MONTH(HRData[[#This Row],[Month]])</f>
        <v>4</v>
      </c>
      <c r="D711" t="s">
        <v>143</v>
      </c>
      <c r="E711" t="s">
        <v>91</v>
      </c>
      <c r="F711" t="s">
        <v>50</v>
      </c>
      <c r="G711" s="1">
        <v>45046</v>
      </c>
      <c r="H711" t="s">
        <v>54</v>
      </c>
      <c r="I711" t="s">
        <v>206</v>
      </c>
      <c r="J711" t="s">
        <v>219</v>
      </c>
      <c r="K711" s="2">
        <v>49376.129032258061</v>
      </c>
      <c r="L711" s="2">
        <v>22219.258064516125</v>
      </c>
      <c r="M711" s="2">
        <v>4937.6129032258059</v>
      </c>
      <c r="N711" s="2">
        <v>76532.999999999985</v>
      </c>
      <c r="O711" s="2">
        <v>21375</v>
      </c>
      <c r="P711" s="2">
        <v>0</v>
      </c>
      <c r="Q711" s="2">
        <v>2000</v>
      </c>
      <c r="R711" s="2">
        <v>0</v>
      </c>
      <c r="S711" s="2">
        <v>0</v>
      </c>
      <c r="T711" s="2">
        <v>99907.999999999985</v>
      </c>
      <c r="U711" s="2">
        <v>3000</v>
      </c>
      <c r="V711" s="2">
        <v>1000</v>
      </c>
      <c r="W711" s="2">
        <v>103907.99999999999</v>
      </c>
      <c r="X711" s="2">
        <v>0</v>
      </c>
      <c r="Y711" s="2">
        <v>765.32999999999993</v>
      </c>
      <c r="Z711" s="2">
        <v>0</v>
      </c>
      <c r="AA711" s="2">
        <v>0</v>
      </c>
      <c r="AB711" s="2">
        <v>103142.66999999998</v>
      </c>
    </row>
    <row r="712" spans="1:28" x14ac:dyDescent="0.3">
      <c r="A712" s="1">
        <v>45046</v>
      </c>
      <c r="B712" s="4">
        <f>YEAR(HRData[[#This Row],[Month]])</f>
        <v>2023</v>
      </c>
      <c r="C712" s="4">
        <f>MONTH(HRData[[#This Row],[Month]])</f>
        <v>4</v>
      </c>
      <c r="D712" t="s">
        <v>147</v>
      </c>
      <c r="E712" t="s">
        <v>119</v>
      </c>
      <c r="F712" t="s">
        <v>30</v>
      </c>
      <c r="G712" s="1">
        <v>45046</v>
      </c>
      <c r="H712" t="s">
        <v>58</v>
      </c>
      <c r="I712" t="s">
        <v>208</v>
      </c>
      <c r="J712" t="s">
        <v>220</v>
      </c>
      <c r="K712" s="2">
        <v>49376.129032258061</v>
      </c>
      <c r="L712" s="2">
        <v>22219.258064516125</v>
      </c>
      <c r="M712" s="2">
        <v>4937.6129032258059</v>
      </c>
      <c r="N712" s="2">
        <v>76532.999999999985</v>
      </c>
      <c r="O712" s="2">
        <v>21375</v>
      </c>
      <c r="P712" s="2">
        <v>0</v>
      </c>
      <c r="Q712" s="2">
        <v>2000</v>
      </c>
      <c r="R712" s="2">
        <v>0</v>
      </c>
      <c r="S712" s="2">
        <v>0</v>
      </c>
      <c r="T712" s="2">
        <v>99907.999999999985</v>
      </c>
      <c r="U712" s="2">
        <v>3000</v>
      </c>
      <c r="V712" s="2">
        <v>1000</v>
      </c>
      <c r="W712" s="2">
        <v>103907.99999999999</v>
      </c>
      <c r="X712" s="2">
        <v>0</v>
      </c>
      <c r="Y712" s="2">
        <v>765.32999999999993</v>
      </c>
      <c r="Z712" s="2">
        <v>0</v>
      </c>
      <c r="AA712" s="2">
        <v>0</v>
      </c>
      <c r="AB712" s="2">
        <v>103142.66999999998</v>
      </c>
    </row>
    <row r="713" spans="1:28" x14ac:dyDescent="0.3">
      <c r="A713" s="1">
        <v>45046</v>
      </c>
      <c r="B713" s="4">
        <f>YEAR(HRData[[#This Row],[Month]])</f>
        <v>2023</v>
      </c>
      <c r="C713" s="4">
        <f>MONTH(HRData[[#This Row],[Month]])</f>
        <v>4</v>
      </c>
      <c r="D713" t="s">
        <v>148</v>
      </c>
      <c r="E713" t="s">
        <v>91</v>
      </c>
      <c r="F713" t="s">
        <v>30</v>
      </c>
      <c r="G713" s="1">
        <v>45046</v>
      </c>
      <c r="H713" t="s">
        <v>59</v>
      </c>
      <c r="I713" t="s">
        <v>206</v>
      </c>
      <c r="J713" t="s">
        <v>219</v>
      </c>
      <c r="K713" s="2">
        <v>49376.129032258061</v>
      </c>
      <c r="L713" s="2">
        <v>22219.258064516125</v>
      </c>
      <c r="M713" s="2">
        <v>4937.6129032258059</v>
      </c>
      <c r="N713" s="2">
        <v>76532.999999999985</v>
      </c>
      <c r="O713" s="2">
        <v>21375</v>
      </c>
      <c r="P713" s="2">
        <v>0</v>
      </c>
      <c r="Q713" s="2">
        <v>2000</v>
      </c>
      <c r="R713" s="2">
        <v>0</v>
      </c>
      <c r="S713" s="2">
        <v>0</v>
      </c>
      <c r="T713" s="2">
        <v>99907.999999999985</v>
      </c>
      <c r="U713" s="2">
        <v>3000</v>
      </c>
      <c r="V713" s="2">
        <v>1000</v>
      </c>
      <c r="W713" s="2">
        <v>103907.99999999999</v>
      </c>
      <c r="X713" s="2">
        <v>0</v>
      </c>
      <c r="Y713" s="2">
        <v>765.32999999999993</v>
      </c>
      <c r="Z713" s="2">
        <v>0</v>
      </c>
      <c r="AA713" s="2">
        <v>0</v>
      </c>
      <c r="AB713" s="2">
        <v>103142.66999999998</v>
      </c>
    </row>
    <row r="714" spans="1:28" x14ac:dyDescent="0.3">
      <c r="A714" s="1">
        <v>45046</v>
      </c>
      <c r="B714" s="4">
        <f>YEAR(HRData[[#This Row],[Month]])</f>
        <v>2023</v>
      </c>
      <c r="C714" s="4">
        <f>MONTH(HRData[[#This Row],[Month]])</f>
        <v>4</v>
      </c>
      <c r="D714" t="s">
        <v>149</v>
      </c>
      <c r="E714" t="s">
        <v>91</v>
      </c>
      <c r="F714" t="s">
        <v>210</v>
      </c>
      <c r="G714" s="1">
        <v>45046</v>
      </c>
      <c r="H714" t="s">
        <v>60</v>
      </c>
      <c r="I714" t="s">
        <v>205</v>
      </c>
      <c r="J714" t="s">
        <v>219</v>
      </c>
      <c r="K714" s="2">
        <v>49376.129032258061</v>
      </c>
      <c r="L714" s="2">
        <v>22219.258064516125</v>
      </c>
      <c r="M714" s="2">
        <v>4937.6129032258059</v>
      </c>
      <c r="N714" s="2">
        <v>76532.999999999985</v>
      </c>
      <c r="O714" s="2">
        <v>21375</v>
      </c>
      <c r="P714" s="2">
        <v>0</v>
      </c>
      <c r="Q714" s="2">
        <v>2000</v>
      </c>
      <c r="R714" s="2">
        <v>0</v>
      </c>
      <c r="S714" s="2">
        <v>0</v>
      </c>
      <c r="T714" s="2">
        <v>99907.999999999985</v>
      </c>
      <c r="U714" s="2">
        <v>3000</v>
      </c>
      <c r="V714" s="2">
        <v>1000</v>
      </c>
      <c r="W714" s="2">
        <v>103907.99999999999</v>
      </c>
      <c r="X714" s="2">
        <v>0</v>
      </c>
      <c r="Y714" s="2">
        <v>765.32999999999993</v>
      </c>
      <c r="Z714" s="2">
        <v>0</v>
      </c>
      <c r="AA714" s="2">
        <v>0</v>
      </c>
      <c r="AB714" s="2">
        <v>103142.66999999998</v>
      </c>
    </row>
    <row r="715" spans="1:28" x14ac:dyDescent="0.3">
      <c r="A715" s="1">
        <v>45046</v>
      </c>
      <c r="B715" s="4">
        <f>YEAR(HRData[[#This Row],[Month]])</f>
        <v>2023</v>
      </c>
      <c r="C715" s="4">
        <f>MONTH(HRData[[#This Row],[Month]])</f>
        <v>4</v>
      </c>
      <c r="D715" t="s">
        <v>150</v>
      </c>
      <c r="E715" t="s">
        <v>120</v>
      </c>
      <c r="F715" t="s">
        <v>26</v>
      </c>
      <c r="G715" s="1">
        <v>45046</v>
      </c>
      <c r="H715" t="s">
        <v>61</v>
      </c>
      <c r="I715" t="s">
        <v>206</v>
      </c>
      <c r="J715" t="s">
        <v>220</v>
      </c>
      <c r="K715" s="2">
        <v>49376.129032258061</v>
      </c>
      <c r="L715" s="2">
        <v>22219.258064516125</v>
      </c>
      <c r="M715" s="2">
        <v>4937.6129032258059</v>
      </c>
      <c r="N715" s="2">
        <v>76532.999999999985</v>
      </c>
      <c r="O715" s="2">
        <v>21375</v>
      </c>
      <c r="P715" s="2">
        <v>0</v>
      </c>
      <c r="Q715" s="2">
        <v>2000</v>
      </c>
      <c r="R715" s="2">
        <v>0</v>
      </c>
      <c r="S715" s="2">
        <v>0</v>
      </c>
      <c r="T715" s="2">
        <v>99907.999999999985</v>
      </c>
      <c r="U715" s="2">
        <v>3000</v>
      </c>
      <c r="V715" s="2">
        <v>1000</v>
      </c>
      <c r="W715" s="2">
        <v>103907.99999999999</v>
      </c>
      <c r="X715" s="2">
        <v>0</v>
      </c>
      <c r="Y715" s="2">
        <v>765.32999999999993</v>
      </c>
      <c r="Z715" s="2">
        <v>0</v>
      </c>
      <c r="AA715" s="2">
        <v>0</v>
      </c>
      <c r="AB715" s="2">
        <v>103142.66999999998</v>
      </c>
    </row>
    <row r="716" spans="1:28" x14ac:dyDescent="0.3">
      <c r="A716" s="1">
        <v>45046</v>
      </c>
      <c r="B716" s="4">
        <f>YEAR(HRData[[#This Row],[Month]])</f>
        <v>2023</v>
      </c>
      <c r="C716" s="4">
        <f>MONTH(HRData[[#This Row],[Month]])</f>
        <v>4</v>
      </c>
      <c r="D716" t="s">
        <v>151</v>
      </c>
      <c r="E716" t="s">
        <v>121</v>
      </c>
      <c r="F716" t="s">
        <v>55</v>
      </c>
      <c r="G716" s="1">
        <v>45046</v>
      </c>
      <c r="H716" t="s">
        <v>62</v>
      </c>
      <c r="I716" t="s">
        <v>208</v>
      </c>
      <c r="J716" t="s">
        <v>219</v>
      </c>
      <c r="K716" s="2">
        <v>49376.129032258061</v>
      </c>
      <c r="L716" s="2">
        <v>22219.258064516125</v>
      </c>
      <c r="M716" s="2">
        <v>4937.6129032258059</v>
      </c>
      <c r="N716" s="2">
        <v>76532.999999999985</v>
      </c>
      <c r="O716" s="2">
        <v>21375</v>
      </c>
      <c r="P716" s="2">
        <v>0</v>
      </c>
      <c r="Q716" s="2">
        <v>2000</v>
      </c>
      <c r="R716" s="2">
        <v>0</v>
      </c>
      <c r="S716" s="2">
        <v>0</v>
      </c>
      <c r="T716" s="2">
        <v>99907.999999999985</v>
      </c>
      <c r="U716" s="2">
        <v>3000</v>
      </c>
      <c r="V716" s="2">
        <v>1000</v>
      </c>
      <c r="W716" s="2">
        <v>103907.99999999999</v>
      </c>
      <c r="X716" s="2">
        <v>0</v>
      </c>
      <c r="Y716" s="2">
        <v>765.32999999999993</v>
      </c>
      <c r="Z716" s="2">
        <v>0</v>
      </c>
      <c r="AA716" s="2">
        <v>0</v>
      </c>
      <c r="AB716" s="2">
        <v>103142.66999999998</v>
      </c>
    </row>
    <row r="717" spans="1:28" x14ac:dyDescent="0.3">
      <c r="A717" s="1">
        <v>45046</v>
      </c>
      <c r="B717" s="4">
        <f>YEAR(HRData[[#This Row],[Month]])</f>
        <v>2023</v>
      </c>
      <c r="C717" s="4">
        <f>MONTH(HRData[[#This Row],[Month]])</f>
        <v>4</v>
      </c>
      <c r="D717" t="s">
        <v>152</v>
      </c>
      <c r="E717" t="s">
        <v>122</v>
      </c>
      <c r="F717" t="s">
        <v>30</v>
      </c>
      <c r="G717" s="1">
        <v>45046</v>
      </c>
      <c r="H717" t="s">
        <v>63</v>
      </c>
      <c r="I717" t="s">
        <v>207</v>
      </c>
      <c r="J717" t="s">
        <v>220</v>
      </c>
      <c r="K717" s="2">
        <v>49376.129032258061</v>
      </c>
      <c r="L717" s="2">
        <v>22219.258064516125</v>
      </c>
      <c r="M717" s="2">
        <v>4937.6129032258059</v>
      </c>
      <c r="N717" s="2">
        <v>76532.999999999985</v>
      </c>
      <c r="O717" s="2">
        <v>21375</v>
      </c>
      <c r="P717" s="2">
        <v>0</v>
      </c>
      <c r="Q717" s="2">
        <v>2000</v>
      </c>
      <c r="R717" s="2">
        <v>0</v>
      </c>
      <c r="S717" s="2">
        <v>0</v>
      </c>
      <c r="T717" s="2">
        <v>99907.999999999985</v>
      </c>
      <c r="U717" s="2">
        <v>3000</v>
      </c>
      <c r="V717" s="2">
        <v>1000</v>
      </c>
      <c r="W717" s="2">
        <v>103907.99999999999</v>
      </c>
      <c r="X717" s="2">
        <v>0</v>
      </c>
      <c r="Y717" s="2">
        <v>765.32999999999993</v>
      </c>
      <c r="Z717" s="2">
        <v>0</v>
      </c>
      <c r="AA717" s="2">
        <v>0</v>
      </c>
      <c r="AB717" s="2">
        <v>103142.66999999998</v>
      </c>
    </row>
    <row r="718" spans="1:28" x14ac:dyDescent="0.3">
      <c r="A718" s="1">
        <v>45046</v>
      </c>
      <c r="B718" s="4">
        <f>YEAR(HRData[[#This Row],[Month]])</f>
        <v>2023</v>
      </c>
      <c r="C718" s="4">
        <f>MONTH(HRData[[#This Row],[Month]])</f>
        <v>4</v>
      </c>
      <c r="D718" t="s">
        <v>154</v>
      </c>
      <c r="E718" t="s">
        <v>102</v>
      </c>
      <c r="F718" t="s">
        <v>30</v>
      </c>
      <c r="G718" s="1">
        <v>45046</v>
      </c>
      <c r="H718" t="s">
        <v>65</v>
      </c>
      <c r="I718" t="s">
        <v>207</v>
      </c>
      <c r="J718" t="s">
        <v>219</v>
      </c>
      <c r="K718" s="2">
        <v>49376.129032258061</v>
      </c>
      <c r="L718" s="2">
        <v>22219.258064516125</v>
      </c>
      <c r="M718" s="2">
        <v>4937.6129032258059</v>
      </c>
      <c r="N718" s="2">
        <v>76532.999999999985</v>
      </c>
      <c r="O718" s="2">
        <v>21375</v>
      </c>
      <c r="P718" s="2">
        <v>0</v>
      </c>
      <c r="Q718" s="2">
        <v>2000</v>
      </c>
      <c r="R718" s="2">
        <v>0</v>
      </c>
      <c r="S718" s="2">
        <v>0</v>
      </c>
      <c r="T718" s="2">
        <v>99907.999999999985</v>
      </c>
      <c r="U718" s="2">
        <v>3000</v>
      </c>
      <c r="V718" s="2">
        <v>1000</v>
      </c>
      <c r="W718" s="2">
        <v>103907.99999999999</v>
      </c>
      <c r="X718" s="2">
        <v>0</v>
      </c>
      <c r="Y718" s="2">
        <v>765.32999999999993</v>
      </c>
      <c r="Z718" s="2">
        <v>0</v>
      </c>
      <c r="AA718" s="2">
        <v>0</v>
      </c>
      <c r="AB718" s="2">
        <v>103142.66999999998</v>
      </c>
    </row>
    <row r="719" spans="1:28" x14ac:dyDescent="0.3">
      <c r="A719" s="1">
        <v>45046</v>
      </c>
      <c r="B719" s="4">
        <f>YEAR(HRData[[#This Row],[Month]])</f>
        <v>2023</v>
      </c>
      <c r="C719" s="4">
        <f>MONTH(HRData[[#This Row],[Month]])</f>
        <v>4</v>
      </c>
      <c r="D719" t="s">
        <v>155</v>
      </c>
      <c r="E719" t="s">
        <v>124</v>
      </c>
      <c r="F719" t="s">
        <v>30</v>
      </c>
      <c r="G719" s="1">
        <v>45046</v>
      </c>
      <c r="H719" t="s">
        <v>66</v>
      </c>
      <c r="I719" t="s">
        <v>207</v>
      </c>
      <c r="J719" t="s">
        <v>219</v>
      </c>
      <c r="K719" s="2">
        <v>49376.129032258061</v>
      </c>
      <c r="L719" s="2">
        <v>22219.258064516125</v>
      </c>
      <c r="M719" s="2">
        <v>4937.6129032258059</v>
      </c>
      <c r="N719" s="2">
        <v>76532.999999999985</v>
      </c>
      <c r="O719" s="2">
        <v>21375</v>
      </c>
      <c r="P719" s="2">
        <v>0</v>
      </c>
      <c r="Q719" s="2">
        <v>2000</v>
      </c>
      <c r="R719" s="2">
        <v>0</v>
      </c>
      <c r="S719" s="2">
        <v>0</v>
      </c>
      <c r="T719" s="2">
        <v>99907.999999999985</v>
      </c>
      <c r="U719" s="2">
        <v>3000</v>
      </c>
      <c r="V719" s="2">
        <v>1000</v>
      </c>
      <c r="W719" s="2">
        <v>103907.99999999999</v>
      </c>
      <c r="X719" s="2">
        <v>0</v>
      </c>
      <c r="Y719" s="2">
        <v>765.32999999999993</v>
      </c>
      <c r="Z719" s="2">
        <v>0</v>
      </c>
      <c r="AA719" s="2">
        <v>0</v>
      </c>
      <c r="AB719" s="2">
        <v>103142.66999999998</v>
      </c>
    </row>
    <row r="720" spans="1:28" x14ac:dyDescent="0.3">
      <c r="A720" s="1">
        <v>45046</v>
      </c>
      <c r="B720" s="4">
        <f>YEAR(HRData[[#This Row],[Month]])</f>
        <v>2023</v>
      </c>
      <c r="C720" s="4">
        <f>MONTH(HRData[[#This Row],[Month]])</f>
        <v>4</v>
      </c>
      <c r="D720" t="s">
        <v>156</v>
      </c>
      <c r="E720" t="s">
        <v>91</v>
      </c>
      <c r="F720" t="s">
        <v>30</v>
      </c>
      <c r="G720" s="1">
        <v>45046</v>
      </c>
      <c r="H720" t="s">
        <v>65</v>
      </c>
      <c r="I720" t="s">
        <v>207</v>
      </c>
      <c r="J720" t="s">
        <v>219</v>
      </c>
      <c r="K720" s="2">
        <v>49376.129032258061</v>
      </c>
      <c r="L720" s="2">
        <v>22219.258064516125</v>
      </c>
      <c r="M720" s="2">
        <v>4937.6129032258059</v>
      </c>
      <c r="N720" s="2">
        <v>76532.999999999985</v>
      </c>
      <c r="O720" s="2">
        <v>21375</v>
      </c>
      <c r="P720" s="2">
        <v>0</v>
      </c>
      <c r="Q720" s="2">
        <v>2000</v>
      </c>
      <c r="R720" s="2">
        <v>0</v>
      </c>
      <c r="S720" s="2">
        <v>0</v>
      </c>
      <c r="T720" s="2">
        <v>99907.999999999985</v>
      </c>
      <c r="U720" s="2">
        <v>3000</v>
      </c>
      <c r="V720" s="2">
        <v>1000</v>
      </c>
      <c r="W720" s="2">
        <v>103907.99999999999</v>
      </c>
      <c r="X720" s="2">
        <v>0</v>
      </c>
      <c r="Y720" s="2">
        <v>765.32999999999993</v>
      </c>
      <c r="Z720" s="2">
        <v>0</v>
      </c>
      <c r="AA720" s="2">
        <v>0</v>
      </c>
      <c r="AB720" s="2">
        <v>103142.66999999998</v>
      </c>
    </row>
    <row r="721" spans="1:28" x14ac:dyDescent="0.3">
      <c r="A721" s="1">
        <v>45046</v>
      </c>
      <c r="B721" s="4">
        <f>YEAR(HRData[[#This Row],[Month]])</f>
        <v>2023</v>
      </c>
      <c r="C721" s="4">
        <f>MONTH(HRData[[#This Row],[Month]])</f>
        <v>4</v>
      </c>
      <c r="D721" t="s">
        <v>153</v>
      </c>
      <c r="E721" t="s">
        <v>125</v>
      </c>
      <c r="F721" t="s">
        <v>55</v>
      </c>
      <c r="G721" s="1">
        <v>45046</v>
      </c>
      <c r="H721" t="s">
        <v>67</v>
      </c>
      <c r="I721" t="s">
        <v>208</v>
      </c>
      <c r="J721" t="s">
        <v>219</v>
      </c>
      <c r="K721" s="2">
        <v>49376.129032258061</v>
      </c>
      <c r="L721" s="2">
        <v>22219.258064516125</v>
      </c>
      <c r="M721" s="2">
        <v>4937.6129032258059</v>
      </c>
      <c r="N721" s="2">
        <v>76532.999999999985</v>
      </c>
      <c r="O721" s="2">
        <v>21375</v>
      </c>
      <c r="P721" s="2">
        <v>0</v>
      </c>
      <c r="Q721" s="2">
        <v>2000</v>
      </c>
      <c r="R721" s="2">
        <v>0</v>
      </c>
      <c r="S721" s="2">
        <v>0</v>
      </c>
      <c r="T721" s="2">
        <v>99907.999999999985</v>
      </c>
      <c r="U721" s="2">
        <v>3000</v>
      </c>
      <c r="V721" s="2">
        <v>1000</v>
      </c>
      <c r="W721" s="2">
        <v>103907.99999999999</v>
      </c>
      <c r="X721" s="2">
        <v>0</v>
      </c>
      <c r="Y721" s="2">
        <v>765.32999999999993</v>
      </c>
      <c r="Z721" s="2">
        <v>0</v>
      </c>
      <c r="AA721" s="2">
        <v>0</v>
      </c>
      <c r="AB721" s="2">
        <v>103142.66999999998</v>
      </c>
    </row>
    <row r="722" spans="1:28" x14ac:dyDescent="0.3">
      <c r="A722" s="1">
        <v>45046</v>
      </c>
      <c r="B722" s="4">
        <f>YEAR(HRData[[#This Row],[Month]])</f>
        <v>2023</v>
      </c>
      <c r="C722" s="4">
        <f>MONTH(HRData[[#This Row],[Month]])</f>
        <v>4</v>
      </c>
      <c r="D722" t="s">
        <v>152</v>
      </c>
      <c r="E722" t="s">
        <v>126</v>
      </c>
      <c r="F722" t="s">
        <v>55</v>
      </c>
      <c r="G722" s="1">
        <v>45046</v>
      </c>
      <c r="H722" t="s">
        <v>67</v>
      </c>
      <c r="I722" t="s">
        <v>208</v>
      </c>
      <c r="J722" t="s">
        <v>220</v>
      </c>
      <c r="K722" s="2">
        <v>49376.129032258061</v>
      </c>
      <c r="L722" s="2">
        <v>22219.258064516125</v>
      </c>
      <c r="M722" s="2">
        <v>4937.6129032258059</v>
      </c>
      <c r="N722" s="2">
        <v>76532.999999999985</v>
      </c>
      <c r="O722" s="2">
        <v>21375</v>
      </c>
      <c r="P722" s="2">
        <v>0</v>
      </c>
      <c r="Q722" s="2">
        <v>2000</v>
      </c>
      <c r="R722" s="2">
        <v>0</v>
      </c>
      <c r="S722" s="2">
        <v>0</v>
      </c>
      <c r="T722" s="2">
        <v>99907.999999999985</v>
      </c>
      <c r="U722" s="2">
        <v>3000</v>
      </c>
      <c r="V722" s="2">
        <v>1000</v>
      </c>
      <c r="W722" s="2">
        <v>103907.99999999999</v>
      </c>
      <c r="X722" s="2">
        <v>0</v>
      </c>
      <c r="Y722" s="2">
        <v>765.32999999999993</v>
      </c>
      <c r="Z722" s="2">
        <v>0</v>
      </c>
      <c r="AA722" s="2">
        <v>0</v>
      </c>
      <c r="AB722" s="2">
        <v>103142.66999999998</v>
      </c>
    </row>
    <row r="723" spans="1:28" x14ac:dyDescent="0.3">
      <c r="A723" s="1">
        <v>45046</v>
      </c>
      <c r="B723" s="4">
        <f>YEAR(HRData[[#This Row],[Month]])</f>
        <v>2023</v>
      </c>
      <c r="C723" s="4">
        <f>MONTH(HRData[[#This Row],[Month]])</f>
        <v>4</v>
      </c>
      <c r="D723" t="s">
        <v>152</v>
      </c>
      <c r="E723" t="s">
        <v>126</v>
      </c>
      <c r="F723" t="s">
        <v>210</v>
      </c>
      <c r="G723" s="1">
        <v>45046</v>
      </c>
      <c r="H723" t="s">
        <v>67</v>
      </c>
      <c r="I723" t="s">
        <v>208</v>
      </c>
      <c r="J723" t="s">
        <v>220</v>
      </c>
      <c r="K723" s="2">
        <v>49376.129032258061</v>
      </c>
      <c r="L723" s="2">
        <v>22219.258064516125</v>
      </c>
      <c r="M723" s="2">
        <v>4937.6129032258059</v>
      </c>
      <c r="N723" s="2">
        <v>76532.999999999985</v>
      </c>
      <c r="O723" s="2">
        <v>21375</v>
      </c>
      <c r="P723" s="2">
        <v>0</v>
      </c>
      <c r="Q723" s="2">
        <v>2000</v>
      </c>
      <c r="R723" s="2">
        <v>0</v>
      </c>
      <c r="S723" s="2">
        <v>0</v>
      </c>
      <c r="T723" s="2">
        <v>99907.999999999985</v>
      </c>
      <c r="U723" s="2">
        <v>3000</v>
      </c>
      <c r="V723" s="2">
        <v>1000</v>
      </c>
      <c r="W723" s="2">
        <v>103907.99999999999</v>
      </c>
      <c r="X723" s="2">
        <v>0</v>
      </c>
      <c r="Y723" s="2">
        <v>765.32999999999993</v>
      </c>
      <c r="Z723" s="2">
        <v>0</v>
      </c>
      <c r="AA723" s="2">
        <v>0</v>
      </c>
      <c r="AB723" s="2">
        <v>103142.66999999998</v>
      </c>
    </row>
    <row r="724" spans="1:28" x14ac:dyDescent="0.3">
      <c r="A724" s="1">
        <v>45046</v>
      </c>
      <c r="B724" s="4">
        <f>YEAR(HRData[[#This Row],[Month]])</f>
        <v>2023</v>
      </c>
      <c r="C724" s="4">
        <f>MONTH(HRData[[#This Row],[Month]])</f>
        <v>4</v>
      </c>
      <c r="D724" t="s">
        <v>155</v>
      </c>
      <c r="E724" t="s">
        <v>91</v>
      </c>
      <c r="F724" t="s">
        <v>211</v>
      </c>
      <c r="G724" s="1">
        <v>45046</v>
      </c>
      <c r="H724" t="s">
        <v>27</v>
      </c>
      <c r="I724" t="s">
        <v>206</v>
      </c>
      <c r="J724" t="s">
        <v>219</v>
      </c>
      <c r="K724" s="2">
        <v>49376.129032258061</v>
      </c>
      <c r="L724" s="2">
        <v>22219.258064516125</v>
      </c>
      <c r="M724" s="2">
        <v>4937.6129032258059</v>
      </c>
      <c r="N724" s="2">
        <v>76532.999999999985</v>
      </c>
      <c r="O724" s="2">
        <v>21375</v>
      </c>
      <c r="P724" s="2">
        <v>0</v>
      </c>
      <c r="Q724" s="2">
        <v>2000</v>
      </c>
      <c r="R724" s="2">
        <v>0</v>
      </c>
      <c r="S724" s="2">
        <v>0</v>
      </c>
      <c r="T724" s="2">
        <v>99907.999999999985</v>
      </c>
      <c r="U724" s="2">
        <v>3000</v>
      </c>
      <c r="V724" s="2">
        <v>1000</v>
      </c>
      <c r="W724" s="2">
        <v>103907.99999999999</v>
      </c>
      <c r="X724" s="2">
        <v>0</v>
      </c>
      <c r="Y724" s="2">
        <v>765.32999999999993</v>
      </c>
      <c r="Z724" s="2">
        <v>0</v>
      </c>
      <c r="AA724" s="2">
        <v>0</v>
      </c>
      <c r="AB724" s="2">
        <v>103142.66999999998</v>
      </c>
    </row>
    <row r="725" spans="1:28" x14ac:dyDescent="0.3">
      <c r="A725" s="1">
        <v>45046</v>
      </c>
      <c r="B725" s="4">
        <f>YEAR(HRData[[#This Row],[Month]])</f>
        <v>2023</v>
      </c>
      <c r="C725" s="4">
        <f>MONTH(HRData[[#This Row],[Month]])</f>
        <v>4</v>
      </c>
      <c r="D725" t="s">
        <v>47</v>
      </c>
      <c r="E725" t="s">
        <v>128</v>
      </c>
      <c r="F725" t="s">
        <v>30</v>
      </c>
      <c r="G725" s="1">
        <v>45046</v>
      </c>
      <c r="H725" t="s">
        <v>68</v>
      </c>
      <c r="I725" t="s">
        <v>208</v>
      </c>
      <c r="J725" t="s">
        <v>219</v>
      </c>
      <c r="K725" s="2">
        <v>49376.129032258061</v>
      </c>
      <c r="L725" s="2">
        <v>22219.258064516125</v>
      </c>
      <c r="M725" s="2">
        <v>4937.6129032258059</v>
      </c>
      <c r="N725" s="2">
        <v>76532.999999999985</v>
      </c>
      <c r="O725" s="2">
        <v>21375</v>
      </c>
      <c r="P725" s="2">
        <v>0</v>
      </c>
      <c r="Q725" s="2">
        <v>2000</v>
      </c>
      <c r="R725" s="2">
        <v>0</v>
      </c>
      <c r="S725" s="2">
        <v>0</v>
      </c>
      <c r="T725" s="2">
        <v>99907.999999999985</v>
      </c>
      <c r="U725" s="2">
        <v>3000</v>
      </c>
      <c r="V725" s="2">
        <v>1000</v>
      </c>
      <c r="W725" s="2">
        <v>103907.99999999999</v>
      </c>
      <c r="X725" s="2">
        <v>0</v>
      </c>
      <c r="Y725" s="2">
        <v>765.32999999999993</v>
      </c>
      <c r="Z725" s="2">
        <v>0</v>
      </c>
      <c r="AA725" s="2">
        <v>0</v>
      </c>
      <c r="AB725" s="2">
        <v>103142.66999999998</v>
      </c>
    </row>
    <row r="726" spans="1:28" x14ac:dyDescent="0.3">
      <c r="A726" s="1">
        <v>45046</v>
      </c>
      <c r="B726" s="4">
        <f>YEAR(HRData[[#This Row],[Month]])</f>
        <v>2023</v>
      </c>
      <c r="C726" s="4">
        <f>MONTH(HRData[[#This Row],[Month]])</f>
        <v>4</v>
      </c>
      <c r="D726" t="s">
        <v>47</v>
      </c>
      <c r="E726" t="s">
        <v>129</v>
      </c>
      <c r="F726" t="s">
        <v>30</v>
      </c>
      <c r="G726" s="1">
        <v>45046</v>
      </c>
      <c r="H726" t="s">
        <v>69</v>
      </c>
      <c r="I726" t="s">
        <v>207</v>
      </c>
      <c r="J726" t="s">
        <v>220</v>
      </c>
      <c r="K726" s="2">
        <v>49376.129032258061</v>
      </c>
      <c r="L726" s="2">
        <v>22219.258064516125</v>
      </c>
      <c r="M726" s="2">
        <v>4937.6129032258059</v>
      </c>
      <c r="N726" s="2">
        <v>76532.999999999985</v>
      </c>
      <c r="O726" s="2">
        <v>21375</v>
      </c>
      <c r="P726" s="2">
        <v>0</v>
      </c>
      <c r="Q726" s="2">
        <v>2000</v>
      </c>
      <c r="R726" s="2">
        <v>0</v>
      </c>
      <c r="S726" s="2">
        <v>0</v>
      </c>
      <c r="T726" s="2">
        <v>99907.999999999985</v>
      </c>
      <c r="U726" s="2">
        <v>3000</v>
      </c>
      <c r="V726" s="2">
        <v>1000</v>
      </c>
      <c r="W726" s="2">
        <v>103907.99999999999</v>
      </c>
      <c r="X726" s="2">
        <v>0</v>
      </c>
      <c r="Y726" s="2">
        <v>765.32999999999993</v>
      </c>
      <c r="Z726" s="2">
        <v>0</v>
      </c>
      <c r="AA726" s="2">
        <v>0</v>
      </c>
      <c r="AB726" s="2">
        <v>103142.66999999998</v>
      </c>
    </row>
    <row r="727" spans="1:28" x14ac:dyDescent="0.3">
      <c r="A727" s="1">
        <v>45046</v>
      </c>
      <c r="B727" s="4">
        <f>YEAR(HRData[[#This Row],[Month]])</f>
        <v>2023</v>
      </c>
      <c r="C727" s="4">
        <f>MONTH(HRData[[#This Row],[Month]])</f>
        <v>4</v>
      </c>
      <c r="D727" t="s">
        <v>157</v>
      </c>
      <c r="E727" t="s">
        <v>130</v>
      </c>
      <c r="F727" t="s">
        <v>30</v>
      </c>
      <c r="G727" s="1">
        <v>45046</v>
      </c>
      <c r="H727" t="s">
        <v>70</v>
      </c>
      <c r="I727" t="s">
        <v>207</v>
      </c>
      <c r="J727" t="s">
        <v>220</v>
      </c>
      <c r="K727" s="2">
        <v>49376.129032258061</v>
      </c>
      <c r="L727" s="2">
        <v>22219.258064516125</v>
      </c>
      <c r="M727" s="2">
        <v>4937.6129032258059</v>
      </c>
      <c r="N727" s="2">
        <v>76532.999999999985</v>
      </c>
      <c r="O727" s="2">
        <v>21375</v>
      </c>
      <c r="P727" s="2">
        <v>0</v>
      </c>
      <c r="Q727" s="2">
        <v>2000</v>
      </c>
      <c r="R727" s="2">
        <v>0</v>
      </c>
      <c r="S727" s="2">
        <v>0</v>
      </c>
      <c r="T727" s="2">
        <v>99907.999999999985</v>
      </c>
      <c r="U727" s="2">
        <v>3000</v>
      </c>
      <c r="V727" s="2">
        <v>1000</v>
      </c>
      <c r="W727" s="2">
        <v>103907.99999999999</v>
      </c>
      <c r="X727" s="2">
        <v>0</v>
      </c>
      <c r="Y727" s="2">
        <v>765.32999999999993</v>
      </c>
      <c r="Z727" s="2">
        <v>0</v>
      </c>
      <c r="AA727" s="2">
        <v>0</v>
      </c>
      <c r="AB727" s="2">
        <v>103142.66999999998</v>
      </c>
    </row>
    <row r="728" spans="1:28" x14ac:dyDescent="0.3">
      <c r="A728" s="1">
        <v>45046</v>
      </c>
      <c r="B728" s="4">
        <f>YEAR(HRData[[#This Row],[Month]])</f>
        <v>2023</v>
      </c>
      <c r="C728" s="4">
        <f>MONTH(HRData[[#This Row],[Month]])</f>
        <v>4</v>
      </c>
      <c r="D728" t="s">
        <v>160</v>
      </c>
      <c r="E728" t="s">
        <v>132</v>
      </c>
      <c r="F728" t="s">
        <v>211</v>
      </c>
      <c r="G728" s="1">
        <v>45046</v>
      </c>
      <c r="H728" t="s">
        <v>72</v>
      </c>
      <c r="I728" t="s">
        <v>205</v>
      </c>
      <c r="J728" t="s">
        <v>219</v>
      </c>
      <c r="K728" s="2">
        <v>49376.129032258061</v>
      </c>
      <c r="L728" s="2">
        <v>22219.258064516125</v>
      </c>
      <c r="M728" s="2">
        <v>4937.6129032258059</v>
      </c>
      <c r="N728" s="2">
        <v>76532.999999999985</v>
      </c>
      <c r="O728" s="2">
        <v>21375</v>
      </c>
      <c r="P728" s="2">
        <v>0</v>
      </c>
      <c r="Q728" s="2">
        <v>2000</v>
      </c>
      <c r="R728" s="2">
        <v>0</v>
      </c>
      <c r="S728" s="2">
        <v>0</v>
      </c>
      <c r="T728" s="2">
        <v>99907.999999999985</v>
      </c>
      <c r="U728" s="2">
        <v>3000</v>
      </c>
      <c r="V728" s="2">
        <v>1000</v>
      </c>
      <c r="W728" s="2">
        <v>103907.99999999999</v>
      </c>
      <c r="X728" s="2">
        <v>0</v>
      </c>
      <c r="Y728" s="2">
        <v>765.32999999999993</v>
      </c>
      <c r="Z728" s="2">
        <v>0</v>
      </c>
      <c r="AA728" s="2">
        <v>0</v>
      </c>
      <c r="AB728" s="2">
        <v>103142.66999999998</v>
      </c>
    </row>
    <row r="729" spans="1:28" x14ac:dyDescent="0.3">
      <c r="A729" s="1">
        <v>45046</v>
      </c>
      <c r="B729" s="4">
        <f>YEAR(HRData[[#This Row],[Month]])</f>
        <v>2023</v>
      </c>
      <c r="C729" s="4">
        <f>MONTH(HRData[[#This Row],[Month]])</f>
        <v>4</v>
      </c>
      <c r="D729" t="s">
        <v>161</v>
      </c>
      <c r="E729" t="s">
        <v>133</v>
      </c>
      <c r="F729" t="s">
        <v>210</v>
      </c>
      <c r="G729" s="1">
        <v>45046</v>
      </c>
      <c r="H729" t="s">
        <v>73</v>
      </c>
      <c r="I729" t="s">
        <v>208</v>
      </c>
      <c r="J729" t="s">
        <v>220</v>
      </c>
      <c r="K729" s="2">
        <v>49376.129032258061</v>
      </c>
      <c r="L729" s="2">
        <v>22219.258064516125</v>
      </c>
      <c r="M729" s="2">
        <v>4937.6129032258059</v>
      </c>
      <c r="N729" s="2">
        <v>76532.999999999985</v>
      </c>
      <c r="O729" s="2">
        <v>21375</v>
      </c>
      <c r="P729" s="2">
        <v>0</v>
      </c>
      <c r="Q729" s="2">
        <v>2000</v>
      </c>
      <c r="R729" s="2">
        <v>0</v>
      </c>
      <c r="S729" s="2">
        <v>0</v>
      </c>
      <c r="T729" s="2">
        <v>99907.999999999985</v>
      </c>
      <c r="U729" s="2">
        <v>3000</v>
      </c>
      <c r="V729" s="2">
        <v>1000</v>
      </c>
      <c r="W729" s="2">
        <v>103907.99999999999</v>
      </c>
      <c r="X729" s="2">
        <v>0</v>
      </c>
      <c r="Y729" s="2">
        <v>765.32999999999993</v>
      </c>
      <c r="Z729" s="2">
        <v>0</v>
      </c>
      <c r="AA729" s="2">
        <v>0</v>
      </c>
      <c r="AB729" s="2">
        <v>103142.66999999998</v>
      </c>
    </row>
    <row r="730" spans="1:28" x14ac:dyDescent="0.3">
      <c r="A730" s="1">
        <v>45046</v>
      </c>
      <c r="B730" s="4">
        <f>YEAR(HRData[[#This Row],[Month]])</f>
        <v>2023</v>
      </c>
      <c r="C730" s="4">
        <f>MONTH(HRData[[#This Row],[Month]])</f>
        <v>4</v>
      </c>
      <c r="D730" t="s">
        <v>158</v>
      </c>
      <c r="E730" t="s">
        <v>131</v>
      </c>
      <c r="F730" t="s">
        <v>210</v>
      </c>
      <c r="G730" s="1">
        <v>45046</v>
      </c>
      <c r="H730" t="s">
        <v>27</v>
      </c>
      <c r="I730" t="s">
        <v>206</v>
      </c>
      <c r="J730" t="s">
        <v>219</v>
      </c>
      <c r="K730" s="2">
        <v>49376.129032258061</v>
      </c>
      <c r="L730" s="2">
        <v>22219.258064516125</v>
      </c>
      <c r="M730" s="2">
        <v>4937.6129032258059</v>
      </c>
      <c r="N730" s="2">
        <v>76532.999999999985</v>
      </c>
      <c r="O730" s="2">
        <v>21375</v>
      </c>
      <c r="P730" s="2">
        <v>0</v>
      </c>
      <c r="Q730" s="2">
        <v>2000</v>
      </c>
      <c r="R730" s="2">
        <v>0</v>
      </c>
      <c r="S730" s="2">
        <v>0</v>
      </c>
      <c r="T730" s="2">
        <v>99907.999999999985</v>
      </c>
      <c r="U730" s="2">
        <v>3000</v>
      </c>
      <c r="V730" s="2">
        <v>1000</v>
      </c>
      <c r="W730" s="2">
        <v>103907.99999999999</v>
      </c>
      <c r="X730" s="2">
        <v>0</v>
      </c>
      <c r="Y730" s="2">
        <v>765.32999999999993</v>
      </c>
      <c r="Z730" s="2">
        <v>0</v>
      </c>
      <c r="AA730" s="2">
        <v>0</v>
      </c>
      <c r="AB730" s="2">
        <v>103142.66999999998</v>
      </c>
    </row>
    <row r="731" spans="1:28" x14ac:dyDescent="0.3">
      <c r="A731" s="1">
        <v>45046</v>
      </c>
      <c r="B731" s="4">
        <f>YEAR(HRData[[#This Row],[Month]])</f>
        <v>2023</v>
      </c>
      <c r="C731" s="4">
        <f>MONTH(HRData[[#This Row],[Month]])</f>
        <v>4</v>
      </c>
      <c r="D731" t="s">
        <v>47</v>
      </c>
      <c r="E731" t="s">
        <v>134</v>
      </c>
      <c r="F731" t="s">
        <v>30</v>
      </c>
      <c r="G731" s="1">
        <v>45046</v>
      </c>
      <c r="H731" t="s">
        <v>59</v>
      </c>
      <c r="I731" t="s">
        <v>208</v>
      </c>
      <c r="J731" t="s">
        <v>219</v>
      </c>
      <c r="K731" s="2">
        <v>49376.129032258061</v>
      </c>
      <c r="L731" s="2">
        <v>22219.258064516125</v>
      </c>
      <c r="M731" s="2">
        <v>4937.6129032258059</v>
      </c>
      <c r="N731" s="2">
        <v>76532.999999999985</v>
      </c>
      <c r="O731" s="2">
        <v>21375</v>
      </c>
      <c r="P731" s="2">
        <v>0</v>
      </c>
      <c r="Q731" s="2">
        <v>2000</v>
      </c>
      <c r="R731" s="2">
        <v>0</v>
      </c>
      <c r="S731" s="2">
        <v>0</v>
      </c>
      <c r="T731" s="2">
        <v>99907.999999999985</v>
      </c>
      <c r="U731" s="2">
        <v>3000</v>
      </c>
      <c r="V731" s="2">
        <v>1000</v>
      </c>
      <c r="W731" s="2">
        <v>103907.99999999999</v>
      </c>
      <c r="X731" s="2">
        <v>0</v>
      </c>
      <c r="Y731" s="2">
        <v>765.32999999999993</v>
      </c>
      <c r="Z731" s="2">
        <v>0</v>
      </c>
      <c r="AA731" s="2">
        <v>0</v>
      </c>
      <c r="AB731" s="2">
        <v>103142.66999999998</v>
      </c>
    </row>
    <row r="732" spans="1:28" x14ac:dyDescent="0.3">
      <c r="A732" s="1">
        <v>45046</v>
      </c>
      <c r="B732" s="4">
        <f>YEAR(HRData[[#This Row],[Month]])</f>
        <v>2023</v>
      </c>
      <c r="C732" s="4">
        <f>MONTH(HRData[[#This Row],[Month]])</f>
        <v>4</v>
      </c>
      <c r="D732" t="s">
        <v>47</v>
      </c>
      <c r="E732" t="s">
        <v>135</v>
      </c>
      <c r="F732" t="s">
        <v>30</v>
      </c>
      <c r="G732" s="1">
        <v>45046</v>
      </c>
      <c r="H732" t="s">
        <v>74</v>
      </c>
      <c r="I732" t="s">
        <v>208</v>
      </c>
      <c r="J732" t="s">
        <v>220</v>
      </c>
      <c r="K732" s="2">
        <v>49376.129032258061</v>
      </c>
      <c r="L732" s="2">
        <v>22219.258064516125</v>
      </c>
      <c r="M732" s="2">
        <v>4937.6129032258059</v>
      </c>
      <c r="N732" s="2">
        <v>76532.999999999985</v>
      </c>
      <c r="O732" s="2">
        <v>21375</v>
      </c>
      <c r="P732" s="2">
        <v>0</v>
      </c>
      <c r="Q732" s="2">
        <v>2000</v>
      </c>
      <c r="R732" s="2">
        <v>0</v>
      </c>
      <c r="S732" s="2">
        <v>0</v>
      </c>
      <c r="T732" s="2">
        <v>99907.999999999985</v>
      </c>
      <c r="U732" s="2">
        <v>3000</v>
      </c>
      <c r="V732" s="2">
        <v>1000</v>
      </c>
      <c r="W732" s="2">
        <v>103907.99999999999</v>
      </c>
      <c r="X732" s="2">
        <v>0</v>
      </c>
      <c r="Y732" s="2">
        <v>765.32999999999993</v>
      </c>
      <c r="Z732" s="2">
        <v>0</v>
      </c>
      <c r="AA732" s="2">
        <v>0</v>
      </c>
      <c r="AB732" s="2">
        <v>103142.66999999998</v>
      </c>
    </row>
    <row r="733" spans="1:28" x14ac:dyDescent="0.3">
      <c r="A733" s="1">
        <v>45046</v>
      </c>
      <c r="B733" s="4">
        <f>YEAR(HRData[[#This Row],[Month]])</f>
        <v>2023</v>
      </c>
      <c r="C733" s="4">
        <f>MONTH(HRData[[#This Row],[Month]])</f>
        <v>4</v>
      </c>
      <c r="D733" t="s">
        <v>47</v>
      </c>
      <c r="E733" t="s">
        <v>136</v>
      </c>
      <c r="F733" t="s">
        <v>210</v>
      </c>
      <c r="G733" s="1">
        <v>45046</v>
      </c>
      <c r="H733" t="s">
        <v>75</v>
      </c>
      <c r="I733" t="s">
        <v>208</v>
      </c>
      <c r="J733" t="s">
        <v>219</v>
      </c>
      <c r="K733" s="2">
        <v>49376.129032258061</v>
      </c>
      <c r="L733" s="2">
        <v>22219.258064516125</v>
      </c>
      <c r="M733" s="2">
        <v>4937.6129032258059</v>
      </c>
      <c r="N733" s="2">
        <v>76532.999999999985</v>
      </c>
      <c r="O733" s="2">
        <v>21375</v>
      </c>
      <c r="P733" s="2">
        <v>0</v>
      </c>
      <c r="Q733" s="2">
        <v>2000</v>
      </c>
      <c r="R733" s="2">
        <v>0</v>
      </c>
      <c r="S733" s="2">
        <v>0</v>
      </c>
      <c r="T733" s="2">
        <v>99907.999999999985</v>
      </c>
      <c r="U733" s="2">
        <v>3000</v>
      </c>
      <c r="V733" s="2">
        <v>1000</v>
      </c>
      <c r="W733" s="2">
        <v>103907.99999999999</v>
      </c>
      <c r="X733" s="2">
        <v>0</v>
      </c>
      <c r="Y733" s="2">
        <v>765.32999999999993</v>
      </c>
      <c r="Z733" s="2">
        <v>0</v>
      </c>
      <c r="AA733" s="2">
        <v>0</v>
      </c>
      <c r="AB733" s="2">
        <v>103142.66999999998</v>
      </c>
    </row>
    <row r="734" spans="1:28" x14ac:dyDescent="0.3">
      <c r="A734" s="1">
        <v>45046</v>
      </c>
      <c r="B734" s="4">
        <f>YEAR(HRData[[#This Row],[Month]])</f>
        <v>2023</v>
      </c>
      <c r="C734" s="4">
        <f>MONTH(HRData[[#This Row],[Month]])</f>
        <v>4</v>
      </c>
      <c r="D734" t="s">
        <v>47</v>
      </c>
      <c r="E734" t="s">
        <v>82</v>
      </c>
      <c r="F734" t="s">
        <v>30</v>
      </c>
      <c r="G734" s="1">
        <v>45046</v>
      </c>
      <c r="H734" t="s">
        <v>76</v>
      </c>
      <c r="I734" t="s">
        <v>208</v>
      </c>
      <c r="J734" t="s">
        <v>219</v>
      </c>
      <c r="K734" s="2">
        <v>49376.129032258061</v>
      </c>
      <c r="L734" s="2">
        <v>22219.258064516125</v>
      </c>
      <c r="M734" s="2">
        <v>4937.6129032258059</v>
      </c>
      <c r="N734" s="2">
        <v>76532.999999999985</v>
      </c>
      <c r="O734" s="2">
        <v>21375</v>
      </c>
      <c r="P734" s="2">
        <v>0</v>
      </c>
      <c r="Q734" s="2">
        <v>2000</v>
      </c>
      <c r="R734" s="2">
        <v>0</v>
      </c>
      <c r="S734" s="2">
        <v>0</v>
      </c>
      <c r="T734" s="2">
        <v>99907.999999999985</v>
      </c>
      <c r="U734" s="2">
        <v>3000</v>
      </c>
      <c r="V734" s="2">
        <v>1000</v>
      </c>
      <c r="W734" s="2">
        <v>103907.99999999999</v>
      </c>
      <c r="X734" s="2">
        <v>0</v>
      </c>
      <c r="Y734" s="2">
        <v>765.32999999999993</v>
      </c>
      <c r="Z734" s="2">
        <v>0</v>
      </c>
      <c r="AA734" s="2">
        <v>0</v>
      </c>
      <c r="AB734" s="2">
        <v>103142.66999999998</v>
      </c>
    </row>
    <row r="735" spans="1:28" x14ac:dyDescent="0.3">
      <c r="A735" s="1">
        <v>45046</v>
      </c>
      <c r="B735" s="4">
        <f>YEAR(HRData[[#This Row],[Month]])</f>
        <v>2023</v>
      </c>
      <c r="C735" s="4">
        <f>MONTH(HRData[[#This Row],[Month]])</f>
        <v>4</v>
      </c>
      <c r="D735">
        <v>520094</v>
      </c>
      <c r="E735" t="s">
        <v>94</v>
      </c>
      <c r="F735" t="s">
        <v>55</v>
      </c>
      <c r="G735" s="1">
        <v>45046</v>
      </c>
      <c r="H735" t="s">
        <v>62</v>
      </c>
      <c r="I735" t="s">
        <v>208</v>
      </c>
      <c r="J735" t="s">
        <v>219</v>
      </c>
      <c r="K735" s="2">
        <v>49376.129032258061</v>
      </c>
      <c r="L735" s="2">
        <v>22219.258064516125</v>
      </c>
      <c r="M735" s="2">
        <v>4937.6129032258059</v>
      </c>
      <c r="N735" s="2">
        <v>76532.999999999985</v>
      </c>
      <c r="O735" s="2">
        <v>21375</v>
      </c>
      <c r="P735" s="2">
        <v>0</v>
      </c>
      <c r="Q735" s="2">
        <v>2000</v>
      </c>
      <c r="R735" s="2">
        <v>0</v>
      </c>
      <c r="S735" s="2">
        <v>0</v>
      </c>
      <c r="T735" s="2">
        <v>99907.999999999985</v>
      </c>
      <c r="U735" s="2">
        <v>3000</v>
      </c>
      <c r="V735" s="2">
        <v>1000</v>
      </c>
      <c r="W735" s="2">
        <v>103907.99999999999</v>
      </c>
      <c r="X735" s="2">
        <v>0</v>
      </c>
      <c r="Y735" s="2">
        <v>765.32999999999993</v>
      </c>
      <c r="Z735" s="2">
        <v>0</v>
      </c>
      <c r="AA735" s="2">
        <v>0</v>
      </c>
      <c r="AB735" s="2">
        <v>103142.66999999998</v>
      </c>
    </row>
    <row r="736" spans="1:28" x14ac:dyDescent="0.3">
      <c r="A736" s="1">
        <v>45046</v>
      </c>
      <c r="B736" s="4">
        <f>YEAR(HRData[[#This Row],[Month]])</f>
        <v>2023</v>
      </c>
      <c r="C736" s="4">
        <f>MONTH(HRData[[#This Row],[Month]])</f>
        <v>4</v>
      </c>
      <c r="D736">
        <v>520097</v>
      </c>
      <c r="E736" t="s">
        <v>137</v>
      </c>
      <c r="F736" t="s">
        <v>210</v>
      </c>
      <c r="G736" s="1">
        <v>45046</v>
      </c>
      <c r="H736" t="s">
        <v>34</v>
      </c>
      <c r="I736" t="s">
        <v>208</v>
      </c>
      <c r="J736" t="s">
        <v>220</v>
      </c>
      <c r="K736" s="2">
        <v>49376.129032258061</v>
      </c>
      <c r="L736" s="2">
        <v>22219.258064516125</v>
      </c>
      <c r="M736" s="2">
        <v>4937.6129032258059</v>
      </c>
      <c r="N736" s="2">
        <v>76532.999999999985</v>
      </c>
      <c r="O736" s="2">
        <v>21375</v>
      </c>
      <c r="P736" s="2">
        <v>0</v>
      </c>
      <c r="Q736" s="2">
        <v>2000</v>
      </c>
      <c r="R736" s="2">
        <v>0</v>
      </c>
      <c r="S736" s="2">
        <v>0</v>
      </c>
      <c r="T736" s="2">
        <v>99907.999999999985</v>
      </c>
      <c r="U736" s="2">
        <v>3000</v>
      </c>
      <c r="V736" s="2">
        <v>1000</v>
      </c>
      <c r="W736" s="2">
        <v>103907.99999999999</v>
      </c>
      <c r="X736" s="2">
        <v>0</v>
      </c>
      <c r="Y736" s="2">
        <v>765.32999999999993</v>
      </c>
      <c r="Z736" s="2">
        <v>0</v>
      </c>
      <c r="AA736" s="2">
        <v>0</v>
      </c>
      <c r="AB736" s="2">
        <v>103142.66999999998</v>
      </c>
    </row>
    <row r="737" spans="1:28" x14ac:dyDescent="0.3">
      <c r="A737" s="1">
        <v>45046</v>
      </c>
      <c r="B737" s="4">
        <f>YEAR(HRData[[#This Row],[Month]])</f>
        <v>2023</v>
      </c>
      <c r="C737" s="4">
        <f>MONTH(HRData[[#This Row],[Month]])</f>
        <v>4</v>
      </c>
      <c r="D737">
        <v>520092</v>
      </c>
      <c r="E737" t="s">
        <v>138</v>
      </c>
      <c r="F737" t="s">
        <v>211</v>
      </c>
      <c r="G737" s="1">
        <v>45046</v>
      </c>
      <c r="H737" t="s">
        <v>27</v>
      </c>
      <c r="I737" t="s">
        <v>206</v>
      </c>
      <c r="J737" t="s">
        <v>219</v>
      </c>
      <c r="K737" s="2">
        <v>49376.129032258061</v>
      </c>
      <c r="L737" s="2">
        <v>22219.258064516125</v>
      </c>
      <c r="M737" s="2">
        <v>4937.6129032258059</v>
      </c>
      <c r="N737" s="2">
        <v>76532.999999999985</v>
      </c>
      <c r="O737" s="2">
        <v>21375</v>
      </c>
      <c r="P737" s="2">
        <v>0</v>
      </c>
      <c r="Q737" s="2">
        <v>2000</v>
      </c>
      <c r="R737" s="2">
        <v>0</v>
      </c>
      <c r="S737" s="2">
        <v>0</v>
      </c>
      <c r="T737" s="2">
        <v>99907.999999999985</v>
      </c>
      <c r="U737" s="2">
        <v>3000</v>
      </c>
      <c r="V737" s="2">
        <v>1000</v>
      </c>
      <c r="W737" s="2">
        <v>103907.99999999999</v>
      </c>
      <c r="X737" s="2">
        <v>0</v>
      </c>
      <c r="Y737" s="2">
        <v>765.32999999999993</v>
      </c>
      <c r="Z737" s="2">
        <v>0</v>
      </c>
      <c r="AA737" s="2">
        <v>0</v>
      </c>
      <c r="AB737" s="2">
        <v>103142.66999999998</v>
      </c>
    </row>
    <row r="738" spans="1:28" x14ac:dyDescent="0.3">
      <c r="A738" s="1">
        <v>45046</v>
      </c>
      <c r="B738" s="4">
        <f>YEAR(HRData[[#This Row],[Month]])</f>
        <v>2023</v>
      </c>
      <c r="C738" s="4">
        <f>MONTH(HRData[[#This Row],[Month]])</f>
        <v>4</v>
      </c>
      <c r="D738">
        <v>520096</v>
      </c>
      <c r="E738" t="s">
        <v>139</v>
      </c>
      <c r="F738" t="s">
        <v>30</v>
      </c>
      <c r="G738" s="1">
        <v>45046</v>
      </c>
      <c r="H738" t="s">
        <v>45</v>
      </c>
      <c r="I738" t="s">
        <v>207</v>
      </c>
      <c r="J738" t="s">
        <v>220</v>
      </c>
      <c r="K738" s="2">
        <v>49376.129032258061</v>
      </c>
      <c r="L738" s="2">
        <v>22219.258064516125</v>
      </c>
      <c r="M738" s="2">
        <v>4937.6129032258059</v>
      </c>
      <c r="N738" s="2">
        <v>76532.999999999985</v>
      </c>
      <c r="O738" s="2">
        <v>21375</v>
      </c>
      <c r="P738" s="2">
        <v>0</v>
      </c>
      <c r="Q738" s="2">
        <v>2000</v>
      </c>
      <c r="R738" s="2">
        <v>0</v>
      </c>
      <c r="S738" s="2">
        <v>0</v>
      </c>
      <c r="T738" s="2">
        <v>99907.999999999985</v>
      </c>
      <c r="U738" s="2">
        <v>3000</v>
      </c>
      <c r="V738" s="2">
        <v>1000</v>
      </c>
      <c r="W738" s="2">
        <v>103907.99999999999</v>
      </c>
      <c r="X738" s="2">
        <v>0</v>
      </c>
      <c r="Y738" s="2">
        <v>765.32999999999993</v>
      </c>
      <c r="Z738" s="2">
        <v>0</v>
      </c>
      <c r="AA738" s="2">
        <v>0</v>
      </c>
      <c r="AB738" s="2">
        <v>103142.66999999998</v>
      </c>
    </row>
    <row r="739" spans="1:28" x14ac:dyDescent="0.3">
      <c r="A739" s="1">
        <v>45046</v>
      </c>
      <c r="B739" s="4">
        <f>YEAR(HRData[[#This Row],[Month]])</f>
        <v>2023</v>
      </c>
      <c r="C739" s="4">
        <f>MONTH(HRData[[#This Row],[Month]])</f>
        <v>4</v>
      </c>
      <c r="D739">
        <v>520095</v>
      </c>
      <c r="E739" t="s">
        <v>117</v>
      </c>
      <c r="F739" t="s">
        <v>30</v>
      </c>
      <c r="G739" s="1">
        <v>45046</v>
      </c>
      <c r="H739" t="s">
        <v>65</v>
      </c>
      <c r="I739" t="s">
        <v>207</v>
      </c>
      <c r="J739" t="s">
        <v>219</v>
      </c>
      <c r="K739" s="2">
        <v>49376.129032258061</v>
      </c>
      <c r="L739" s="2">
        <v>22219.258064516125</v>
      </c>
      <c r="M739" s="2">
        <v>4937.6129032258059</v>
      </c>
      <c r="N739" s="2">
        <v>76532.999999999985</v>
      </c>
      <c r="O739" s="2">
        <v>21375</v>
      </c>
      <c r="P739" s="2">
        <v>0</v>
      </c>
      <c r="Q739" s="2">
        <v>2000</v>
      </c>
      <c r="R739" s="2">
        <v>0</v>
      </c>
      <c r="S739" s="2">
        <v>0</v>
      </c>
      <c r="T739" s="2">
        <v>99907.999999999985</v>
      </c>
      <c r="U739" s="2">
        <v>3000</v>
      </c>
      <c r="V739" s="2">
        <v>1000</v>
      </c>
      <c r="W739" s="2">
        <v>103907.99999999999</v>
      </c>
      <c r="X739" s="2">
        <v>0</v>
      </c>
      <c r="Y739" s="2">
        <v>765.32999999999993</v>
      </c>
      <c r="Z739" s="2">
        <v>0</v>
      </c>
      <c r="AA739" s="2">
        <v>0</v>
      </c>
      <c r="AB739" s="2">
        <v>103142.66999999998</v>
      </c>
    </row>
    <row r="740" spans="1:28" x14ac:dyDescent="0.3">
      <c r="A740" s="1">
        <v>45046</v>
      </c>
      <c r="B740" s="4">
        <f>YEAR(HRData[[#This Row],[Month]])</f>
        <v>2023</v>
      </c>
      <c r="C740" s="4">
        <f>MONTH(HRData[[#This Row],[Month]])</f>
        <v>4</v>
      </c>
      <c r="D740">
        <v>520098</v>
      </c>
      <c r="E740" t="s">
        <v>140</v>
      </c>
      <c r="F740" t="s">
        <v>26</v>
      </c>
      <c r="G740" s="1">
        <v>45046</v>
      </c>
      <c r="H740" t="s">
        <v>77</v>
      </c>
      <c r="I740" t="s">
        <v>208</v>
      </c>
      <c r="J740" t="s">
        <v>220</v>
      </c>
      <c r="K740" s="2">
        <v>49376.129032258061</v>
      </c>
      <c r="L740" s="2">
        <v>22219.258064516125</v>
      </c>
      <c r="M740" s="2">
        <v>4937.6129032258059</v>
      </c>
      <c r="N740" s="2">
        <v>76532.999999999985</v>
      </c>
      <c r="O740" s="2">
        <v>21375</v>
      </c>
      <c r="P740" s="2">
        <v>0</v>
      </c>
      <c r="Q740" s="2">
        <v>2000</v>
      </c>
      <c r="R740" s="2">
        <v>0</v>
      </c>
      <c r="S740" s="2">
        <v>0</v>
      </c>
      <c r="T740" s="2">
        <v>99907.999999999985</v>
      </c>
      <c r="U740" s="2">
        <v>3000</v>
      </c>
      <c r="V740" s="2">
        <v>1000</v>
      </c>
      <c r="W740" s="2">
        <v>103907.99999999999</v>
      </c>
      <c r="X740" s="2">
        <v>0</v>
      </c>
      <c r="Y740" s="2">
        <v>765.32999999999993</v>
      </c>
      <c r="Z740" s="2">
        <v>0</v>
      </c>
      <c r="AA740" s="2">
        <v>0</v>
      </c>
      <c r="AB740" s="2">
        <v>103142.66999999998</v>
      </c>
    </row>
    <row r="741" spans="1:28" x14ac:dyDescent="0.3">
      <c r="A741" s="1">
        <v>45046</v>
      </c>
      <c r="B741" s="4">
        <f>YEAR(HRData[[#This Row],[Month]])</f>
        <v>2023</v>
      </c>
      <c r="C741" s="4">
        <f>MONTH(HRData[[#This Row],[Month]])</f>
        <v>4</v>
      </c>
      <c r="D741">
        <v>520099</v>
      </c>
      <c r="E741" t="s">
        <v>115</v>
      </c>
      <c r="F741" t="s">
        <v>55</v>
      </c>
      <c r="G741" s="1">
        <v>45046</v>
      </c>
      <c r="H741" t="s">
        <v>78</v>
      </c>
      <c r="I741" t="s">
        <v>205</v>
      </c>
      <c r="J741" t="s">
        <v>219</v>
      </c>
      <c r="K741" s="2">
        <v>49376.129032258061</v>
      </c>
      <c r="L741" s="2">
        <v>22219.258064516125</v>
      </c>
      <c r="M741" s="2">
        <v>4937.6129032258059</v>
      </c>
      <c r="N741" s="2">
        <v>76532.999999999985</v>
      </c>
      <c r="O741" s="2">
        <v>21375</v>
      </c>
      <c r="P741" s="2">
        <v>0</v>
      </c>
      <c r="Q741" s="2">
        <v>2000</v>
      </c>
      <c r="R741" s="2">
        <v>0</v>
      </c>
      <c r="S741" s="2">
        <v>0</v>
      </c>
      <c r="T741" s="2">
        <v>99907.999999999985</v>
      </c>
      <c r="U741" s="2">
        <v>3000</v>
      </c>
      <c r="V741" s="2">
        <v>1000</v>
      </c>
      <c r="W741" s="2">
        <v>103907.99999999999</v>
      </c>
      <c r="X741" s="2">
        <v>0</v>
      </c>
      <c r="Y741" s="2">
        <v>765.32999999999993</v>
      </c>
      <c r="Z741" s="2">
        <v>0</v>
      </c>
      <c r="AA741" s="2">
        <v>0</v>
      </c>
      <c r="AB741" s="2">
        <v>103142.66999999998</v>
      </c>
    </row>
    <row r="742" spans="1:28" x14ac:dyDescent="0.3">
      <c r="A742" s="1">
        <v>45046</v>
      </c>
      <c r="B742" s="4">
        <f>YEAR(HRData[[#This Row],[Month]])</f>
        <v>2023</v>
      </c>
      <c r="C742" s="4">
        <f>MONTH(HRData[[#This Row],[Month]])</f>
        <v>4</v>
      </c>
      <c r="D742">
        <v>520099</v>
      </c>
      <c r="E742" t="s">
        <v>115</v>
      </c>
      <c r="F742" t="s">
        <v>210</v>
      </c>
      <c r="G742" s="1">
        <v>45046</v>
      </c>
      <c r="H742" t="s">
        <v>78</v>
      </c>
      <c r="I742" t="s">
        <v>205</v>
      </c>
      <c r="J742" t="s">
        <v>219</v>
      </c>
      <c r="K742" s="2">
        <v>49376.129032258061</v>
      </c>
      <c r="L742" s="2">
        <v>22219.258064516125</v>
      </c>
      <c r="M742" s="2">
        <v>4937.6129032258059</v>
      </c>
      <c r="N742" s="2">
        <v>76532.999999999985</v>
      </c>
      <c r="O742" s="2">
        <v>21375</v>
      </c>
      <c r="P742" s="2">
        <v>0</v>
      </c>
      <c r="Q742" s="2">
        <v>2000</v>
      </c>
      <c r="R742" s="2">
        <v>0</v>
      </c>
      <c r="S742" s="2">
        <v>0</v>
      </c>
      <c r="T742" s="2">
        <v>99907.999999999985</v>
      </c>
      <c r="U742" s="2">
        <v>3000</v>
      </c>
      <c r="V742" s="2">
        <v>1000</v>
      </c>
      <c r="W742" s="2">
        <v>103907.99999999999</v>
      </c>
      <c r="X742" s="2">
        <v>0</v>
      </c>
      <c r="Y742" s="2">
        <v>765.32999999999993</v>
      </c>
      <c r="Z742" s="2">
        <v>0</v>
      </c>
      <c r="AA742" s="2">
        <v>0</v>
      </c>
      <c r="AB742" s="2">
        <v>103142.66999999998</v>
      </c>
    </row>
    <row r="743" spans="1:28" x14ac:dyDescent="0.3">
      <c r="A743" s="1">
        <v>45046</v>
      </c>
      <c r="B743" s="4">
        <f>YEAR(HRData[[#This Row],[Month]])</f>
        <v>2023</v>
      </c>
      <c r="C743" s="4">
        <f>MONTH(HRData[[#This Row],[Month]])</f>
        <v>4</v>
      </c>
      <c r="D743">
        <v>520101</v>
      </c>
      <c r="E743" t="s">
        <v>141</v>
      </c>
      <c r="F743" t="s">
        <v>30</v>
      </c>
      <c r="G743" s="1">
        <v>45046</v>
      </c>
      <c r="H743" t="s">
        <v>79</v>
      </c>
      <c r="I743" t="s">
        <v>206</v>
      </c>
      <c r="J743" t="s">
        <v>220</v>
      </c>
      <c r="K743" s="2">
        <v>49376.129032258061</v>
      </c>
      <c r="L743" s="2">
        <v>22219.258064516125</v>
      </c>
      <c r="M743" s="2">
        <v>4937.6129032258059</v>
      </c>
      <c r="N743" s="2">
        <v>76532.999999999985</v>
      </c>
      <c r="O743" s="2">
        <v>21375</v>
      </c>
      <c r="P743" s="2">
        <v>0</v>
      </c>
      <c r="Q743" s="2">
        <v>2000</v>
      </c>
      <c r="R743" s="2">
        <v>0</v>
      </c>
      <c r="S743" s="2">
        <v>0</v>
      </c>
      <c r="T743" s="2">
        <v>99907.999999999985</v>
      </c>
      <c r="U743" s="2">
        <v>3000</v>
      </c>
      <c r="V743" s="2">
        <v>1000</v>
      </c>
      <c r="W743" s="2">
        <v>103907.99999999999</v>
      </c>
      <c r="X743" s="2">
        <v>0</v>
      </c>
      <c r="Y743" s="2">
        <v>765.32999999999993</v>
      </c>
      <c r="Z743" s="2">
        <v>0</v>
      </c>
      <c r="AA743" s="2">
        <v>0</v>
      </c>
      <c r="AB743" s="2">
        <v>103142.66999999998</v>
      </c>
    </row>
  </sheetData>
  <pageMargins left="0.7" right="0.7" top="0.75" bottom="0.75" header="0.3" footer="0.3"/>
  <pageSetup paperSize="9"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 C o l u m n s \ M o n t h 2 < / K e y > < / a : K e y > < a : V a l u e   i : t y p e = " T a b l e W i d g e t B a s e V i e w S t a t e " / > < / a : K e y V a l u e O f D i a g r a m O b j e c t K e y a n y T y p e z b w N T n L X > < a : K e y V a l u e O f D i a g r a m O b j e c t K e y a n y T y p e z b w N T n L X > < a : K e y > < K e y > C o l u m n s \ E m p   C o d e 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 C o l u m n s \ D a t e   o f   J o i n i n g < / K e y > < / a : K e y > < a : V a l u e   i : t y p e = " T a b l e W i d g e t B a s e V i e w S t a t e " / > < / a : K e y V a l u e O f D i a g r a m O b j e c t K e y a n y T y p e z b w N T n L X > < a : K e y V a l u e O f D i a g r a m O b j e c t K e y a n y T y p e z b w N T n L X > < a : K e y > < K e y > C o l u m n s \ D e s i g n a t i o n < / K e y > < / a : K e y > < a : V a l u e   i : t y p e = " T a b l e W i d g e t B a s e V i e w S t a t e " / > < / a : K e y V a l u e O f D i a g r a m O b j e c t K e y a n y T y p e z b w N T n L X > < a : K e y V a l u e O f D i a g r a m O b j e c t K e y a n y T y p e z b w N T n L X > < a : K e y > < K e y > C o l u m n s \ G r a d e 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 C o l u m n s \ B .   S a l a r y < / K e y > < / a : K e y > < a : V a l u e   i : t y p e = " T a b l e W i d g e t B a s e V i e w S t a t e " / > < / a : K e y V a l u e O f D i a g r a m O b j e c t K e y a n y T y p e z b w N T n L X > < a : K e y V a l u e O f D i a g r a m O b j e c t K e y a n y T y p e z b w N T n L X > < a : K e y > < K e y > C o l u m n s \ H .   R e n t < / K e y > < / a : K e y > < a : V a l u e   i : t y p e = " T a b l e W i d g e t B a s e V i e w S t a t e " / > < / a : K e y V a l u e O f D i a g r a m O b j e c t K e y a n y T y p e z b w N T n L X > < a : K e y V a l u e O f D i a g r a m O b j e c t K e y a n y T y p e z b w N T n L X > < a : K e y > < K e y > C o l u m n s \ U t i l i t i e s < / K e y > < / a : K e y > < a : V a l u e   i : t y p e = " T a b l e W i d g e t B a s e V i e w S t a t e " / > < / a : K e y V a l u e O f D i a g r a m O b j e c t K e y a n y T y p e z b w N T n L X > < a : K e y V a l u e O f D i a g r a m O b j e c t K e y a n y T y p e z b w N T n L X > < a : K e y > < K e y > C o l u m n s \ G r o s s   S a l a r y < / K e y > < / a : K e y > < a : V a l u e   i : t y p e = " T a b l e W i d g e t B a s e V i e w S t a t e " / > < / a : K e y V a l u e O f D i a g r a m O b j e c t K e y a n y T y p e z b w N T n L X > < a : K e y V a l u e O f D i a g r a m O b j e c t K e y a n y T y p e z b w N T n L X > < a : K e y > < K e y > C o l u m n s \ F u e l   A l l o w a n c e < / K e y > < / a : K e y > < a : V a l u e   i : t y p e = " T a b l e W i d g e t B a s e V i e w S t a t e " / > < / a : K e y V a l u e O f D i a g r a m O b j e c t K e y a n y T y p e z b w N T n L X > < a : K e y V a l u e O f D i a g r a m O b j e c t K e y a n y T y p e z b w N T n L X > < a : K e y > < K e y > C o l u m n s \ C a r   R e n t a l /   O t h e r s < / K e y > < / a : K e y > < a : V a l u e   i : t y p e = " T a b l e W i d g e t B a s e V i e w S t a t e " / > < / a : K e y V a l u e O f D i a g r a m O b j e c t K e y a n y T y p e z b w N T n L X > < a : K e y V a l u e O f D i a g r a m O b j e c t K e y a n y T y p e z b w N T n L X > < a : K e y > < K e y > C o l u m n s \ M o b i l e < / K e y > < / a : K e y > < a : V a l u e   i : t y p e = " T a b l e W i d g e t B a s e V i e w S t a t e " / > < / a : K e y V a l u e O f D i a g r a m O b j e c t K e y a n y T y p e z b w N T n L X > < a : K e y V a l u e O f D i a g r a m O b j e c t K e y a n y T y p e z b w N T n L X > < a : K e y > < K e y > C o l u m n s \ S p e c i a l < / K e y > < / a : K e y > < a : V a l u e   i : t y p e = " T a b l e W i d g e t B a s e V i e w S t a t e " / > < / a : K e y V a l u e O f D i a g r a m O b j e c t K e y a n y T y p e z b w N T n L X > < a : K e y V a l u e O f D i a g r a m O b j e c t K e y a n y T y p e z b w N T n L X > < a : K e y > < K e y > C o l u m n s \ R e l o c a t i o n   A l l o w a n c e < / K e y > < / a : K e y > < a : V a l u e   i : t y p e = " T a b l e W i d g e t B a s e V i e w S t a t e " / > < / a : K e y V a l u e O f D i a g r a m O b j e c t K e y a n y T y p e z b w N T n L X > < a : K e y V a l u e O f D i a g r a m O b j e c t K e y a n y T y p e z b w N T n L X > < a : K e y > < K e y > C o l u m n s \ N e t   S a l a r y < / K e y > < / a : K e y > < a : V a l u e   i : t y p e = " T a b l e W i d g e t B a s e V i e w S t a t e " / > < / a : K e y V a l u e O f D i a g r a m O b j e c t K e y a n y T y p e z b w N T n L X > < a : K e y V a l u e O f D i a g r a m O b j e c t K e y a n y T y p e z b w N T n L X > < a : K e y > < K e y > C o l u m n s \ O P D < / K e y > < / a : K e y > < a : V a l u e   i : t y p e = " T a b l e W i d g e t B a s e V i e w S t a t e " / > < / a : K e y V a l u e O f D i a g r a m O b j e c t K e y a n y T y p e z b w N T n L X > < a : K e y V a l u e O f D i a g r a m O b j e c t K e y a n y T y p e z b w N T n L X > < a : K e y > < K e y > C o l u m n s \ A r r e a r s < / K e y > < / a : K e y > < a : V a l u e   i : t y p e = " T a b l e W i d g e t B a s e V i e w S t a t e " / > < / a : K e y V a l u e O f D i a g r a m O b j e c t K e y a n y T y p e z b w N T n L X > < a : K e y V a l u e O f D i a g r a m O b j e c t K e y a n y T y p e z b w N T n L X > < a : K e y > < K e y > C o l u m n s \ p a y a b l e < / K e y > < / a : K e y > < a : V a l u e   i : t y p e = " T a b l e W i d g e t B a s e V i e w S t a t e " / > < / a : K e y V a l u e O f D i a g r a m O b j e c t K e y a n y T y p e z b w N T n L X > < a : K e y V a l u e O f D i a g r a m O b j e c t K e y a n y T y p e z b w N T n L X > < a : K e y > < K e y > C o l u m n s \ M o n t h l y   D e d u c t i o n < / K e y > < / a : K e y > < a : V a l u e   i : t y p e = " T a b l e W i d g e t B a s e V i e w S t a t e " / > < / a : K e y V a l u e O f D i a g r a m O b j e c t K e y a n y T y p e z b w N T n L X > < a : K e y V a l u e O f D i a g r a m O b j e c t K e y a n y T y p e z b w N T n L X > < a : K e y > < K e y > C o l u m n s \ C a r e   F u n d < / K e y > < / a : K e y > < a : V a l u e   i : t y p e = " T a b l e W i d g e t B a s e V i e w S t a t e " / > < / a : K e y V a l u e O f D i a g r a m O b j e c t K e y a n y T y p e z b w N T n L X > < a : K e y V a l u e O f D i a g r a m O b j e c t K e y a n y T y p e z b w N T n L X > < a : K e y > < K e y > C o l u m n s \ D e d u c t i o n   a g a i n s t   R e c o v e r y < / K e y > < / a : K e y > < a : V a l u e   i : t y p e = " T a b l e W i d g e t B a s e V i e w S t a t e " / > < / a : K e y V a l u e O f D i a g r a m O b j e c t K e y a n y T y p e z b w N T n L X > < a : K e y V a l u e O f D i a g r a m O b j e c t K e y a n y T y p e z b w N T n L X > < a : K e y > < K e y > C o l u m n s \ L o a n   d e d u c t i o n < / K e y > < / a : K e y > < a : V a l u e   i : t y p e = " T a b l e W i d g e t B a s e V i e w S t a t e " / > < / a : K e y V a l u e O f D i a g r a m O b j e c t K e y a n y T y p e z b w N T n L X > < a : K e y V a l u e O f D i a g r a m O b j e c t K e y a n y T y p e z b w N T n L X > < a : K e y > < K e y > C o l u m n s \ N e t   P a y a b l e 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H R D a t a " > < 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 9 5 < / i n t > < / v a l u e > < / i t e m > < i t e m > < k e y > < s t r i n g > Y e a r < / s t r i n g > < / k e y > < v a l u e > < i n t > 7 6 < / i n t > < / v a l u e > < / i t e m > < i t e m > < k e y > < s t r i n g > M o n t h 2 < / s t r i n g > < / k e y > < v a l u e > < i n t > 1 0 5 < / i n t > < / v a l u e > < / i t e m > < i t e m > < k e y > < s t r i n g > E m p   C o d e < / s t r i n g > < / k e y > < v a l u e > < i n t > 1 2 0 < / i n t > < / v a l u e > < / i t e m > < i t e m > < k e y > < s t r i n g > N a m e < / s t r i n g > < / k e y > < v a l u e > < i n t > 8 8 < / i n t > < / v a l u e > < / i t e m > < i t e m > < k e y > < s t r i n g > D e p a r t m e n t < / s t r i n g > < / k e y > < v a l u e > < i n t > 1 3 6 < / i n t > < / v a l u e > < / i t e m > < i t e m > < k e y > < s t r i n g > D a t e   o f   J o i n i n g < / s t r i n g > < / k e y > < v a l u e > < i n t > 1 5 6 < / i n t > < / v a l u e > < / i t e m > < i t e m > < k e y > < s t r i n g > D e s i g n a t i o n < / s t r i n g > < / k e y > < v a l u e > < i n t > 1 3 5 < / i n t > < / v a l u e > < / i t e m > < i t e m > < k e y > < s t r i n g > G r a d e < / s t r i n g > < / k e y > < v a l u e > < i n t > 9 0 < / i n t > < / v a l u e > < / i t e m > < i t e m > < k e y > < s t r i n g > G e n d e r < / s t r i n g > < / k e y > < v a l u e > < i n t > 1 0 0 < / i n t > < / v a l u e > < / i t e m > < i t e m > < k e y > < s t r i n g > B .   S a l a r y < / s t r i n g > < / k e y > < v a l u e > < i n t > 1 0 9 < / i n t > < / v a l u e > < / i t e m > < i t e m > < k e y > < s t r i n g > H .   R e n t < / s t r i n g > < / k e y > < v a l u e > < i n t > 9 9 < / i n t > < / v a l u e > < / i t e m > < i t e m > < k e y > < s t r i n g > U t i l i t i e s < / s t r i n g > < / k e y > < v a l u e > < i n t > 1 0 2 < / i n t > < / v a l u e > < / i t e m > < i t e m > < k e y > < s t r i n g > G r o s s   S a l a r y < / s t r i n g > < / k e y > < v a l u e > < i n t > 1 3 9 < / i n t > < / v a l u e > < / i t e m > < i t e m > < k e y > < s t r i n g > F u e l   A l l o w a n c e < / s t r i n g > < / k e y > < v a l u e > < i n t > 1 5 8 < / i n t > < / v a l u e > < / i t e m > < i t e m > < k e y > < s t r i n g > C a r   R e n t a l /   O t h e r s < / s t r i n g > < / k e y > < v a l u e > < i n t > 1 8 5 < / i n t > < / v a l u e > < / i t e m > < i t e m > < k e y > < s t r i n g > M o b i l e < / s t r i n g > < / k e y > < v a l u e > < i n t > 9 6 < / i n t > < / v a l u e > < / i t e m > < i t e m > < k e y > < s t r i n g > S p e c i a l < / s t r i n g > < / k e y > < v a l u e > < i n t > 9 6 < / i n t > < / v a l u e > < / i t e m > < i t e m > < k e y > < s t r i n g > R e l o c a t i o n   A l l o w a n c e < / s t r i n g > < / k e y > < v a l u e > < i n t > 2 0 7 < / i n t > < / v a l u e > < / i t e m > < i t e m > < k e y > < s t r i n g > N e t   S a l a r y < / s t r i n g > < / k e y > < v a l u e > < i n t > 1 2 1 < / i n t > < / v a l u e > < / i t e m > < i t e m > < k e y > < s t r i n g > O P D < / s t r i n g > < / k e y > < v a l u e > < i n t > 7 8 < / i n t > < / v a l u e > < / i t e m > < i t e m > < k e y > < s t r i n g > A r r e a r s < / s t r i n g > < / k e y > < v a l u e > < i n t > 1 0 1 < / i n t > < / v a l u e > < / i t e m > < i t e m > < k e y > < s t r i n g > p a y a b l e < / s t r i n g > < / k e y > < v a l u e > < i n t > 1 0 3 < / i n t > < / v a l u e > < / i t e m > < i t e m > < k e y > < s t r i n g > M o n t h l y   D e d u c t i o n < / s t r i n g > < / k e y > < v a l u e > < i n t > 1 9 2 < / i n t > < / v a l u e > < / i t e m > < i t e m > < k e y > < s t r i n g > C a r e   F u n d < / s t r i n g > < / k e y > < v a l u e > < i n t > 1 2 1 < / i n t > < / v a l u e > < / i t e m > < i t e m > < k e y > < s t r i n g > D e d u c t i o n   a g a i n s t   R e c o v e r y < / s t r i n g > < / k e y > < v a l u e > < i n t > 2 5 7 < / i n t > < / v a l u e > < / i t e m > < i t e m > < k e y > < s t r i n g > L o a n   d e d u c t i o n < / s t r i n g > < / k e y > < v a l u e > < i n t > 1 6 2 < / i n t > < / v a l u e > < / i t e m > < i t e m > < k e y > < s t r i n g > N e t   P a y a b l e < / s t r i n g > < / k e y > < v a l u e > < i n t > 1 3 4 < / i n t > < / v a l u e > < / i t e m > < / C o l u m n W i d t h s > < C o l u m n D i s p l a y I n d e x > < i t e m > < k e y > < s t r i n g > M o n t h < / s t r i n g > < / k e y > < v a l u e > < i n t > 0 < / i n t > < / v a l u e > < / i t e m > < i t e m > < k e y > < s t r i n g > Y e a r < / s t r i n g > < / k e y > < v a l u e > < i n t > 1 < / i n t > < / v a l u e > < / i t e m > < i t e m > < k e y > < s t r i n g > M o n t h 2 < / s t r i n g > < / k e y > < v a l u e > < i n t > 2 < / i n t > < / v a l u e > < / i t e m > < i t e m > < k e y > < s t r i n g > E m p   C o d e < / s t r i n g > < / k e y > < v a l u e > < i n t > 3 < / i n t > < / v a l u e > < / i t e m > < i t e m > < k e y > < s t r i n g > N a m e < / s t r i n g > < / k e y > < v a l u e > < i n t > 4 < / i n t > < / v a l u e > < / i t e m > < i t e m > < k e y > < s t r i n g > D e p a r t m e n t < / s t r i n g > < / k e y > < v a l u e > < i n t > 5 < / i n t > < / v a l u e > < / i t e m > < i t e m > < k e y > < s t r i n g > D a t e   o f   J o i n i n g < / s t r i n g > < / k e y > < v a l u e > < i n t > 6 < / i n t > < / v a l u e > < / i t e m > < i t e m > < k e y > < s t r i n g > D e s i g n a t i o n < / s t r i n g > < / k e y > < v a l u e > < i n t > 7 < / i n t > < / v a l u e > < / i t e m > < i t e m > < k e y > < s t r i n g > G r a d e < / s t r i n g > < / k e y > < v a l u e > < i n t > 8 < / i n t > < / v a l u e > < / i t e m > < i t e m > < k e y > < s t r i n g > G e n d e r < / s t r i n g > < / k e y > < v a l u e > < i n t > 9 < / i n t > < / v a l u e > < / i t e m > < i t e m > < k e y > < s t r i n g > B .   S a l a r y < / s t r i n g > < / k e y > < v a l u e > < i n t > 1 0 < / i n t > < / v a l u e > < / i t e m > < i t e m > < k e y > < s t r i n g > H .   R e n t < / s t r i n g > < / k e y > < v a l u e > < i n t > 1 1 < / i n t > < / v a l u e > < / i t e m > < i t e m > < k e y > < s t r i n g > U t i l i t i e s < / s t r i n g > < / k e y > < v a l u e > < i n t > 1 2 < / i n t > < / v a l u e > < / i t e m > < i t e m > < k e y > < s t r i n g > G r o s s   S a l a r y < / s t r i n g > < / k e y > < v a l u e > < i n t > 1 3 < / i n t > < / v a l u e > < / i t e m > < i t e m > < k e y > < s t r i n g > F u e l   A l l o w a n c e < / s t r i n g > < / k e y > < v a l u e > < i n t > 1 4 < / i n t > < / v a l u e > < / i t e m > < i t e m > < k e y > < s t r i n g > C a r   R e n t a l /   O t h e r s < / s t r i n g > < / k e y > < v a l u e > < i n t > 1 5 < / i n t > < / v a l u e > < / i t e m > < i t e m > < k e y > < s t r i n g > M o b i l e < / s t r i n g > < / k e y > < v a l u e > < i n t > 1 6 < / i n t > < / v a l u e > < / i t e m > < i t e m > < k e y > < s t r i n g > S p e c i a l < / s t r i n g > < / k e y > < v a l u e > < i n t > 1 7 < / i n t > < / v a l u e > < / i t e m > < i t e m > < k e y > < s t r i n g > R e l o c a t i o n   A l l o w a n c e < / s t r i n g > < / k e y > < v a l u e > < i n t > 1 8 < / i n t > < / v a l u e > < / i t e m > < i t e m > < k e y > < s t r i n g > N e t   S a l a r y < / s t r i n g > < / k e y > < v a l u e > < i n t > 1 9 < / i n t > < / v a l u e > < / i t e m > < i t e m > < k e y > < s t r i n g > O P D < / s t r i n g > < / k e y > < v a l u e > < i n t > 2 0 < / i n t > < / v a l u e > < / i t e m > < i t e m > < k e y > < s t r i n g > A r r e a r s < / s t r i n g > < / k e y > < v a l u e > < i n t > 2 1 < / i n t > < / v a l u e > < / i t e m > < i t e m > < k e y > < s t r i n g > p a y a b l e < / s t r i n g > < / k e y > < v a l u e > < i n t > 2 2 < / i n t > < / v a l u e > < / i t e m > < i t e m > < k e y > < s t r i n g > M o n t h l y   D e d u c t i o n < / s t r i n g > < / k e y > < v a l u e > < i n t > 2 3 < / i n t > < / v a l u e > < / i t e m > < i t e m > < k e y > < s t r i n g > C a r e   F u n d < / s t r i n g > < / k e y > < v a l u e > < i n t > 2 4 < / i n t > < / v a l u e > < / i t e m > < i t e m > < k e y > < s t r i n g > D e d u c t i o n   a g a i n s t   R e c o v e r y < / s t r i n g > < / k e y > < v a l u e > < i n t > 2 5 < / i n t > < / v a l u e > < / i t e m > < i t e m > < k e y > < s t r i n g > L o a n   d e d u c t i o n < / s t r i n g > < / k e y > < v a l u e > < i n t > 2 6 < / i n t > < / v a l u e > < / i t e m > < i t e m > < k e y > < s t r i n g > N e t   P a y a b l e < / s t r i n g > < / k e y > < v a l u e > < i n t > 2 7 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1DBE216F-4B7A-411C-BE6B-6D064344F0E1}">
  <ds:schemaRefs/>
</ds:datastoreItem>
</file>

<file path=customXml/itemProps2.xml><?xml version="1.0" encoding="utf-8"?>
<ds:datastoreItem xmlns:ds="http://schemas.openxmlformats.org/officeDocument/2006/customXml" ds:itemID="{3FF259A5-57B9-443E-98E4-1E69F4F67515}">
  <ds:schemaRefs/>
</ds:datastoreItem>
</file>

<file path=customXml/itemProps3.xml><?xml version="1.0" encoding="utf-8"?>
<ds:datastoreItem xmlns:ds="http://schemas.openxmlformats.org/officeDocument/2006/customXml" ds:itemID="{314E445E-5B9E-40A1-83B1-5485A89714D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Historical_Trends</vt:lpstr>
      <vt:lpstr>KPI</vt:lpstr>
      <vt:lpstr>GenderSalary</vt:lpstr>
      <vt:lpstr>MonthSalary</vt:lpstr>
      <vt:lpstr>DesignationSalary</vt:lpstr>
      <vt:lpstr>Department</vt:lpstr>
      <vt:lpstr>EmpBySalaryBracket</vt:lpstr>
      <vt:lpstr>HRData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Rashid.Shabir-RC</dc:creator>
  <cp:lastModifiedBy>My E Tutorial</cp:lastModifiedBy>
  <dcterms:created xsi:type="dcterms:W3CDTF">2023-06-26T20:31:38Z</dcterms:created>
  <dcterms:modified xsi:type="dcterms:W3CDTF">2023-07-01T13:36:30Z</dcterms:modified>
</cp:coreProperties>
</file>