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714" windowHeight="13285" firstSheet="4" activeTab="7"/>
  </bookViews>
  <sheets>
    <sheet name="Sheet2" sheetId="6" r:id="rId1"/>
    <sheet name="Sheet1" sheetId="8" r:id="rId2"/>
    <sheet name="Sheet4" sheetId="10" r:id="rId3"/>
    <sheet name="Sheet5" sheetId="11" r:id="rId4"/>
    <sheet name="Rashidat_Superstore_Raw" sheetId="1" r:id="rId5"/>
    <sheet name="Day 4 Count and Add Functions" sheetId="2" r:id="rId6"/>
    <sheet name="Day 5 SUM IFS, COUNTIFS(multi c" sheetId="3" r:id="rId7"/>
    <sheet name="Sheet3" sheetId="9" r:id="rId8"/>
  </sheets>
  <definedNames>
    <definedName name="_xlnm._FilterDatabase" localSheetId="4" hidden="1">Rashidat_Superstore_Raw!$C$1:$C$1001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<sst xmlns="http://schemas.openxmlformats.org/spreadsheetml/2006/main" count="10102" uniqueCount="1081">
  <si>
    <t>Region</t>
  </si>
  <si>
    <t>West</t>
  </si>
  <si>
    <t>South</t>
  </si>
  <si>
    <t>East</t>
  </si>
  <si>
    <t>Central</t>
  </si>
  <si>
    <t>Grand Total</t>
  </si>
  <si>
    <t>Sum of Sales</t>
  </si>
  <si>
    <t>Category</t>
  </si>
  <si>
    <t>Furniture</t>
  </si>
  <si>
    <t>Office Supplies</t>
  </si>
  <si>
    <t>Technology</t>
  </si>
  <si>
    <t>Product</t>
  </si>
  <si>
    <t>Accessories</t>
  </si>
  <si>
    <t>Binders</t>
  </si>
  <si>
    <t>Bookcases</t>
  </si>
  <si>
    <t>Chairs</t>
  </si>
  <si>
    <t>Copiers</t>
  </si>
  <si>
    <t>Furnishings</t>
  </si>
  <si>
    <t>Machines</t>
  </si>
  <si>
    <t>Paper</t>
  </si>
  <si>
    <t>Pens</t>
  </si>
  <si>
    <t>Phones</t>
  </si>
  <si>
    <t>Storage</t>
  </si>
  <si>
    <t>Tables</t>
  </si>
  <si>
    <t>Profits</t>
  </si>
  <si>
    <t>Order ID</t>
  </si>
  <si>
    <t>Order Date</t>
  </si>
  <si>
    <t>Ship Mode</t>
  </si>
  <si>
    <t>Customer Name</t>
  </si>
  <si>
    <t>Sub-Category</t>
  </si>
  <si>
    <t>Quantity</t>
  </si>
  <si>
    <t>Unit Price</t>
  </si>
  <si>
    <t>Sales</t>
  </si>
  <si>
    <t>Discount</t>
  </si>
  <si>
    <t>Profit</t>
  </si>
  <si>
    <t>Profit Margin</t>
  </si>
  <si>
    <t>CA-2015-63330</t>
  </si>
  <si>
    <t>Standard Class</t>
  </si>
  <si>
    <t>Jane Doe</t>
  </si>
  <si>
    <t>CA-2014-42745</t>
  </si>
  <si>
    <t>First Class</t>
  </si>
  <si>
    <t>Michael Lin</t>
  </si>
  <si>
    <t>CA-2015-10206</t>
  </si>
  <si>
    <t>Third Class</t>
  </si>
  <si>
    <t>Chris Johnson</t>
  </si>
  <si>
    <t>CA-2015-72003</t>
  </si>
  <si>
    <t>Sarah Adams</t>
  </si>
  <si>
    <t>CA-2016-25707</t>
  </si>
  <si>
    <t>Second Class</t>
  </si>
  <si>
    <t>Samuel Okon</t>
  </si>
  <si>
    <t>CA-2016-62329</t>
  </si>
  <si>
    <t>CA-2017-72592</t>
  </si>
  <si>
    <t>Joy Obi</t>
  </si>
  <si>
    <t>CA-2015-69201</t>
  </si>
  <si>
    <t>CA-2014-17114</t>
  </si>
  <si>
    <t>Bola Adebayo</t>
  </si>
  <si>
    <t>CA-2014-37751</t>
  </si>
  <si>
    <t>CA-2016-47157</t>
  </si>
  <si>
    <t>Ngozi Nnamdi</t>
  </si>
  <si>
    <t>CA-2016-69052</t>
  </si>
  <si>
    <t>CA-2017-96231</t>
  </si>
  <si>
    <t>Ahmed Musa</t>
  </si>
  <si>
    <t>CA-2014-60343</t>
  </si>
  <si>
    <t>CA-2014-92989</t>
  </si>
  <si>
    <t>CA-2014-44349</t>
  </si>
  <si>
    <t>CA-2015-26725</t>
  </si>
  <si>
    <t>CA-2014-65680</t>
  </si>
  <si>
    <t>CA-2016-29623</t>
  </si>
  <si>
    <t>Fatima Bello</t>
  </si>
  <si>
    <t>CA-2017-58354</t>
  </si>
  <si>
    <t>CA-2017-80316</t>
  </si>
  <si>
    <t>CA-2016-31172</t>
  </si>
  <si>
    <t>CA-2014-39855</t>
  </si>
  <si>
    <t>CA-2016-29758</t>
  </si>
  <si>
    <t>CA-2014-36734</t>
  </si>
  <si>
    <t>CA-2017-43756</t>
  </si>
  <si>
    <t>CA-2016-44157</t>
  </si>
  <si>
    <t>CA-2016-39486</t>
  </si>
  <si>
    <t>CA-2017-94665</t>
  </si>
  <si>
    <t>CA-2016-79626</t>
  </si>
  <si>
    <t>CA-2014-47148</t>
  </si>
  <si>
    <t>CA-2014-34214</t>
  </si>
  <si>
    <t>CA-2014-71813</t>
  </si>
  <si>
    <t>CA-2016-19865</t>
  </si>
  <si>
    <t>CA-2017-19111</t>
  </si>
  <si>
    <t>CA-2015-25358</t>
  </si>
  <si>
    <t>CA-2017-12368</t>
  </si>
  <si>
    <t>CA-2016-23046</t>
  </si>
  <si>
    <t>CA-2017-22185</t>
  </si>
  <si>
    <t>CA-2017-86325</t>
  </si>
  <si>
    <t>CA-2017-87735</t>
  </si>
  <si>
    <t>CA-2014-34058</t>
  </si>
  <si>
    <t>CA-2014-82847</t>
  </si>
  <si>
    <t>CA-2015-71642</t>
  </si>
  <si>
    <t>CA-2017-57295</t>
  </si>
  <si>
    <t>CA-2015-33051</t>
  </si>
  <si>
    <t>CA-2014-23350</t>
  </si>
  <si>
    <t>CA-2017-35184</t>
  </si>
  <si>
    <t>CA-2017-51873</t>
  </si>
  <si>
    <t>CA-2014-72623</t>
  </si>
  <si>
    <t>CA-2014-55106</t>
  </si>
  <si>
    <t>CA-2017-94458</t>
  </si>
  <si>
    <t>CA-2015-18666</t>
  </si>
  <si>
    <t>CA-2016-80592</t>
  </si>
  <si>
    <t>CA-2014-17400</t>
  </si>
  <si>
    <t>CA-2015-37632</t>
  </si>
  <si>
    <t>CA-2017-13420</t>
  </si>
  <si>
    <t>CA-2014-91974</t>
  </si>
  <si>
    <t>CA-2016-55186</t>
  </si>
  <si>
    <t>CA-2014-52918</t>
  </si>
  <si>
    <t>CA-2014-43159</t>
  </si>
  <si>
    <t>CA-2017-56828</t>
  </si>
  <si>
    <t>CA-2014-33574</t>
  </si>
  <si>
    <t>CA-2015-59080</t>
  </si>
  <si>
    <t>CA-2014-43130</t>
  </si>
  <si>
    <t>CA-2017-78840</t>
  </si>
  <si>
    <t>CA-2015-39257</t>
  </si>
  <si>
    <t>CA-2017-72211</t>
  </si>
  <si>
    <t>CA-2016-83340</t>
  </si>
  <si>
    <t>CA-2014-30150</t>
  </si>
  <si>
    <t>CA-2017-56514</t>
  </si>
  <si>
    <t>CA-2016-64268</t>
  </si>
  <si>
    <t>CA-2017-21534</t>
  </si>
  <si>
    <t>CA-2016-62393</t>
  </si>
  <si>
    <t>CA-2014-71389</t>
  </si>
  <si>
    <t>east</t>
  </si>
  <si>
    <t>CA-2014-91470</t>
  </si>
  <si>
    <t>CA-2016-85450</t>
  </si>
  <si>
    <t>CA-2017-66250</t>
  </si>
  <si>
    <t>CA-2015-41480</t>
  </si>
  <si>
    <t>CA-2014-99431</t>
  </si>
  <si>
    <t>CA-2017-37663</t>
  </si>
  <si>
    <t>CA-2015-18070</t>
  </si>
  <si>
    <t>CA-2015-12719</t>
  </si>
  <si>
    <t>CA-2017-96145</t>
  </si>
  <si>
    <t>CA-2014-21338</t>
  </si>
  <si>
    <t>CA-2015-85916</t>
  </si>
  <si>
    <t>CA-2015-60993</t>
  </si>
  <si>
    <t>CA-2015-36029</t>
  </si>
  <si>
    <t>CA-2017-42093</t>
  </si>
  <si>
    <t>CA-2015-26478</t>
  </si>
  <si>
    <t>CA-2014-84553</t>
  </si>
  <si>
    <t>CA-2017-35510</t>
  </si>
  <si>
    <t>CA-2015-65393</t>
  </si>
  <si>
    <t>CA-2015-14158</t>
  </si>
  <si>
    <t>CA-2016-35289</t>
  </si>
  <si>
    <t>CA-2015-19446</t>
  </si>
  <si>
    <t>CA-2016-32299</t>
  </si>
  <si>
    <t>CA-2016-43434</t>
  </si>
  <si>
    <t>CA-2017-22254</t>
  </si>
  <si>
    <t>CA-2017-15951</t>
  </si>
  <si>
    <t>CA-2015-43536</t>
  </si>
  <si>
    <t>CA-2014-83781</t>
  </si>
  <si>
    <t>CA-2017-79346</t>
  </si>
  <si>
    <t>CA-2017-87149</t>
  </si>
  <si>
    <t>CA-2016-13373</t>
  </si>
  <si>
    <t>CA-2017-68871</t>
  </si>
  <si>
    <t>CA-2014-29963</t>
  </si>
  <si>
    <t>CA-2015-85039</t>
  </si>
  <si>
    <t>CA-2015-26896</t>
  </si>
  <si>
    <t>CA-2016-42711</t>
  </si>
  <si>
    <t>CA-2015-53125</t>
  </si>
  <si>
    <t>central</t>
  </si>
  <si>
    <t>CA-2015-83972</t>
  </si>
  <si>
    <t>CA-2016-82303</t>
  </si>
  <si>
    <t>CA-2017-10126</t>
  </si>
  <si>
    <t>CA-2017-77642</t>
  </si>
  <si>
    <t>CA-2014-84740</t>
  </si>
  <si>
    <t>CA-2016-12568</t>
  </si>
  <si>
    <t>south</t>
  </si>
  <si>
    <t>CA-2015-89273</t>
  </si>
  <si>
    <t>CA-2017-55648</t>
  </si>
  <si>
    <t>CA-2015-50600</t>
  </si>
  <si>
    <t>CA-2015-61693</t>
  </si>
  <si>
    <t>CA-2014-49790</t>
  </si>
  <si>
    <t>CA-2017-38602</t>
  </si>
  <si>
    <t>CA-2015-48000</t>
  </si>
  <si>
    <t>CA-2015-39430</t>
  </si>
  <si>
    <t>CHRIS JOHNSON</t>
  </si>
  <si>
    <t>west</t>
  </si>
  <si>
    <t>CA-2014-57924</t>
  </si>
  <si>
    <t>SAMUEL OKON</t>
  </si>
  <si>
    <t>CA-2016-81910</t>
  </si>
  <si>
    <t>CA-2016-88832</t>
  </si>
  <si>
    <t>CA-2016-76803</t>
  </si>
  <si>
    <t>CA-2017-77298</t>
  </si>
  <si>
    <t>CA-2016-54413</t>
  </si>
  <si>
    <t>CA-2015-64028</t>
  </si>
  <si>
    <t>CA-2016-90077</t>
  </si>
  <si>
    <t>CA-2014-11917</t>
  </si>
  <si>
    <t>CA-2017-95305</t>
  </si>
  <si>
    <t>CA-2014-77172</t>
  </si>
  <si>
    <t>CA-2014-30953</t>
  </si>
  <si>
    <t>CA-2014-68762</t>
  </si>
  <si>
    <t>CA-2017-24596</t>
  </si>
  <si>
    <t>CA-2016-74505</t>
  </si>
  <si>
    <t>CA-2017-67679</t>
  </si>
  <si>
    <t>CA-2017-90765</t>
  </si>
  <si>
    <t>CA-2015-16776</t>
  </si>
  <si>
    <t>CA-2016-97897</t>
  </si>
  <si>
    <t>CA-2016-33411</t>
  </si>
  <si>
    <t>CA-2017-64748</t>
  </si>
  <si>
    <t>CA-2015-22987</t>
  </si>
  <si>
    <t>CA-2016-64756</t>
  </si>
  <si>
    <t>CA-2017-99599</t>
  </si>
  <si>
    <t>CA-2017-55539</t>
  </si>
  <si>
    <t>CA-2014-27674</t>
  </si>
  <si>
    <t>CA-2017-17906</t>
  </si>
  <si>
    <t>CA-2015-36614</t>
  </si>
  <si>
    <t>CA-2014-13797</t>
  </si>
  <si>
    <t>CA-2015-94386</t>
  </si>
  <si>
    <t>CA-2016-19823</t>
  </si>
  <si>
    <t>CA-2014-88757</t>
  </si>
  <si>
    <t>CA-2016-67108</t>
  </si>
  <si>
    <t>CA-2014-63002</t>
  </si>
  <si>
    <t>CA-2015-16910</t>
  </si>
  <si>
    <t>CA-2016-92870</t>
  </si>
  <si>
    <t>CA-2016-30079</t>
  </si>
  <si>
    <t>CA-2017-64384</t>
  </si>
  <si>
    <t>CA-2017-90879</t>
  </si>
  <si>
    <t>CA-2016-14757</t>
  </si>
  <si>
    <t>CA-2017-43660</t>
  </si>
  <si>
    <t>CA-2015-97922</t>
  </si>
  <si>
    <t>CA-2017-90910</t>
  </si>
  <si>
    <t>CA-2016-28030</t>
  </si>
  <si>
    <t>CA-2015-35522</t>
  </si>
  <si>
    <t>CA-2017-37306</t>
  </si>
  <si>
    <t>CA-2015-25338</t>
  </si>
  <si>
    <t>CA-2014-43933</t>
  </si>
  <si>
    <t>CA-2014-96779</t>
  </si>
  <si>
    <t>CA-2017-50158</t>
  </si>
  <si>
    <t>CA-2014-21344</t>
  </si>
  <si>
    <t>CA-2014-96988</t>
  </si>
  <si>
    <t>CA-2015-77215</t>
  </si>
  <si>
    <t>CA-2015-90199</t>
  </si>
  <si>
    <t>CA-2017-53925</t>
  </si>
  <si>
    <t>CA-2015-65609</t>
  </si>
  <si>
    <t>CA-2014-62853</t>
  </si>
  <si>
    <t>CA-2014-55587</t>
  </si>
  <si>
    <t>CA-2014-13596</t>
  </si>
  <si>
    <t>CA-2017-98614</t>
  </si>
  <si>
    <t>CA-2014-35470</t>
  </si>
  <si>
    <t>CA-2016-19860</t>
  </si>
  <si>
    <t>CA-2015-61885</t>
  </si>
  <si>
    <t>CA-2017-29738</t>
  </si>
  <si>
    <t>CA-2016-52808</t>
  </si>
  <si>
    <t>CA-2017-20966</t>
  </si>
  <si>
    <t>CA-2015-11062</t>
  </si>
  <si>
    <t>CA-2015-40448</t>
  </si>
  <si>
    <t>CA-2017-41966</t>
  </si>
  <si>
    <t>CA-2014-78450</t>
  </si>
  <si>
    <t>CA-2017-31447</t>
  </si>
  <si>
    <t>CA-2015-40355</t>
  </si>
  <si>
    <t>CA-2014-76617</t>
  </si>
  <si>
    <t>CA-2015-21111</t>
  </si>
  <si>
    <t>CA-2014-65029</t>
  </si>
  <si>
    <t>CA-2014-35351</t>
  </si>
  <si>
    <t>CA-2017-18680</t>
  </si>
  <si>
    <t>CA-2017-97487</t>
  </si>
  <si>
    <t>CA-2015-80640</t>
  </si>
  <si>
    <t>CA-2017-52533</t>
  </si>
  <si>
    <t>CA-2015-40306</t>
  </si>
  <si>
    <t>CA-2017-52944</t>
  </si>
  <si>
    <t>CA-2015-93613</t>
  </si>
  <si>
    <t>CA-2016-60192</t>
  </si>
  <si>
    <t>CA-2015-31834</t>
  </si>
  <si>
    <t>CA-2016-92074</t>
  </si>
  <si>
    <t>CA-2016-15415</t>
  </si>
  <si>
    <t>CA-2014-18415</t>
  </si>
  <si>
    <t>CA-2017-31732</t>
  </si>
  <si>
    <t>CA-2014-12983</t>
  </si>
  <si>
    <t>CA-2014-13343</t>
  </si>
  <si>
    <t>CA-2017-36641</t>
  </si>
  <si>
    <t>CA-2015-89909</t>
  </si>
  <si>
    <t>CA-2016-85672</t>
  </si>
  <si>
    <t>CA-2015-96066</t>
  </si>
  <si>
    <t>CA-2014-48044</t>
  </si>
  <si>
    <t>CA-2017-27771</t>
  </si>
  <si>
    <t>CA-2014-29096</t>
  </si>
  <si>
    <t>CA-2016-61356</t>
  </si>
  <si>
    <t>CA-2015-51427</t>
  </si>
  <si>
    <t>CA-2017-37355</t>
  </si>
  <si>
    <t>CA-2014-30806</t>
  </si>
  <si>
    <t>CA-2014-60517</t>
  </si>
  <si>
    <t>CA-2014-93524</t>
  </si>
  <si>
    <t>CA-2014-13890</t>
  </si>
  <si>
    <t>CA-2017-83543</t>
  </si>
  <si>
    <t>CA-2017-31949</t>
  </si>
  <si>
    <t>CA-2017-22984</t>
  </si>
  <si>
    <t>CA-2017-61407</t>
  </si>
  <si>
    <t>CA-2015-22910</t>
  </si>
  <si>
    <t>CA-2016-20954</t>
  </si>
  <si>
    <t>CA-2017-67132</t>
  </si>
  <si>
    <t>CA-2016-28574</t>
  </si>
  <si>
    <t>CA-2017-64098</t>
  </si>
  <si>
    <t>CA-2014-59138</t>
  </si>
  <si>
    <t>CA-2016-48088</t>
  </si>
  <si>
    <t>CA-2015-94555</t>
  </si>
  <si>
    <t>CA-2015-68053</t>
  </si>
  <si>
    <t>CA-2016-76150</t>
  </si>
  <si>
    <t>CA-2015-58543</t>
  </si>
  <si>
    <t>CA-2014-10404</t>
  </si>
  <si>
    <t>CA-2014-39629</t>
  </si>
  <si>
    <t>CA-2014-30358</t>
  </si>
  <si>
    <t>CA-2016-33093</t>
  </si>
  <si>
    <t>CA-2015-84038</t>
  </si>
  <si>
    <t>CA-2014-49811</t>
  </si>
  <si>
    <t>CA-2014-83969</t>
  </si>
  <si>
    <t>CA-2015-55017</t>
  </si>
  <si>
    <t>CA-2016-23718</t>
  </si>
  <si>
    <t>CA-2016-14324</t>
  </si>
  <si>
    <t>CA-2014-51949</t>
  </si>
  <si>
    <t>CA-2015-56576</t>
  </si>
  <si>
    <t>CA-2015-37350</t>
  </si>
  <si>
    <t>CA-2017-50397</t>
  </si>
  <si>
    <t>CA-2016-26032</t>
  </si>
  <si>
    <t>CA-2017-21394</t>
  </si>
  <si>
    <t>CA-2017-55765</t>
  </si>
  <si>
    <t>CA-2014-99563</t>
  </si>
  <si>
    <t>CA-2014-33247</t>
  </si>
  <si>
    <t>CA-2014-45367</t>
  </si>
  <si>
    <t>CA-2014-91182</t>
  </si>
  <si>
    <t>CA-2015-72856</t>
  </si>
  <si>
    <t>CA-2015-22999</t>
  </si>
  <si>
    <t>CA-2015-66570</t>
  </si>
  <si>
    <t>CA-2017-87454</t>
  </si>
  <si>
    <t>CA-2014-62487</t>
  </si>
  <si>
    <t>CA-2016-18392</t>
  </si>
  <si>
    <t>CA-2017-12557</t>
  </si>
  <si>
    <t>CA-2016-70500</t>
  </si>
  <si>
    <t>CA-2016-32042</t>
  </si>
  <si>
    <t>CA-2014-69379</t>
  </si>
  <si>
    <t>CA-2016-51832</t>
  </si>
  <si>
    <t>CA-2016-55445</t>
  </si>
  <si>
    <t>CA-2014-67134</t>
  </si>
  <si>
    <t>CA-2016-56717</t>
  </si>
  <si>
    <t>CA-2017-75082</t>
  </si>
  <si>
    <t>CA-2016-47573</t>
  </si>
  <si>
    <t>CA-2017-62796</t>
  </si>
  <si>
    <t>CA-2017-54064</t>
  </si>
  <si>
    <t>CA-2014-84055</t>
  </si>
  <si>
    <t>CA-2014-19516</t>
  </si>
  <si>
    <t>CA-2016-78836</t>
  </si>
  <si>
    <t>CA-2015-46397</t>
  </si>
  <si>
    <t>CA-2015-94659</t>
  </si>
  <si>
    <t>CA-2017-45547</t>
  </si>
  <si>
    <t>CA-2015-42479</t>
  </si>
  <si>
    <t>CA-2017-14000</t>
  </si>
  <si>
    <t>CA-2017-79163</t>
  </si>
  <si>
    <t>CA-2014-11605</t>
  </si>
  <si>
    <t>CA-2017-35658</t>
  </si>
  <si>
    <t>CA-2015-72552</t>
  </si>
  <si>
    <t>CA-2017-43742</t>
  </si>
  <si>
    <t>CA-2015-38699</t>
  </si>
  <si>
    <t>CA-2015-47198</t>
  </si>
  <si>
    <t>CA-2014-34285</t>
  </si>
  <si>
    <t>CA-2016-82694</t>
  </si>
  <si>
    <t>CA-2017-57362</t>
  </si>
  <si>
    <t>AHMED MUSA</t>
  </si>
  <si>
    <t>CA-2015-77526</t>
  </si>
  <si>
    <t>CA-2016-28787</t>
  </si>
  <si>
    <t>CA-2017-65337</t>
  </si>
  <si>
    <t>CA-2014-46455</t>
  </si>
  <si>
    <t>CA-2017-68067</t>
  </si>
  <si>
    <t>CA-2017-81726</t>
  </si>
  <si>
    <t>CA-2016-47080</t>
  </si>
  <si>
    <t>CA-2014-77121</t>
  </si>
  <si>
    <t>CA-2014-96925</t>
  </si>
  <si>
    <t>CA-2015-96740</t>
  </si>
  <si>
    <t>CA-2015-69676</t>
  </si>
  <si>
    <t>CA-2016-44674</t>
  </si>
  <si>
    <t>CA-2017-62733</t>
  </si>
  <si>
    <t>CA-2015-88657</t>
  </si>
  <si>
    <t>CA-2015-94056</t>
  </si>
  <si>
    <t>CA-2014-51755</t>
  </si>
  <si>
    <t>CA-2016-88187</t>
  </si>
  <si>
    <t>CA-2016-91121</t>
  </si>
  <si>
    <t>CA-2015-96143</t>
  </si>
  <si>
    <t>CA-2017-29816</t>
  </si>
  <si>
    <t>CA-2014-25048</t>
  </si>
  <si>
    <t>CA-2014-30309</t>
  </si>
  <si>
    <t>CA-2014-70461</t>
  </si>
  <si>
    <t>CA-2014-76235</t>
  </si>
  <si>
    <t>CA-2017-49711</t>
  </si>
  <si>
    <t>CA-2017-73374</t>
  </si>
  <si>
    <t>CA-2015-89252</t>
  </si>
  <si>
    <t>CA-2015-83506</t>
  </si>
  <si>
    <t>CA-2015-11645</t>
  </si>
  <si>
    <t>CA-2015-88781</t>
  </si>
  <si>
    <t>CA-2017-45400</t>
  </si>
  <si>
    <t>CA-2014-99930</t>
  </si>
  <si>
    <t>CA-2014-77779</t>
  </si>
  <si>
    <t>CA-2015-78385</t>
  </si>
  <si>
    <t>CA-2017-93104</t>
  </si>
  <si>
    <t>CA-2017-73197</t>
  </si>
  <si>
    <t>CA-2017-57926</t>
  </si>
  <si>
    <t>CA-2016-31677</t>
  </si>
  <si>
    <t>CA-2015-21938</t>
  </si>
  <si>
    <t>CA-2015-50042</t>
  </si>
  <si>
    <t>CA-2015-45954</t>
  </si>
  <si>
    <t>CA-2017-57605</t>
  </si>
  <si>
    <t>CA-2016-22182</t>
  </si>
  <si>
    <t>CA-2017-36660</t>
  </si>
  <si>
    <t>CA-2015-42606</t>
  </si>
  <si>
    <t>NGOZI NNAMDI</t>
  </si>
  <si>
    <t>CA-2014-88069</t>
  </si>
  <si>
    <t>CA-2015-18717</t>
  </si>
  <si>
    <t>CA-2017-85046</t>
  </si>
  <si>
    <t>CA-2015-86908</t>
  </si>
  <si>
    <t>CA-2017-57057</t>
  </si>
  <si>
    <t>CA-2017-19662</t>
  </si>
  <si>
    <t>CA-2017-27019</t>
  </si>
  <si>
    <t>CA-2014-89767</t>
  </si>
  <si>
    <t>CA-2015-52534</t>
  </si>
  <si>
    <t>CA-2016-11591</t>
  </si>
  <si>
    <t>CA-2017-36309</t>
  </si>
  <si>
    <t>CA-2014-78497</t>
  </si>
  <si>
    <t>CA-2014-28888</t>
  </si>
  <si>
    <t>CA-2014-37285</t>
  </si>
  <si>
    <t>CA-2017-97127</t>
  </si>
  <si>
    <t>CA-2017-69150</t>
  </si>
  <si>
    <t>CA-2016-16737</t>
  </si>
  <si>
    <t>CA-2015-88953</t>
  </si>
  <si>
    <t>CA-2017-80173</t>
  </si>
  <si>
    <t>CA-2014-42733</t>
  </si>
  <si>
    <t>CA-2017-22676</t>
  </si>
  <si>
    <t>CA-2014-95314</t>
  </si>
  <si>
    <t>CA-2015-33483</t>
  </si>
  <si>
    <t>CA-2017-28589</t>
  </si>
  <si>
    <t>CA-2016-16090</t>
  </si>
  <si>
    <t>CA-2014-48467</t>
  </si>
  <si>
    <t>CA-2016-75160</t>
  </si>
  <si>
    <t>CA-2016-51846</t>
  </si>
  <si>
    <t>CA-2014-23224</t>
  </si>
  <si>
    <t>CA-2015-66276</t>
  </si>
  <si>
    <t>CA-2016-52520</t>
  </si>
  <si>
    <t>CA-2015-46368</t>
  </si>
  <si>
    <t>CA-2015-84532</t>
  </si>
  <si>
    <t>CA-2014-57254</t>
  </si>
  <si>
    <t>CA-2016-45777</t>
  </si>
  <si>
    <t>CA-2016-68053</t>
  </si>
  <si>
    <t>CA-2016-58756</t>
  </si>
  <si>
    <t>CA-2014-61226</t>
  </si>
  <si>
    <t>CA-2015-57915</t>
  </si>
  <si>
    <t>CA-2017-88587</t>
  </si>
  <si>
    <t>CA-2016-27260</t>
  </si>
  <si>
    <t>CA-2015-65180</t>
  </si>
  <si>
    <t>CA-2015-92310</t>
  </si>
  <si>
    <t>CA-2017-73888</t>
  </si>
  <si>
    <t>CA-2016-16265</t>
  </si>
  <si>
    <t>CA-2016-71120</t>
  </si>
  <si>
    <t>CA-2017-21130</t>
  </si>
  <si>
    <t>CA-2016-96672</t>
  </si>
  <si>
    <t>CA-2015-86077</t>
  </si>
  <si>
    <t>CA-2015-16893</t>
  </si>
  <si>
    <t>CA-2017-47904</t>
  </si>
  <si>
    <t>CA-2014-97505</t>
  </si>
  <si>
    <t>CA-2014-97369</t>
  </si>
  <si>
    <t>CA-2015-65591</t>
  </si>
  <si>
    <t>CA-2015-21174</t>
  </si>
  <si>
    <t>CA-2017-37083</t>
  </si>
  <si>
    <t>CA-2014-24397</t>
  </si>
  <si>
    <t>CA-2017-88603</t>
  </si>
  <si>
    <t>CA-2015-19348</t>
  </si>
  <si>
    <t>CA-2014-60015</t>
  </si>
  <si>
    <t>CA-2014-66397</t>
  </si>
  <si>
    <t>CA-2016-10302</t>
  </si>
  <si>
    <t>CA-2015-94654</t>
  </si>
  <si>
    <t>CA-2015-89575</t>
  </si>
  <si>
    <t>CA-2017-90135</t>
  </si>
  <si>
    <t>CA-2017-50631</t>
  </si>
  <si>
    <t>CA-2015-71268</t>
  </si>
  <si>
    <t>CA-2017-82595</t>
  </si>
  <si>
    <t>CA-2016-70504</t>
  </si>
  <si>
    <t>CA-2016-76358</t>
  </si>
  <si>
    <t>CA-2015-17491</t>
  </si>
  <si>
    <t>CA-2014-96769</t>
  </si>
  <si>
    <t>CA-2014-58984</t>
  </si>
  <si>
    <t>CA-2016-96416</t>
  </si>
  <si>
    <t>CA-2016-58770</t>
  </si>
  <si>
    <t>CA-2015-23234</t>
  </si>
  <si>
    <t>CA-2016-42254</t>
  </si>
  <si>
    <t>CA-2015-66178</t>
  </si>
  <si>
    <t>CA-2015-15237</t>
  </si>
  <si>
    <t>CA-2017-17561</t>
  </si>
  <si>
    <t>CA-2016-66133</t>
  </si>
  <si>
    <t>CA-2015-39402</t>
  </si>
  <si>
    <t>CA-2015-22219</t>
  </si>
  <si>
    <t>CA-2017-65961</t>
  </si>
  <si>
    <t>CA-2014-62528</t>
  </si>
  <si>
    <t>CA-2015-63006</t>
  </si>
  <si>
    <t>CA-2015-77444</t>
  </si>
  <si>
    <t>CA-2014-33321</t>
  </si>
  <si>
    <t>CA-2015-92180</t>
  </si>
  <si>
    <t>CA-2017-36105</t>
  </si>
  <si>
    <t>CA-2016-48638</t>
  </si>
  <si>
    <t>CA-2014-50764</t>
  </si>
  <si>
    <t>CA-2014-11759</t>
  </si>
  <si>
    <t>CA-2014-48765</t>
  </si>
  <si>
    <t>CA-2015-35425</t>
  </si>
  <si>
    <t>CA-2014-33275</t>
  </si>
  <si>
    <t>CA-2014-89714</t>
  </si>
  <si>
    <t>CA-2017-18705</t>
  </si>
  <si>
    <t>CA-2016-49974</t>
  </si>
  <si>
    <t>CA-2015-44387</t>
  </si>
  <si>
    <t>CA-2014-32574</t>
  </si>
  <si>
    <t>CA-2017-60460</t>
  </si>
  <si>
    <t>CA-2016-72483</t>
  </si>
  <si>
    <t>CA-2014-44701</t>
  </si>
  <si>
    <t>CA-2015-52101</t>
  </si>
  <si>
    <t>CA-2017-83656</t>
  </si>
  <si>
    <t>CA-2014-53221</t>
  </si>
  <si>
    <t>CA-2016-80480</t>
  </si>
  <si>
    <t>CA-2015-34578</t>
  </si>
  <si>
    <t>CA-2017-11341</t>
  </si>
  <si>
    <t>CA-2016-90719</t>
  </si>
  <si>
    <t>CA-2017-51430</t>
  </si>
  <si>
    <t>CA-2017-43496</t>
  </si>
  <si>
    <t>CA-2014-69383</t>
  </si>
  <si>
    <t>CA-2014-14809</t>
  </si>
  <si>
    <t>CA-2015-58285</t>
  </si>
  <si>
    <t>CA-2014-97895</t>
  </si>
  <si>
    <t>CA-2014-91818</t>
  </si>
  <si>
    <t>CA-2016-18110</t>
  </si>
  <si>
    <t>CA-2017-81895</t>
  </si>
  <si>
    <t>CA-2015-65479</t>
  </si>
  <si>
    <t>CA-2017-77270</t>
  </si>
  <si>
    <t>CA-2014-34262</t>
  </si>
  <si>
    <t>CA-2017-46668</t>
  </si>
  <si>
    <t>CA-2014-15949</t>
  </si>
  <si>
    <t>CA-2016-94076</t>
  </si>
  <si>
    <t>CA-2016-12482</t>
  </si>
  <si>
    <t>CA-2015-69101</t>
  </si>
  <si>
    <t>CA-2015-33289</t>
  </si>
  <si>
    <t>CA-2015-20627</t>
  </si>
  <si>
    <t>CA-2014-93879</t>
  </si>
  <si>
    <t>CA-2016-29129</t>
  </si>
  <si>
    <t>CA-2015-54569</t>
  </si>
  <si>
    <t>CA-2014-12573</t>
  </si>
  <si>
    <t>CA-2014-20267</t>
  </si>
  <si>
    <t>CA-2017-40561</t>
  </si>
  <si>
    <t>CA-2015-70774</t>
  </si>
  <si>
    <t>CA-2014-99112</t>
  </si>
  <si>
    <t>CA-2015-85703</t>
  </si>
  <si>
    <t>CA-2017-36790</t>
  </si>
  <si>
    <t>CA-2015-37266</t>
  </si>
  <si>
    <t>CA-2016-33150</t>
  </si>
  <si>
    <t>CA-2016-11015</t>
  </si>
  <si>
    <t>JOY OBI</t>
  </si>
  <si>
    <t>CA-2014-13748</t>
  </si>
  <si>
    <t>CA-2017-83477</t>
  </si>
  <si>
    <t>CA-2016-19268</t>
  </si>
  <si>
    <t>CA-2014-45909</t>
  </si>
  <si>
    <t>CA-2015-93251</t>
  </si>
  <si>
    <t>CA-2017-84478</t>
  </si>
  <si>
    <t>CA-2015-82409</t>
  </si>
  <si>
    <t>CA-2017-97886</t>
  </si>
  <si>
    <t>CA-2017-58190</t>
  </si>
  <si>
    <t>CA-2017-31357</t>
  </si>
  <si>
    <t>CA-2014-27159</t>
  </si>
  <si>
    <t>CA-2017-67799</t>
  </si>
  <si>
    <t>CA-2015-53303</t>
  </si>
  <si>
    <t>CA-2014-51874</t>
  </si>
  <si>
    <t>CA-2014-65069</t>
  </si>
  <si>
    <t>CA-2015-48243</t>
  </si>
  <si>
    <t>CA-2017-36069</t>
  </si>
  <si>
    <t>CA-2015-86797</t>
  </si>
  <si>
    <t>CA-2015-81520</t>
  </si>
  <si>
    <t>CA-2015-44754</t>
  </si>
  <si>
    <t>CA-2015-22763</t>
  </si>
  <si>
    <t>CA-2014-10301</t>
  </si>
  <si>
    <t>CA-2014-30932</t>
  </si>
  <si>
    <t>CA-2016-59377</t>
  </si>
  <si>
    <t>CA-2017-14853</t>
  </si>
  <si>
    <t>CA-2016-55558</t>
  </si>
  <si>
    <t>CA-2014-22342</t>
  </si>
  <si>
    <t>CA-2014-37788</t>
  </si>
  <si>
    <t>CA-2016-89111</t>
  </si>
  <si>
    <t>CA-2017-39192</t>
  </si>
  <si>
    <t>CA-2015-26371</t>
  </si>
  <si>
    <t>CA-2014-44016</t>
  </si>
  <si>
    <t>CA-2014-94471</t>
  </si>
  <si>
    <t>CA-2015-14621</t>
  </si>
  <si>
    <t>CA-2014-21122</t>
  </si>
  <si>
    <t>CA-2014-54262</t>
  </si>
  <si>
    <t>CA-2016-86125</t>
  </si>
  <si>
    <t>CA-2014-69129</t>
  </si>
  <si>
    <t>CA-2014-72823</t>
  </si>
  <si>
    <t>CA-2014-13561</t>
  </si>
  <si>
    <t>CA-2015-92856</t>
  </si>
  <si>
    <t>CA-2014-71916</t>
  </si>
  <si>
    <t>CA-2014-31545</t>
  </si>
  <si>
    <t>CA-2014-12050</t>
  </si>
  <si>
    <t>CA-2017-71529</t>
  </si>
  <si>
    <t>CA-2014-24060</t>
  </si>
  <si>
    <t>CA-2015-62603</t>
  </si>
  <si>
    <t>CA-2016-82474</t>
  </si>
  <si>
    <t>CA-2016-72292</t>
  </si>
  <si>
    <t>CA-2017-34762</t>
  </si>
  <si>
    <t>CA-2014-55028</t>
  </si>
  <si>
    <t>CA-2017-72955</t>
  </si>
  <si>
    <t>CA-2014-10769</t>
  </si>
  <si>
    <t>CA-2014-47892</t>
  </si>
  <si>
    <t>CA-2017-49915</t>
  </si>
  <si>
    <t>CA-2014-43828</t>
  </si>
  <si>
    <t>CA-2016-23284</t>
  </si>
  <si>
    <t>CA-2014-29282</t>
  </si>
  <si>
    <t>CA-2016-97538</t>
  </si>
  <si>
    <t>CA-2016-57280</t>
  </si>
  <si>
    <t>CA-2015-33419</t>
  </si>
  <si>
    <t>CA-2015-99399</t>
  </si>
  <si>
    <t>CA-2014-92018</t>
  </si>
  <si>
    <t>CA-2016-29262</t>
  </si>
  <si>
    <t>CA-2017-62662</t>
  </si>
  <si>
    <t>CA-2014-76234</t>
  </si>
  <si>
    <t>CA-2017-40354</t>
  </si>
  <si>
    <t>CA-2016-73230</t>
  </si>
  <si>
    <t>CA-2014-86534</t>
  </si>
  <si>
    <t>CA-2014-54327</t>
  </si>
  <si>
    <t>CA-2017-74644</t>
  </si>
  <si>
    <t>CA-2017-67854</t>
  </si>
  <si>
    <t>CA-2016-88797</t>
  </si>
  <si>
    <t>CA-2015-13812</t>
  </si>
  <si>
    <t>CA-2016-96188</t>
  </si>
  <si>
    <t>CA-2017-75310</t>
  </si>
  <si>
    <t>CA-2017-14018</t>
  </si>
  <si>
    <t>CA-2015-17564</t>
  </si>
  <si>
    <t>CA-2017-82991</t>
  </si>
  <si>
    <t>CA-2017-53919</t>
  </si>
  <si>
    <t>CA-2014-20647</t>
  </si>
  <si>
    <t>CA-2014-43591</t>
  </si>
  <si>
    <t>CA-2014-13051</t>
  </si>
  <si>
    <t>CA-2017-85186</t>
  </si>
  <si>
    <t>CA-2016-90688</t>
  </si>
  <si>
    <t>CA-2017-51914</t>
  </si>
  <si>
    <t>CA-2014-64693</t>
  </si>
  <si>
    <t>CA-2015-57304</t>
  </si>
  <si>
    <t>CA-2016-93807</t>
  </si>
  <si>
    <t>CA-2016-12443</t>
  </si>
  <si>
    <t>CA-2016-22015</t>
  </si>
  <si>
    <t>CA-2016-98801</t>
  </si>
  <si>
    <t>CA-2017-97142</t>
  </si>
  <si>
    <t>CA-2017-39299</t>
  </si>
  <si>
    <t>CA-2015-29830</t>
  </si>
  <si>
    <t>CA-2016-42635</t>
  </si>
  <si>
    <t>CA-2014-90219</t>
  </si>
  <si>
    <t>CA-2016-43827</t>
  </si>
  <si>
    <t>CA-2017-13093</t>
  </si>
  <si>
    <t>CA-2016-56843</t>
  </si>
  <si>
    <t>CA-2016-22688</t>
  </si>
  <si>
    <t>CA-2015-97263</t>
  </si>
  <si>
    <t>CA-2015-21485</t>
  </si>
  <si>
    <t>CA-2017-92750</t>
  </si>
  <si>
    <t>CA-2015-16941</t>
  </si>
  <si>
    <t>CA-2014-12693</t>
  </si>
  <si>
    <t>CA-2016-66979</t>
  </si>
  <si>
    <t>CA-2015-62256</t>
  </si>
  <si>
    <t>CA-2014-65284</t>
  </si>
  <si>
    <t>CA-2015-16949</t>
  </si>
  <si>
    <t>CA-2015-99912</t>
  </si>
  <si>
    <t>CA-2015-67458</t>
  </si>
  <si>
    <t>CA-2014-60072</t>
  </si>
  <si>
    <t>CA-2015-97092</t>
  </si>
  <si>
    <t>CA-2014-46244</t>
  </si>
  <si>
    <t>CA-2015-86552</t>
  </si>
  <si>
    <t>CA-2014-36736</t>
  </si>
  <si>
    <t>CA-2017-95514</t>
  </si>
  <si>
    <t>CA-2017-29256</t>
  </si>
  <si>
    <t>CA-2016-14499</t>
  </si>
  <si>
    <t>CA-2015-68017</t>
  </si>
  <si>
    <t>CA-2014-52107</t>
  </si>
  <si>
    <t>CA-2014-53525</t>
  </si>
  <si>
    <t>CA-2017-49809</t>
  </si>
  <si>
    <t>CA-2014-11802</t>
  </si>
  <si>
    <t>CA-2014-85697</t>
  </si>
  <si>
    <t>CA-2015-78148</t>
  </si>
  <si>
    <t>CA-2014-85060</t>
  </si>
  <si>
    <t>CA-2015-25485</t>
  </si>
  <si>
    <t>CA-2017-97939</t>
  </si>
  <si>
    <t>CA-2016-62921</t>
  </si>
  <si>
    <t>CA-2017-79449</t>
  </si>
  <si>
    <t>CA-2015-92050</t>
  </si>
  <si>
    <t>CA-2017-26748</t>
  </si>
  <si>
    <t>CA-2017-41575</t>
  </si>
  <si>
    <t>MICHAEL LIN</t>
  </si>
  <si>
    <t>CA-2017-12049</t>
  </si>
  <si>
    <t>CA-2017-27368</t>
  </si>
  <si>
    <t>CA-2016-86213</t>
  </si>
  <si>
    <t>CA-2014-92197</t>
  </si>
  <si>
    <t>CA-2016-47194</t>
  </si>
  <si>
    <t>CA-2014-92948</t>
  </si>
  <si>
    <t>CA-2017-42413</t>
  </si>
  <si>
    <t>CA-2015-86242</t>
  </si>
  <si>
    <t>CA-2014-84666</t>
  </si>
  <si>
    <t>CA-2014-16102</t>
  </si>
  <si>
    <t>CA-2014-49214</t>
  </si>
  <si>
    <t>CA-2017-32700</t>
  </si>
  <si>
    <t>CA-2017-91412</t>
  </si>
  <si>
    <t>CA-2017-41921</t>
  </si>
  <si>
    <t>CA-2017-25850</t>
  </si>
  <si>
    <t>CA-2016-66846</t>
  </si>
  <si>
    <t>CA-2017-56214</t>
  </si>
  <si>
    <t>CA-2016-24153</t>
  </si>
  <si>
    <t>CA-2014-63871</t>
  </si>
  <si>
    <t>CA-2014-68656</t>
  </si>
  <si>
    <t>CA-2014-96831</t>
  </si>
  <si>
    <t>CA-2014-48890</t>
  </si>
  <si>
    <t>CA-2014-55758</t>
  </si>
  <si>
    <t>CA-2017-66556</t>
  </si>
  <si>
    <t>CA-2017-63351</t>
  </si>
  <si>
    <t>CA-2016-42049</t>
  </si>
  <si>
    <t>CA-2016-90038</t>
  </si>
  <si>
    <t>CA-2015-30662</t>
  </si>
  <si>
    <t>CA-2014-77641</t>
  </si>
  <si>
    <t>CA-2017-16640</t>
  </si>
  <si>
    <t>CA-2017-49224</t>
  </si>
  <si>
    <t>CA-2014-28017</t>
  </si>
  <si>
    <t>CA-2015-76040</t>
  </si>
  <si>
    <t>CA-2015-28381</t>
  </si>
  <si>
    <t>CA-2014-63222</t>
  </si>
  <si>
    <t>CA-2014-97731</t>
  </si>
  <si>
    <t>CA-2015-82267</t>
  </si>
  <si>
    <t>CA-2017-62083</t>
  </si>
  <si>
    <t>CA-2016-82615</t>
  </si>
  <si>
    <t>CA-2016-38016</t>
  </si>
  <si>
    <t>CA-2017-39703</t>
  </si>
  <si>
    <t>CA-2014-40523</t>
  </si>
  <si>
    <t>CA-2015-75733</t>
  </si>
  <si>
    <t>CA-2014-29216</t>
  </si>
  <si>
    <t>CA-2017-64771</t>
  </si>
  <si>
    <t>CA-2014-96444</t>
  </si>
  <si>
    <t>CA-2016-53088</t>
  </si>
  <si>
    <t>CA-2017-53001</t>
  </si>
  <si>
    <t>CA-2016-28431</t>
  </si>
  <si>
    <t>CA-2017-56959</t>
  </si>
  <si>
    <t>CA-2014-74291</t>
  </si>
  <si>
    <t>CA-2017-89026</t>
  </si>
  <si>
    <t>CA-2016-47265</t>
  </si>
  <si>
    <t>CA-2014-21314</t>
  </si>
  <si>
    <t>CA-2015-74044</t>
  </si>
  <si>
    <t>CA-2014-67545</t>
  </si>
  <si>
    <t>CA-2017-61920</t>
  </si>
  <si>
    <t>CA-2016-56271</t>
  </si>
  <si>
    <t>CA-2015-58447</t>
  </si>
  <si>
    <t>CA-2015-98858</t>
  </si>
  <si>
    <t>CA-2017-92844</t>
  </si>
  <si>
    <t>CA-2016-21093</t>
  </si>
  <si>
    <t>CA-2016-92152</t>
  </si>
  <si>
    <t>CA-2014-18702</t>
  </si>
  <si>
    <t>CA-2014-72752</t>
  </si>
  <si>
    <t>CA-2016-77221</t>
  </si>
  <si>
    <t>CA-2017-96900</t>
  </si>
  <si>
    <t>CA-2015-31566</t>
  </si>
  <si>
    <t>CA-2015-30611</t>
  </si>
  <si>
    <t>CA-2015-44698</t>
  </si>
  <si>
    <t>CA-2016-34818</t>
  </si>
  <si>
    <t>CA-2014-85932</t>
  </si>
  <si>
    <t>CA-2017-75697</t>
  </si>
  <si>
    <t>CA-2014-17543</t>
  </si>
  <si>
    <t>CA-2017-80340</t>
  </si>
  <si>
    <t>CA-2016-67372</t>
  </si>
  <si>
    <t>CA-2017-50757</t>
  </si>
  <si>
    <t>CA-2015-88477</t>
  </si>
  <si>
    <t>CA-2014-56600</t>
  </si>
  <si>
    <t>CA-2015-94664</t>
  </si>
  <si>
    <t>CA-2017-26779</t>
  </si>
  <si>
    <t>CA-2014-30559</t>
  </si>
  <si>
    <t>CA-2017-81315</t>
  </si>
  <si>
    <t>CA-2015-44020</t>
  </si>
  <si>
    <t>CA-2017-92745</t>
  </si>
  <si>
    <t>CA-2016-76672</t>
  </si>
  <si>
    <t>CA-2015-63276</t>
  </si>
  <si>
    <t>CA-2014-80313</t>
  </si>
  <si>
    <t>CA-2015-33049</t>
  </si>
  <si>
    <t>CA-2014-15287</t>
  </si>
  <si>
    <t>CA-2015-19077</t>
  </si>
  <si>
    <t>CA-2015-83509</t>
  </si>
  <si>
    <t>CA-2016-90623</t>
  </si>
  <si>
    <t>CA-2014-52207</t>
  </si>
  <si>
    <t>CA-2015-86918</t>
  </si>
  <si>
    <t>CA-2017-77889</t>
  </si>
  <si>
    <t>CA-2017-10338</t>
  </si>
  <si>
    <t>CA-2016-97266</t>
  </si>
  <si>
    <t>CA-2016-95067</t>
  </si>
  <si>
    <t>CA-2014-91958</t>
  </si>
  <si>
    <t>CA-2014-63173</t>
  </si>
  <si>
    <t>CA-2014-52318</t>
  </si>
  <si>
    <t>CA-2015-77435</t>
  </si>
  <si>
    <t>CA-2017-93624</t>
  </si>
  <si>
    <t>CA-2017-64340</t>
  </si>
  <si>
    <t>CA-2017-98223</t>
  </si>
  <si>
    <t>CA-2016-24489</t>
  </si>
  <si>
    <t>CA-2015-19903</t>
  </si>
  <si>
    <t>CA-2017-45222</t>
  </si>
  <si>
    <t>CA-2014-15569</t>
  </si>
  <si>
    <t>CA-2014-45270</t>
  </si>
  <si>
    <t>CA-2016-12079</t>
  </si>
  <si>
    <t>CA-2017-58901</t>
  </si>
  <si>
    <t>CA-2017-39124</t>
  </si>
  <si>
    <t>CA-2017-26371</t>
  </si>
  <si>
    <t>CA-2015-32415</t>
  </si>
  <si>
    <t>CA-2015-81932</t>
  </si>
  <si>
    <t>CA-2015-37696</t>
  </si>
  <si>
    <t>CA-2014-95595</t>
  </si>
  <si>
    <t>CA-2014-84065</t>
  </si>
  <si>
    <t>CA-2017-29870</t>
  </si>
  <si>
    <t>CA-2014-11007</t>
  </si>
  <si>
    <t>CA-2016-49666</t>
  </si>
  <si>
    <t>CA-2016-74895</t>
  </si>
  <si>
    <t>CA-2016-54064</t>
  </si>
  <si>
    <t>CA-2014-70004</t>
  </si>
  <si>
    <t>CA-2015-33776</t>
  </si>
  <si>
    <t>CA-2016-82124</t>
  </si>
  <si>
    <t>CA-2016-10055</t>
  </si>
  <si>
    <t>CA-2016-35150</t>
  </si>
  <si>
    <t>CA-2016-75155</t>
  </si>
  <si>
    <t>CA-2016-54238</t>
  </si>
  <si>
    <t>CA-2015-29190</t>
  </si>
  <si>
    <t>CA-2016-83530</t>
  </si>
  <si>
    <t>CA-2014-18007</t>
  </si>
  <si>
    <t>CA-2016-99474</t>
  </si>
  <si>
    <t>CA-2017-20965</t>
  </si>
  <si>
    <t>CA-2014-62251</t>
  </si>
  <si>
    <t>CA-2017-37192</t>
  </si>
  <si>
    <t>CA-2017-97410</t>
  </si>
  <si>
    <t>CA-2017-99106</t>
  </si>
  <si>
    <t>CA-2016-37082</t>
  </si>
  <si>
    <t>CA-2014-74484</t>
  </si>
  <si>
    <t>CA-2016-16229</t>
  </si>
  <si>
    <t>CA-2014-54261</t>
  </si>
  <si>
    <t>CA-2015-90356</t>
  </si>
  <si>
    <t>CA-2015-58845</t>
  </si>
  <si>
    <t>CA-2017-52929</t>
  </si>
  <si>
    <t>CA-2014-42217</t>
  </si>
  <si>
    <t>CA-2016-17239</t>
  </si>
  <si>
    <t>CA-2015-26907</t>
  </si>
  <si>
    <t>CA-2015-65176</t>
  </si>
  <si>
    <t>CA-2014-58874</t>
  </si>
  <si>
    <t>CA-2016-49282</t>
  </si>
  <si>
    <t>CA-2015-75545</t>
  </si>
  <si>
    <t>CA-2016-50818</t>
  </si>
  <si>
    <t>CA-2016-33386</t>
  </si>
  <si>
    <t>CA-2016-44911</t>
  </si>
  <si>
    <t>CA-2014-45737</t>
  </si>
  <si>
    <t>CA-2015-35945</t>
  </si>
  <si>
    <t>CA-2017-68141</t>
  </si>
  <si>
    <t>CA-2017-73734</t>
  </si>
  <si>
    <t>CA-2016-12469</t>
  </si>
  <si>
    <t>CA-2017-38746</t>
  </si>
  <si>
    <t>CA-2017-48709</t>
  </si>
  <si>
    <t>CA-2015-20395</t>
  </si>
  <si>
    <t>CA-2016-16540</t>
  </si>
  <si>
    <t>CA-2017-20975</t>
  </si>
  <si>
    <t>CA-2015-90642</t>
  </si>
  <si>
    <t>CA-2014-53286</t>
  </si>
  <si>
    <t>CA-2014-98891</t>
  </si>
  <si>
    <t>CA-2014-82936</t>
  </si>
  <si>
    <t>CA-2017-82082</t>
  </si>
  <si>
    <t>CA-2016-58555</t>
  </si>
  <si>
    <t>CA-2014-78866</t>
  </si>
  <si>
    <t>CA-2017-70545</t>
  </si>
  <si>
    <t>CA-2014-46586</t>
  </si>
  <si>
    <t>CA-2016-38865</t>
  </si>
  <si>
    <t>CA-2014-70100</t>
  </si>
  <si>
    <t>CA-2014-24382</t>
  </si>
  <si>
    <t>CA-2016-48102</t>
  </si>
  <si>
    <t>CA-2014-69399</t>
  </si>
  <si>
    <t>CA-2014-70566</t>
  </si>
  <si>
    <t>CA-2015-45247</t>
  </si>
  <si>
    <t>CA-2016-10077</t>
  </si>
  <si>
    <t>CA-2016-54131</t>
  </si>
  <si>
    <t>CA-2017-26023</t>
  </si>
  <si>
    <t>CA-2017-16655</t>
  </si>
  <si>
    <t>CA-2014-77214</t>
  </si>
  <si>
    <t>CA-2017-68243</t>
  </si>
  <si>
    <t>CA-2017-16168</t>
  </si>
  <si>
    <t>CA-2017-98869</t>
  </si>
  <si>
    <t>CA-2016-66638</t>
  </si>
  <si>
    <t>CA-2015-47441</t>
  </si>
  <si>
    <t>CA-2015-10117</t>
  </si>
  <si>
    <t>CA-2015-11524</t>
  </si>
  <si>
    <t>CA-2017-59688</t>
  </si>
  <si>
    <t>CA-2016-93042</t>
  </si>
  <si>
    <t>CA-2014-48304</t>
  </si>
  <si>
    <t>CA-2016-77506</t>
  </si>
  <si>
    <t>CA-2016-14425</t>
  </si>
  <si>
    <t>CA-2017-69275</t>
  </si>
  <si>
    <t>CA-2014-59115</t>
  </si>
  <si>
    <t>CA-2016-57638</t>
  </si>
  <si>
    <t>CA-2017-27955</t>
  </si>
  <si>
    <t>CA-2016-93122</t>
  </si>
  <si>
    <t>CA-2015-30581</t>
  </si>
  <si>
    <t>CA-2017-51240</t>
  </si>
  <si>
    <t>CA-2016-11150</t>
  </si>
  <si>
    <t>CA-2014-66942</t>
  </si>
  <si>
    <t>CA-2014-36646</t>
  </si>
  <si>
    <t>CA-2016-52642</t>
  </si>
  <si>
    <t>CA-2015-63441</t>
  </si>
  <si>
    <t>CA-2015-41598</t>
  </si>
  <si>
    <t>CA-2016-37935</t>
  </si>
  <si>
    <t>CA-2014-72516</t>
  </si>
  <si>
    <t>CA-2017-13756</t>
  </si>
  <si>
    <t>CA-2014-51975</t>
  </si>
  <si>
    <t>CA-2017-98726</t>
  </si>
  <si>
    <t>CA-2014-60448</t>
  </si>
  <si>
    <t>CA-2014-63413</t>
  </si>
  <si>
    <t>CA-2015-15486</t>
  </si>
  <si>
    <t>CA-2014-99613</t>
  </si>
  <si>
    <t>CA-2016-40678</t>
  </si>
  <si>
    <t>CA-2015-62638</t>
  </si>
  <si>
    <t>CA-2015-51844</t>
  </si>
  <si>
    <t>CA-2016-45435</t>
  </si>
  <si>
    <t>CA-2016-76387</t>
  </si>
  <si>
    <t>CA-2014-43062</t>
  </si>
  <si>
    <t>CA-2015-61745</t>
  </si>
  <si>
    <t>CA-2016-13430</t>
  </si>
  <si>
    <t>CA-2014-41653</t>
  </si>
  <si>
    <t>CA-2017-25896</t>
  </si>
  <si>
    <t>CA-2017-32534</t>
  </si>
  <si>
    <t>CA-2015-80031</t>
  </si>
  <si>
    <t>CA-2016-95655</t>
  </si>
  <si>
    <t>CA-2016-49986</t>
  </si>
  <si>
    <t>CA-2014-65554</t>
  </si>
  <si>
    <t>CA-2015-76557</t>
  </si>
  <si>
    <t>CA-2017-83744</t>
  </si>
  <si>
    <t>CA-2015-53872</t>
  </si>
  <si>
    <t>CA-2015-83963</t>
  </si>
  <si>
    <t>CA-2014-59811</t>
  </si>
  <si>
    <t>CA-2017-15600</t>
  </si>
  <si>
    <t>CA-2017-80792</t>
  </si>
  <si>
    <t>CA-2017-80091</t>
  </si>
  <si>
    <t>CA-2014-26364</t>
  </si>
  <si>
    <t>CA-2017-30056</t>
  </si>
  <si>
    <t>CA-2016-43719</t>
  </si>
  <si>
    <t>CA-2016-77661</t>
  </si>
  <si>
    <t>CA-2014-86820</t>
  </si>
  <si>
    <t>CA-2014-68335</t>
  </si>
  <si>
    <t>CA-2016-26389</t>
  </si>
  <si>
    <t>CA-2017-85629</t>
  </si>
  <si>
    <t>CA-2016-87236</t>
  </si>
  <si>
    <t>CA-2014-34070</t>
  </si>
  <si>
    <t>CA-2014-47744</t>
  </si>
  <si>
    <t>CA-2014-23545</t>
  </si>
  <si>
    <t>CA-2014-16469</t>
  </si>
  <si>
    <t>CA-2014-49298</t>
  </si>
  <si>
    <t>CA-2017-55714</t>
  </si>
  <si>
    <t>CA-2015-77969</t>
  </si>
  <si>
    <t>CA-2017-99475</t>
  </si>
  <si>
    <t>CA-2016-90738</t>
  </si>
  <si>
    <t>CA-2016-71886</t>
  </si>
  <si>
    <t>CA-2016-52078</t>
  </si>
  <si>
    <t>CA-2015-93460</t>
  </si>
  <si>
    <t>CA-2014-48518</t>
  </si>
  <si>
    <t>CA-2015-96206</t>
  </si>
  <si>
    <t>CA-2016-38251</t>
  </si>
  <si>
    <t>CA-2016-38769</t>
  </si>
  <si>
    <t>CA-2016-46939</t>
  </si>
  <si>
    <t>CA-2017-95431</t>
  </si>
  <si>
    <t>CA-2017-68606</t>
  </si>
  <si>
    <t>CA-2015-39757</t>
  </si>
  <si>
    <t>CA-2017-63028</t>
  </si>
  <si>
    <t>CA-2014-69638</t>
  </si>
  <si>
    <t>CA-2015-33959</t>
  </si>
  <si>
    <t>CA-2016-16254</t>
  </si>
  <si>
    <t>CA-2014-96027</t>
  </si>
  <si>
    <t>CA-2014-75726</t>
  </si>
  <si>
    <t>CA-2015-56427</t>
  </si>
  <si>
    <t>CA-2016-61663</t>
  </si>
  <si>
    <t>CA-2017-12695</t>
  </si>
  <si>
    <t>CA-2016-60300</t>
  </si>
  <si>
    <t>CA-2014-77584</t>
  </si>
  <si>
    <t>CA-2017-92637</t>
  </si>
  <si>
    <t>CA-2017-58925</t>
  </si>
  <si>
    <t>CA-2016-40977</t>
  </si>
  <si>
    <t>CA-2017-12747</t>
  </si>
  <si>
    <t>CA-2014-94651</t>
  </si>
  <si>
    <t>CA-2014-48623</t>
  </si>
  <si>
    <t>CA-2015-76656</t>
  </si>
  <si>
    <t>CA-2015-71087</t>
  </si>
  <si>
    <t>CA-2017-76199</t>
  </si>
  <si>
    <t>CA-2017-18571</t>
  </si>
  <si>
    <t>CA-2016-64237</t>
  </si>
  <si>
    <t>CA-2016-15126</t>
  </si>
  <si>
    <t>CA-2014-33625</t>
  </si>
  <si>
    <t>CA-2014-14835</t>
  </si>
  <si>
    <t>CA-2015-48258</t>
  </si>
  <si>
    <t>CA-2017-52348</t>
  </si>
  <si>
    <t>CA-2017-69040</t>
  </si>
  <si>
    <t>CA-2014-56540</t>
  </si>
  <si>
    <t>CA-2014-25305</t>
  </si>
  <si>
    <t>CA-2016-62375</t>
  </si>
  <si>
    <t>CA-2014-48513</t>
  </si>
  <si>
    <t>CA-2016-11016</t>
  </si>
  <si>
    <t>CA-2014-93285</t>
  </si>
  <si>
    <t>CA-2014-27100</t>
  </si>
  <si>
    <t>CA-2014-33874</t>
  </si>
  <si>
    <t>CA-2017-46187</t>
  </si>
  <si>
    <t>CA-2015-51786</t>
  </si>
  <si>
    <t>CA-2014-99084</t>
  </si>
  <si>
    <t>CA-2016-95981</t>
  </si>
  <si>
    <t>CA-2017-12396</t>
  </si>
  <si>
    <t>CA-2016-91449</t>
  </si>
  <si>
    <t>CA-2016-21411</t>
  </si>
  <si>
    <t>CA-2014-54425</t>
  </si>
  <si>
    <t>CA-2014-76842</t>
  </si>
  <si>
    <t>CA-2017-36399</t>
  </si>
  <si>
    <t>CA-2014-52874</t>
  </si>
  <si>
    <t>CA-2017-64021</t>
  </si>
  <si>
    <t>CA-2016-91317</t>
  </si>
  <si>
    <t>CA-2015-87505</t>
  </si>
  <si>
    <t>CA-2016-38295</t>
  </si>
  <si>
    <t>CA-2016-71228</t>
  </si>
  <si>
    <t>CA-2014-36292</t>
  </si>
  <si>
    <t>CA-2016-56175</t>
  </si>
  <si>
    <t>CA-2017-15530</t>
  </si>
  <si>
    <t>CA-2014-64045</t>
  </si>
  <si>
    <t>CA-2016-94717</t>
  </si>
  <si>
    <t>CA-2016-63682</t>
  </si>
  <si>
    <t>CA-2017-87475</t>
  </si>
  <si>
    <t>CA-2015-95382</t>
  </si>
  <si>
    <t>CA-2015-24288</t>
  </si>
  <si>
    <t>CA-2015-82592</t>
  </si>
  <si>
    <t>CA-2017-64620</t>
  </si>
  <si>
    <t>CA-2015-71135</t>
  </si>
  <si>
    <t>CA-2014-49764</t>
  </si>
  <si>
    <t>CA-2014-45772</t>
  </si>
  <si>
    <t>CA-2016-25795</t>
  </si>
  <si>
    <t>CA-2015-10854</t>
  </si>
  <si>
    <t>CA-2015-39711</t>
  </si>
  <si>
    <t>CA-2014-21694</t>
  </si>
  <si>
    <t>CA-2014-22666</t>
  </si>
  <si>
    <t>CA-2015-71246</t>
  </si>
  <si>
    <t>CA-2015-66661</t>
  </si>
  <si>
    <t>CA-2016-76262</t>
  </si>
  <si>
    <t>CA-2014-11342</t>
  </si>
  <si>
    <t>CA-2015-65619</t>
  </si>
  <si>
    <t>CA-2014-44832</t>
  </si>
  <si>
    <t>CA-2016-10814</t>
  </si>
  <si>
    <t>CA-2016-13972</t>
  </si>
  <si>
    <t>CA-2015-64917</t>
  </si>
  <si>
    <t>CA-2014-54811</t>
  </si>
  <si>
    <t>CA-2017-65016</t>
  </si>
  <si>
    <t>CA-2014-44008</t>
  </si>
  <si>
    <t>CA-2017-13709</t>
  </si>
  <si>
    <t>CA-2015-47567</t>
  </si>
  <si>
    <t>CA-2015-13436</t>
  </si>
  <si>
    <t>CA-2016-81324</t>
  </si>
  <si>
    <t>CA-2014-79172</t>
  </si>
  <si>
    <t>CA-2014-88411</t>
  </si>
  <si>
    <t>CA-2014-33236</t>
  </si>
  <si>
    <t>CA-2016-23403</t>
  </si>
  <si>
    <t>CA-2016-71858</t>
  </si>
  <si>
    <t>CA-2016-99643</t>
  </si>
  <si>
    <t>CA-2016-30103</t>
  </si>
  <si>
    <t>CA-2016-65645</t>
  </si>
  <si>
    <t>CA-2014-90097</t>
  </si>
  <si>
    <t>CA-2014-59481</t>
  </si>
  <si>
    <t>CA-2015-49952</t>
  </si>
  <si>
    <t>CA-2014-86589</t>
  </si>
  <si>
    <t>CA-2016-34860</t>
  </si>
  <si>
    <t>Count Orders Per Region</t>
  </si>
  <si>
    <t>Criteria</t>
  </si>
  <si>
    <t>Count</t>
  </si>
  <si>
    <t>Sum of orders by region</t>
  </si>
  <si>
    <t>Sum of Sales for a Cateogy</t>
  </si>
  <si>
    <t>Count by Category</t>
  </si>
  <si>
    <t>Sum by sales</t>
  </si>
  <si>
    <t>Sum of orders by category and sales</t>
  </si>
  <si>
    <t>Sum of Sales for Category based on region</t>
  </si>
  <si>
    <t>Count by Region</t>
  </si>
  <si>
    <t>Sales calculation</t>
  </si>
  <si>
    <t>Rashidat Superstore Sales Dashboard</t>
  </si>
  <si>
    <t>Total Sales</t>
  </si>
  <si>
    <t>Total Profit</t>
  </si>
  <si>
    <t>Top Region</t>
  </si>
  <si>
    <t>Top Category</t>
  </si>
  <si>
    <t>Top Product</t>
  </si>
  <si>
    <t>Key Insights</t>
  </si>
  <si>
    <t>* South Region Contributed 27% of total sales</t>
  </si>
  <si>
    <t>* Technology leads in total sales volume</t>
  </si>
  <si>
    <t>* Pens yield the highest Profit margin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</si>
</sst>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₦-46A]#,##0.00;[Red][$₦-46A]#,##0.00"/>
    <numFmt numFmtId="179" formatCode="_ [$NGN]\ * #,##0_ ;_ [$NGN]\ * \-#,##0_ ;_ [$NGN]\ * &quot;-&quot;_ ;_ @_ "/>
    <numFmt numFmtId="180" formatCode="[$₦-466]#,##0.00;[Red][$₦-466]#,##0.00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6"/>
      <color theme="0"/>
      <name val="Times New Roman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44" fontId="3" fillId="0" borderId="0" xfId="0" applyNumberFormat="1" applyFont="1" applyFill="1">
      <alignment vertical="center"/>
    </xf>
    <xf numFmtId="178" fontId="3" fillId="3" borderId="1" xfId="0" applyNumberFormat="1" applyFont="1" applyFill="1" applyBorder="1">
      <alignment vertical="center"/>
    </xf>
    <xf numFmtId="178" fontId="3" fillId="0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8" fontId="3" fillId="3" borderId="0" xfId="0" applyNumberFormat="1" applyFont="1" applyFill="1">
      <alignment vertical="center"/>
    </xf>
    <xf numFmtId="44" fontId="3" fillId="3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178" fontId="0" fillId="0" borderId="0" xfId="0" applyNumberFormat="1">
      <alignment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justify" vertical="center"/>
    </xf>
    <xf numFmtId="0" fontId="0" fillId="4" borderId="0" xfId="0" applyFill="1">
      <alignment vertical="center"/>
    </xf>
    <xf numFmtId="0" fontId="6" fillId="4" borderId="0" xfId="0" applyFont="1" applyFill="1" applyAlignment="1">
      <alignment horizontal="justify" vertical="center"/>
    </xf>
    <xf numFmtId="0" fontId="0" fillId="5" borderId="0" xfId="0" applyFill="1">
      <alignment vertical="center"/>
    </xf>
    <xf numFmtId="8" fontId="0" fillId="0" borderId="0" xfId="0" applyNumberFormat="1">
      <alignment vertical="center"/>
    </xf>
    <xf numFmtId="0" fontId="7" fillId="6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7" borderId="2" xfId="0" applyFont="1" applyFill="1" applyBorder="1">
      <alignment vertical="center"/>
    </xf>
    <xf numFmtId="8" fontId="8" fillId="8" borderId="2" xfId="0" applyNumberFormat="1" applyFont="1" applyFill="1" applyBorder="1">
      <alignment vertical="center"/>
    </xf>
    <xf numFmtId="0" fontId="8" fillId="8" borderId="0" xfId="0" applyFont="1" applyFill="1">
      <alignment vertical="center"/>
    </xf>
    <xf numFmtId="0" fontId="7" fillId="9" borderId="2" xfId="0" applyFont="1" applyFill="1" applyBorder="1">
      <alignment vertical="center"/>
    </xf>
    <xf numFmtId="0" fontId="7" fillId="10" borderId="2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7" fillId="8" borderId="0" xfId="0" applyFont="1" applyFill="1">
      <alignment vertical="center"/>
    </xf>
    <xf numFmtId="0" fontId="0" fillId="8" borderId="0" xfId="0" applyFill="1">
      <alignment vertical="center"/>
    </xf>
    <xf numFmtId="0" fontId="7" fillId="6" borderId="0" xfId="0" applyFont="1" applyFill="1" applyAlignment="1">
      <alignment horizontal="center" vertical="center"/>
    </xf>
    <xf numFmtId="0" fontId="7" fillId="9" borderId="0" xfId="0" applyFont="1" applyFill="1">
      <alignment vertical="center"/>
    </xf>
    <xf numFmtId="0" fontId="7" fillId="10" borderId="0" xfId="0" applyFont="1" applyFill="1">
      <alignment vertical="center"/>
    </xf>
    <xf numFmtId="8" fontId="7" fillId="10" borderId="0" xfId="0" applyNumberFormat="1" applyFont="1" applyFill="1">
      <alignment vertical="center"/>
    </xf>
    <xf numFmtId="0" fontId="7" fillId="11" borderId="0" xfId="0" applyFont="1" applyFill="1">
      <alignment vertical="center"/>
    </xf>
    <xf numFmtId="8" fontId="7" fillId="11" borderId="0" xfId="0" applyNumberFormat="1" applyFont="1" applyFill="1">
      <alignment vertical="center"/>
    </xf>
    <xf numFmtId="0" fontId="8" fillId="8" borderId="0" xfId="0" applyFont="1" applyFill="1" applyAlignment="1">
      <alignment vertical="center"/>
    </xf>
    <xf numFmtId="0" fontId="8" fillId="8" borderId="0" xfId="0" applyNumberFormat="1" applyFont="1" applyFill="1">
      <alignment vertical="center"/>
    </xf>
    <xf numFmtId="6" fontId="8" fillId="8" borderId="0" xfId="0" applyNumberFormat="1" applyFont="1" applyFill="1">
      <alignment vertical="center"/>
    </xf>
    <xf numFmtId="0" fontId="7" fillId="12" borderId="0" xfId="0" applyFont="1" applyFill="1">
      <alignment vertical="center"/>
    </xf>
    <xf numFmtId="0" fontId="7" fillId="12" borderId="0" xfId="0" applyNumberFormat="1" applyFont="1" applyFill="1">
      <alignment vertical="center"/>
    </xf>
    <xf numFmtId="0" fontId="8" fillId="8" borderId="0" xfId="0" applyFont="1" applyFill="1" applyAlignment="1">
      <alignment vertical="center" textRotation="180"/>
    </xf>
    <xf numFmtId="8" fontId="8" fillId="8" borderId="0" xfId="0" applyNumberFormat="1" applyFont="1" applyFill="1">
      <alignment vertical="center"/>
    </xf>
    <xf numFmtId="8" fontId="7" fillId="12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vertical="center"/>
    </xf>
    <xf numFmtId="44" fontId="0" fillId="0" borderId="0" xfId="0" applyNumberFormat="1">
      <alignment vertical="center"/>
    </xf>
    <xf numFmtId="179" fontId="8" fillId="8" borderId="0" xfId="2" applyNumberFormat="1" applyFont="1" applyFill="1">
      <alignment vertical="center"/>
    </xf>
    <xf numFmtId="0" fontId="0" fillId="0" borderId="0" xfId="0" applyFill="1">
      <alignment vertical="center"/>
    </xf>
    <xf numFmtId="8" fontId="8" fillId="0" borderId="0" xfId="0" applyNumberFormat="1" applyFont="1">
      <alignment vertical="center"/>
    </xf>
    <xf numFmtId="9" fontId="0" fillId="0" borderId="0" xfId="3">
      <alignment vertical="center"/>
    </xf>
    <xf numFmtId="0" fontId="7" fillId="0" borderId="0" xfId="0" applyFont="1" applyFill="1">
      <alignment vertical="center"/>
    </xf>
    <xf numFmtId="58" fontId="0" fillId="0" borderId="0" xfId="0" applyNumberFormat="1">
      <alignment vertical="center"/>
    </xf>
    <xf numFmtId="8" fontId="7" fillId="0" borderId="0" xfId="0" applyNumberFormat="1" applyFont="1" applyFill="1">
      <alignment vertical="center"/>
    </xf>
    <xf numFmtId="9" fontId="7" fillId="0" borderId="0" xfId="3" applyFont="1" applyFill="1">
      <alignment vertical="center"/>
    </xf>
    <xf numFmtId="8" fontId="9" fillId="6" borderId="0" xfId="0" applyNumberFormat="1" applyFont="1" applyFill="1">
      <alignment vertical="center"/>
    </xf>
    <xf numFmtId="8" fontId="8" fillId="6" borderId="0" xfId="0" applyNumberFormat="1" applyFont="1" applyFill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58" formatCode="m/d/yyyy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mruColors>
      <color rgb="00265CF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Excel.xlsx]Sheet2!PivotTable1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35310954983086"/>
          <c:y val="0.177314814814815"/>
          <c:w val="0.850897736143638"/>
          <c:h val="0.771990740740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West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[$₦-46A]#,##0.00;[Red][$₦-46A]#,##0.00</c:formatCode>
                <c:ptCount val="1"/>
                <c:pt idx="0">
                  <c:v>237126.08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South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[$₦-46A]#,##0.00;[Red][$₦-46A]#,##0.00</c:formatCode>
                <c:ptCount val="1"/>
                <c:pt idx="0">
                  <c:v>261969.27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East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[$₦-46A]#,##0.00;[Red][$₦-46A]#,##0.00</c:formatCode>
                <c:ptCount val="1"/>
                <c:pt idx="0">
                  <c:v>231314.03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Central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[$₦-46A]#,##0.00;[Red][$₦-46A]#,##0.00</c:formatCode>
                <c:ptCount val="1"/>
                <c:pt idx="0">
                  <c:v>251384.55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0"/>
        <c:axId val="883524992"/>
        <c:axId val="724751545"/>
      </c:barChart>
      <c:catAx>
        <c:axId val="883524992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51545"/>
        <c:crosses val="autoZero"/>
        <c:auto val="1"/>
        <c:lblAlgn val="ctr"/>
        <c:lblOffset val="100"/>
        <c:noMultiLvlLbl val="0"/>
      </c:catAx>
      <c:valAx>
        <c:axId val="724751545"/>
        <c:scaling>
          <c:orientation val="minMax"/>
        </c:scaling>
        <c:delete val="1"/>
        <c:axPos val="b"/>
        <c:numFmt formatCode="[$₦-46A]#,##0.00;[Red][$₦-46A]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684621389539"/>
          <c:y val="0.192708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4d96d1-859a-4b78-8174-faba60b2c7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Sales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Sheet1!$B$4:$B$7</c:f>
              <c:numCache>
                <c:formatCode>[$₦-466]#,##0.00;[Red][$₦-466]#,##0.00</c:formatCode>
                <c:ptCount val="3"/>
                <c:pt idx="0">
                  <c:v>302195.41</c:v>
                </c:pt>
                <c:pt idx="1">
                  <c:v>333631.44</c:v>
                </c:pt>
                <c:pt idx="2">
                  <c:v>345967.08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94186744"/>
        <c:axId val="885709875"/>
      </c:barChart>
      <c:catAx>
        <c:axId val="59418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5709875"/>
        <c:crosses val="autoZero"/>
        <c:auto val="1"/>
        <c:lblAlgn val="ctr"/>
        <c:lblOffset val="100"/>
        <c:noMultiLvlLbl val="0"/>
      </c:catAx>
      <c:valAx>
        <c:axId val="885709875"/>
        <c:scaling>
          <c:orientation val="minMax"/>
        </c:scaling>
        <c:delete val="1"/>
        <c:axPos val="l"/>
        <c:numFmt formatCode="[$₦-466]#,##0.00;[Red][$₦-466]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418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Excel.xlsx]Sheet4!PivotTable2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By Profit</a:t>
            </a:r>
          </a:p>
        </c:rich>
      </c:tx>
      <c:layout>
        <c:manualLayout>
          <c:xMode val="edge"/>
          <c:yMode val="edge"/>
          <c:x val="0.441535648994516"/>
          <c:y val="0.02836579109631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0457038391225"/>
          <c:y val="0.0937058983500516"/>
          <c:w val="0.796738574040219"/>
          <c:h val="0.8151284228466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965965072645049"/>
                  <c:y val="0.001486303195659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[$₦-46A]#,##0.00;[Red][$₦-46A]#,##0.00</c:formatCode>
                <c:ptCount val="1"/>
                <c:pt idx="0">
                  <c:v>4156.15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Binders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91323486962378"/>
                  <c:y val="0.002665075108978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[$₦-46A]#,##0.00;[Red][$₦-46A]#,##0.00</c:formatCode>
                <c:ptCount val="1"/>
                <c:pt idx="0">
                  <c:v>2263.06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Bookcases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62373713076109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[$₦-46A]#,##0.00;[Red][$₦-46A]#,##0.00</c:formatCode>
                <c:ptCount val="1"/>
                <c:pt idx="0">
                  <c:v>5549.64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95865005292023"/>
                  <c:y val="-0.003528083545018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[$₦-46A]#,##0.00;[Red][$₦-46A]#,##0.00</c:formatCode>
                <c:ptCount val="1"/>
                <c:pt idx="0">
                  <c:v>2686.3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Copiers</c:v>
                </c:pt>
              </c:strCache>
            </c:strRef>
          </c:tx>
          <c:spPr>
            <a:solidFill>
              <a:schemeClr val="accent2"/>
            </a:solidFill>
            <a:ln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48946406234966"/>
                  <c:y val="0.005802325399065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[$₦-46A]#,##0.00;[Red][$₦-46A]#,##0.00</c:formatCode>
                <c:ptCount val="1"/>
                <c:pt idx="0">
                  <c:v>5416.06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rgbClr val="000000"/>
            </a:soli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21718945444049"/>
                  <c:y val="0.003030623765170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Sheet4!$G$5</c:f>
              <c:numCache>
                <c:formatCode>[$₦-46A]#,##0.00;[Red][$₦-46A]#,##0.00</c:formatCode>
                <c:ptCount val="1"/>
                <c:pt idx="0">
                  <c:v>3454.67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Machines</c:v>
                </c:pt>
              </c:strCache>
            </c:strRef>
          </c:tx>
          <c:spPr>
            <a:solidFill>
              <a:srgbClr val="00B0F0"/>
            </a:solidFill>
            <a:ln>
              <a:gradFill>
                <a:gsLst>
                  <a:gs pos="0">
                    <a:schemeClr val="accent6">
                      <a:lumMod val="80000"/>
                      <a:lumOff val="2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31384104685846"/>
                  <c:y val="0.006068303697431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Sheet4!$H$5</c:f>
              <c:numCache>
                <c:formatCode>[$₦-46A]#,##0.00;[Red][$₦-46A]#,##0.00</c:formatCode>
                <c:ptCount val="1"/>
                <c:pt idx="0">
                  <c:v>5095.31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gradFill>
                <a:gsLst>
                  <a:gs pos="0">
                    <a:schemeClr val="accent5">
                      <a:lumMod val="80000"/>
                      <a:lumOff val="2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22767728278649"/>
                  <c:y val="0.003353443409539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Sheet4!$I$5</c:f>
              <c:numCache>
                <c:formatCode>[$₦-46A]#,##0.00;[Red][$₦-46A]#,##0.00</c:formatCode>
                <c:ptCount val="1"/>
                <c:pt idx="0">
                  <c:v>4424.69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rgbClr val="C00000"/>
            </a:solidFill>
            <a:ln>
              <a:gradFill>
                <a:gsLst>
                  <a:gs pos="0">
                    <a:schemeClr val="accent4">
                      <a:lumMod val="80000"/>
                      <a:lumOff val="2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1968392187049"/>
                  <c:y val="0.0003157634772791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Sheet4!$J$5</c:f>
              <c:numCache>
                <c:formatCode>[$₦-46A]#,##0.00;[Red][$₦-46A]#,##0.00</c:formatCode>
                <c:ptCount val="1"/>
                <c:pt idx="0">
                  <c:v>6757.92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Phones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80000"/>
                    <a:lumMod val="40000"/>
                    <a:lumOff val="60000"/>
                  </a:schemeClr>
                </a:gs>
                <a:gs pos="90000">
                  <a:schemeClr val="accent6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6">
                      <a:lumMod val="80000"/>
                    </a:schemeClr>
                  </a:gs>
                  <a:gs pos="100000">
                    <a:schemeClr val="accent6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17591167131723"/>
                  <c:y val="0.003669206886819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Sheet4!$K$5</c:f>
              <c:numCache>
                <c:formatCode>[$₦-46A]#,##0.00;[Red][$₦-46A]#,##0.00</c:formatCode>
                <c:ptCount val="1"/>
                <c:pt idx="0">
                  <c:v>4086.84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Storage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80000"/>
                    <a:lumMod val="40000"/>
                    <a:lumOff val="60000"/>
                  </a:schemeClr>
                </a:gs>
                <a:gs pos="90000">
                  <a:schemeClr val="accent5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5">
                      <a:lumMod val="80000"/>
                    </a:schemeClr>
                  </a:gs>
                  <a:gs pos="100000">
                    <a:schemeClr val="accent5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657404021937843"/>
                  <c:y val="-0.00127011007620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Sheet4!$L$5</c:f>
              <c:numCache>
                <c:formatCode>[$₦-46A]#,##0.00;[Red][$₦-46A]#,##0.00</c:formatCode>
                <c:ptCount val="1"/>
                <c:pt idx="0">
                  <c:v>634.54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Tables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80000"/>
                    <a:lumMod val="40000"/>
                    <a:lumOff val="60000"/>
                  </a:schemeClr>
                </a:gs>
                <a:gs pos="90000">
                  <a:schemeClr val="accent4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4">
                      <a:lumMod val="80000"/>
                    </a:schemeClr>
                  </a:gs>
                  <a:gs pos="100000">
                    <a:schemeClr val="accent4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50214086404311"/>
                  <c:y val="-0.0020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Sheet4!$M$5</c:f>
              <c:numCache>
                <c:formatCode>[$₦-46A]#,##0.00;[Red][$₦-46A]#,##0.00</c:formatCode>
                <c:ptCount val="1"/>
                <c:pt idx="0">
                  <c:v>5226.02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76382193"/>
        <c:axId val="27241351"/>
      </c:barChart>
      <c:catAx>
        <c:axId val="976382193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351"/>
        <c:crosses val="autoZero"/>
        <c:auto val="1"/>
        <c:lblAlgn val="ctr"/>
        <c:lblOffset val="100"/>
        <c:noMultiLvlLbl val="0"/>
      </c:catAx>
      <c:valAx>
        <c:axId val="27241351"/>
        <c:scaling>
          <c:orientation val="minMax"/>
        </c:scaling>
        <c:delete val="1"/>
        <c:axPos val="b"/>
        <c:numFmt formatCode="[$₦-46A]#,##0.00;[Red][$₦-46A]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3821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767824497258"/>
          <c:y val="0.106830369743156"/>
          <c:w val="0.130457038391225"/>
          <c:h val="0.8889359300028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Excel.xlsx]Sheet5!PivotTable3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251384.55</c:v>
                </c:pt>
                <c:pt idx="1">
                  <c:v>231314.03</c:v>
                </c:pt>
                <c:pt idx="2">
                  <c:v>261969.27</c:v>
                </c:pt>
                <c:pt idx="3">
                  <c:v>237126.08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of Categories Based on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5 SUM IFS, COUNTIFS(multi c'!$B$10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'Day 5 SUM IFS, COUNTIFS(multi c'!$A$11:$A$14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Central</c:v>
                </c:pt>
              </c:strCache>
            </c:strRef>
          </c:cat>
          <c:val>
            <c:numRef>
              <c:f>'Day 5 SUM IFS, COUNTIFS(multi c'!$B$11:$B$14</c:f>
              <c:numCache>
                <c:formatCode>"$"#,##0.00_);[Red]\("$"#,##0.00\)</c:formatCode>
                <c:ptCount val="4"/>
                <c:pt idx="0">
                  <c:v>96064.88</c:v>
                </c:pt>
                <c:pt idx="1">
                  <c:v>81307.84</c:v>
                </c:pt>
                <c:pt idx="2">
                  <c:v>79065.02</c:v>
                </c:pt>
                <c:pt idx="3">
                  <c:v>89529.34</c:v>
                </c:pt>
              </c:numCache>
            </c:numRef>
          </c:val>
        </c:ser>
        <c:ser>
          <c:idx val="1"/>
          <c:order val="1"/>
          <c:tx>
            <c:strRef>
              <c:f>'Day 5 SUM IFS, COUNTIFS(multi c'!$C$10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'Day 5 SUM IFS, COUNTIFS(multi c'!$A$11:$A$14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Central</c:v>
                </c:pt>
              </c:strCache>
            </c:strRef>
          </c:cat>
          <c:val>
            <c:numRef>
              <c:f>'Day 5 SUM IFS, COUNTIFS(multi c'!$C$11:$C$14</c:f>
              <c:numCache>
                <c:formatCode>"$"#,##0.00_);[Red]\("$"#,##0.00\)</c:formatCode>
                <c:ptCount val="4"/>
                <c:pt idx="0">
                  <c:v>83184.19</c:v>
                </c:pt>
                <c:pt idx="1">
                  <c:v>79836.07</c:v>
                </c:pt>
                <c:pt idx="2">
                  <c:v>72666.35</c:v>
                </c:pt>
                <c:pt idx="3">
                  <c:v>66508.8</c:v>
                </c:pt>
              </c:numCache>
            </c:numRef>
          </c:val>
        </c:ser>
        <c:ser>
          <c:idx val="2"/>
          <c:order val="2"/>
          <c:tx>
            <c:strRef>
              <c:f>'Day 5 SUM IFS, COUNTIFS(multi c'!$D$10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'Day 5 SUM IFS, COUNTIFS(multi c'!$A$11:$A$14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Central</c:v>
                </c:pt>
              </c:strCache>
            </c:strRef>
          </c:cat>
          <c:val>
            <c:numRef>
              <c:f>'Day 5 SUM IFS, COUNTIFS(multi c'!$D$11:$D$14</c:f>
              <c:numCache>
                <c:formatCode>"$"#,##0.00_);[Red]\("$"#,##0.00\)</c:formatCode>
                <c:ptCount val="4"/>
                <c:pt idx="0">
                  <c:v>82720.2</c:v>
                </c:pt>
                <c:pt idx="1">
                  <c:v>75982.17</c:v>
                </c:pt>
                <c:pt idx="2">
                  <c:v>79582.66</c:v>
                </c:pt>
                <c:pt idx="3">
                  <c:v>95346.41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905667597"/>
        <c:axId val="321435169"/>
      </c:barChart>
      <c:catAx>
        <c:axId val="9056675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435169"/>
        <c:crosses val="autoZero"/>
        <c:auto val="1"/>
        <c:lblAlgn val="ctr"/>
        <c:lblOffset val="100"/>
        <c:noMultiLvlLbl val="0"/>
      </c:catAx>
      <c:valAx>
        <c:axId val="321435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6675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58b524-0166-4054-918b-be98b76939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Excel.xlsx]Sheet1!PivotTable1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Sales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Sheet1!$B$4:$B$7</c:f>
              <c:numCache>
                <c:formatCode>[$₦-466]#,##0.00;[Red][$₦-466]#,##0.00</c:formatCode>
                <c:ptCount val="3"/>
                <c:pt idx="0">
                  <c:v>302195.41</c:v>
                </c:pt>
                <c:pt idx="1">
                  <c:v>333631.44</c:v>
                </c:pt>
                <c:pt idx="2">
                  <c:v>345967.08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94186744"/>
        <c:axId val="885709875"/>
      </c:barChart>
      <c:catAx>
        <c:axId val="59418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5709875"/>
        <c:crosses val="autoZero"/>
        <c:auto val="1"/>
        <c:lblAlgn val="ctr"/>
        <c:lblOffset val="100"/>
        <c:noMultiLvlLbl val="0"/>
      </c:catAx>
      <c:valAx>
        <c:axId val="885709875"/>
        <c:scaling>
          <c:orientation val="minMax"/>
        </c:scaling>
        <c:delete val="1"/>
        <c:axPos val="l"/>
        <c:numFmt formatCode="[$₦-466]#,##0.00;[Red][$₦-466]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418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ecbaf8c-ff2a-4c7c-ada5-77d83830ea4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Excel.xlsx]Sheet2!PivotTable1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Sales By Region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35310954983086"/>
          <c:y val="0.177314814814815"/>
          <c:w val="0.850897736143638"/>
          <c:h val="0.771990740740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West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[$₦-46A]#,##0.00;[Red][$₦-46A]#,##0.00</c:formatCode>
                <c:ptCount val="1"/>
                <c:pt idx="0">
                  <c:v>237126.08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South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[$₦-46A]#,##0.00;[Red][$₦-46A]#,##0.00</c:formatCode>
                <c:ptCount val="1"/>
                <c:pt idx="0">
                  <c:v>261969.27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East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[$₦-46A]#,##0.00;[Red][$₦-46A]#,##0.00</c:formatCode>
                <c:ptCount val="1"/>
                <c:pt idx="0">
                  <c:v>231314.03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Central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[$₦-46A]#,##0.00;[Red][$₦-46A]#,##0.00</c:formatCode>
                <c:ptCount val="1"/>
                <c:pt idx="0">
                  <c:v>251384.55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0"/>
        <c:axId val="883524992"/>
        <c:axId val="724751545"/>
      </c:barChart>
      <c:catAx>
        <c:axId val="883524992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51545"/>
        <c:crosses val="autoZero"/>
        <c:auto val="1"/>
        <c:lblAlgn val="ctr"/>
        <c:lblOffset val="100"/>
        <c:noMultiLvlLbl val="0"/>
      </c:catAx>
      <c:valAx>
        <c:axId val="724751545"/>
        <c:scaling>
          <c:orientation val="minMax"/>
        </c:scaling>
        <c:delete val="1"/>
        <c:axPos val="b"/>
        <c:numFmt formatCode="[$₦-46A]#,##0.00;[Red][$₦-46A]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83684621389539"/>
          <c:y val="0.192708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4d96d1-859a-4b78-8174-faba60b2c7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1 Excel.xlsx]Sheet4!PivotTable2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By Profit</a:t>
            </a:r>
          </a:p>
        </c:rich>
      </c:tx>
      <c:layout>
        <c:manualLayout>
          <c:xMode val="edge"/>
          <c:yMode val="edge"/>
          <c:x val="0.437131286578409"/>
          <c:y val="0.006819731757217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0457038391225"/>
          <c:y val="0.0937058983500516"/>
          <c:w val="0.796738574040219"/>
          <c:h val="0.8151284228466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9390131425579"/>
                  <c:y val="0.001486303195659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[$₦-46A]#,##0.00;[Red][$₦-46A]#,##0.00</c:formatCode>
                <c:ptCount val="1"/>
                <c:pt idx="0">
                  <c:v>4156.15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Binders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6569429233151"/>
                  <c:y val="0.001073804365627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[$₦-46A]#,##0.00;[Red][$₦-46A]#,##0.00</c:formatCode>
                <c:ptCount val="1"/>
                <c:pt idx="0">
                  <c:v>2263.06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Bookcases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7801968623047"/>
                  <c:y val="0.0047738122300522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[$₦-46A]#,##0.00;[Red][$₦-46A]#,##0.00</c:formatCode>
                <c:ptCount val="1"/>
                <c:pt idx="0">
                  <c:v>5549.64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8109990462088"/>
                  <c:y val="-0.0053466786802763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[$₦-46A]#,##0.00;[Red][$₦-46A]#,##0.00</c:formatCode>
                <c:ptCount val="1"/>
                <c:pt idx="0">
                  <c:v>2686.3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Copiers</c:v>
                </c:pt>
              </c:strCache>
            </c:strRef>
          </c:tx>
          <c:spPr>
            <a:solidFill>
              <a:schemeClr val="accent2"/>
            </a:solidFill>
            <a:ln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4152190959067"/>
                  <c:y val="0.0023924595204566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[$₦-46A]#,##0.00;[Red][$₦-46A]#,##0.00</c:formatCode>
                <c:ptCount val="1"/>
                <c:pt idx="0">
                  <c:v>5416.06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rgbClr val="000000"/>
            </a:soli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20343035484002"/>
                  <c:y val="-0.001970512856788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Sheet4!$G$5</c:f>
              <c:numCache>
                <c:formatCode>[$₦-46A]#,##0.00;[Red][$₦-46A]#,##0.00</c:formatCode>
                <c:ptCount val="1"/>
                <c:pt idx="0">
                  <c:v>3454.67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Machines</c:v>
                </c:pt>
              </c:strCache>
            </c:strRef>
          </c:tx>
          <c:spPr>
            <a:solidFill>
              <a:srgbClr val="00B0F0"/>
            </a:solidFill>
            <a:ln>
              <a:gradFill>
                <a:gsLst>
                  <a:gs pos="0">
                    <a:schemeClr val="accent6">
                      <a:lumMod val="80000"/>
                      <a:lumOff val="2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0088913824289"/>
                  <c:y val="-0.000524103667878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Sheet4!$H$5</c:f>
              <c:numCache>
                <c:formatCode>[$₦-46A]#,##0.00;[Red][$₦-46A]#,##0.00</c:formatCode>
                <c:ptCount val="1"/>
                <c:pt idx="0">
                  <c:v>5095.31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gradFill>
                <a:gsLst>
                  <a:gs pos="0">
                    <a:schemeClr val="accent5">
                      <a:lumMod val="80000"/>
                      <a:lumOff val="2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822767728278649"/>
                  <c:y val="0.003353443409539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Sheet4!$I$5</c:f>
              <c:numCache>
                <c:formatCode>[$₦-46A]#,##0.00;[Red][$₦-46A]#,##0.00</c:formatCode>
                <c:ptCount val="1"/>
                <c:pt idx="0">
                  <c:v>4424.69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rgbClr val="C00000"/>
            </a:solidFill>
            <a:ln>
              <a:gradFill>
                <a:gsLst>
                  <a:gs pos="0">
                    <a:schemeClr val="accent4">
                      <a:lumMod val="80000"/>
                      <a:lumOff val="2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80000"/>
                  <a:lumOff val="2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4896244536042"/>
                  <c:y val="0.000315763477279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Sheet4!$J$5</c:f>
              <c:numCache>
                <c:formatCode>[$₦-46A]#,##0.00;[Red][$₦-46A]#,##0.00</c:formatCode>
                <c:ptCount val="1"/>
                <c:pt idx="0">
                  <c:v>6757.92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Phones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80000"/>
                    <a:lumMod val="40000"/>
                    <a:lumOff val="60000"/>
                  </a:schemeClr>
                </a:gs>
                <a:gs pos="90000">
                  <a:schemeClr val="accent6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6">
                      <a:lumMod val="80000"/>
                    </a:schemeClr>
                  </a:gs>
                  <a:gs pos="100000">
                    <a:schemeClr val="accent6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717591167131723"/>
                  <c:y val="0.0036692068868190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Sheet4!$K$5</c:f>
              <c:numCache>
                <c:formatCode>[$₦-46A]#,##0.00;[Red][$₦-46A]#,##0.00</c:formatCode>
                <c:ptCount val="1"/>
                <c:pt idx="0">
                  <c:v>4086.84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Storage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80000"/>
                    <a:lumMod val="40000"/>
                    <a:lumOff val="60000"/>
                  </a:schemeClr>
                </a:gs>
                <a:gs pos="90000">
                  <a:schemeClr val="accent5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5">
                      <a:lumMod val="80000"/>
                    </a:schemeClr>
                  </a:gs>
                  <a:gs pos="100000">
                    <a:schemeClr val="accent5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032612756585647"/>
                  <c:y val="-0.0012701100762066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Sheet4!$L$5</c:f>
              <c:numCache>
                <c:formatCode>[$₦-46A]#,##0.00;[Red][$₦-46A]#,##0.00</c:formatCode>
                <c:ptCount val="1"/>
                <c:pt idx="0">
                  <c:v>634.54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Tables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80000"/>
                    <a:lumMod val="40000"/>
                    <a:lumOff val="60000"/>
                  </a:schemeClr>
                </a:gs>
                <a:gs pos="90000">
                  <a:schemeClr val="accent4">
                    <a:lumMod val="8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4">
                      <a:lumMod val="80000"/>
                    </a:schemeClr>
                  </a:gs>
                  <a:gs pos="100000">
                    <a:schemeClr val="accent4">
                      <a:lumMod val="8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80000"/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8683321392109"/>
                  <c:y val="-0.0020833333333333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Sheet4!$M$5</c:f>
              <c:numCache>
                <c:formatCode>[$₦-46A]#,##0.00;[Red][$₦-46A]#,##0.00</c:formatCode>
                <c:ptCount val="1"/>
                <c:pt idx="0">
                  <c:v>5226.02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76382193"/>
        <c:axId val="27241351"/>
      </c:barChart>
      <c:catAx>
        <c:axId val="976382193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351"/>
        <c:crosses val="autoZero"/>
        <c:auto val="1"/>
        <c:lblAlgn val="ctr"/>
        <c:lblOffset val="100"/>
        <c:noMultiLvlLbl val="0"/>
      </c:catAx>
      <c:valAx>
        <c:axId val="27241351"/>
        <c:scaling>
          <c:orientation val="minMax"/>
        </c:scaling>
        <c:delete val="1"/>
        <c:axPos val="b"/>
        <c:numFmt formatCode="[$₦-46A]#,##0.00;[Red][$₦-46A]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3821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767824497258"/>
          <c:y val="0.106830369743156"/>
          <c:w val="0.130457038391225"/>
          <c:h val="0.8889359300028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5d5aa2-19b6-49ea-8fe7-f63dc91d1d7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620395</xdr:colOff>
      <xdr:row>14</xdr:row>
      <xdr:rowOff>101600</xdr:rowOff>
    </xdr:from>
    <xdr:to>
      <xdr:col>9</xdr:col>
      <xdr:colOff>101600</xdr:colOff>
      <xdr:row>29</xdr:row>
      <xdr:rowOff>150495</xdr:rowOff>
    </xdr:to>
    <xdr:graphicFrame>
      <xdr:nvGraphicFramePr>
        <xdr:cNvPr id="6" name="Chart 5"/>
        <xdr:cNvGraphicFramePr/>
      </xdr:nvGraphicFramePr>
      <xdr:xfrm>
        <a:off x="4038600" y="2688590"/>
        <a:ext cx="4874895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271780</xdr:colOff>
      <xdr:row>14</xdr:row>
      <xdr:rowOff>101600</xdr:rowOff>
    </xdr:from>
    <xdr:to>
      <xdr:col>13</xdr:col>
      <xdr:colOff>220980</xdr:colOff>
      <xdr:row>29</xdr:row>
      <xdr:rowOff>150495</xdr:rowOff>
    </xdr:to>
    <xdr:graphicFrame>
      <xdr:nvGraphicFramePr>
        <xdr:cNvPr id="2" name="Chart 1"/>
        <xdr:cNvGraphicFramePr/>
      </xdr:nvGraphicFramePr>
      <xdr:xfrm>
        <a:off x="3957320" y="2688590"/>
        <a:ext cx="4805680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575945</xdr:colOff>
      <xdr:row>9</xdr:row>
      <xdr:rowOff>150495</xdr:rowOff>
    </xdr:from>
    <xdr:to>
      <xdr:col>12</xdr:col>
      <xdr:colOff>855980</xdr:colOff>
      <xdr:row>34</xdr:row>
      <xdr:rowOff>160020</xdr:rowOff>
    </xdr:to>
    <xdr:graphicFrame>
      <xdr:nvGraphicFramePr>
        <xdr:cNvPr id="2" name="Chart 1"/>
        <xdr:cNvGraphicFramePr/>
      </xdr:nvGraphicFramePr>
      <xdr:xfrm>
        <a:off x="3395980" y="1813560"/>
        <a:ext cx="6430645" cy="462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728980</xdr:colOff>
      <xdr:row>6</xdr:row>
      <xdr:rowOff>154940</xdr:rowOff>
    </xdr:from>
    <xdr:to>
      <xdr:col>15</xdr:col>
      <xdr:colOff>346710</xdr:colOff>
      <xdr:row>36</xdr:row>
      <xdr:rowOff>144780</xdr:rowOff>
    </xdr:to>
    <xdr:graphicFrame>
      <xdr:nvGraphicFramePr>
        <xdr:cNvPr id="2" name="Chart 1"/>
        <xdr:cNvGraphicFramePr/>
      </xdr:nvGraphicFramePr>
      <xdr:xfrm>
        <a:off x="1544320" y="1263650"/>
        <a:ext cx="8369300" cy="5533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90805</xdr:colOff>
      <xdr:row>16</xdr:row>
      <xdr:rowOff>40640</xdr:rowOff>
    </xdr:from>
    <xdr:to>
      <xdr:col>9</xdr:col>
      <xdr:colOff>116205</xdr:colOff>
      <xdr:row>27</xdr:row>
      <xdr:rowOff>128270</xdr:rowOff>
    </xdr:to>
    <xdr:graphicFrame>
      <xdr:nvGraphicFramePr>
        <xdr:cNvPr id="4" name="Chart 3"/>
        <xdr:cNvGraphicFramePr/>
      </xdr:nvGraphicFramePr>
      <xdr:xfrm>
        <a:off x="90805" y="3180715"/>
        <a:ext cx="6923405" cy="212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4</xdr:row>
      <xdr:rowOff>170815</xdr:rowOff>
    </xdr:from>
    <xdr:to>
      <xdr:col>7</xdr:col>
      <xdr:colOff>277495</xdr:colOff>
      <xdr:row>20</xdr:row>
      <xdr:rowOff>34925</xdr:rowOff>
    </xdr:to>
    <xdr:graphicFrame>
      <xdr:nvGraphicFramePr>
        <xdr:cNvPr id="2" name="Chart 1"/>
        <xdr:cNvGraphicFramePr/>
      </xdr:nvGraphicFramePr>
      <xdr:xfrm>
        <a:off x="635" y="909955"/>
        <a:ext cx="4805680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5</xdr:row>
      <xdr:rowOff>46990</xdr:rowOff>
    </xdr:from>
    <xdr:to>
      <xdr:col>15</xdr:col>
      <xdr:colOff>296545</xdr:colOff>
      <xdr:row>20</xdr:row>
      <xdr:rowOff>95885</xdr:rowOff>
    </xdr:to>
    <xdr:graphicFrame>
      <xdr:nvGraphicFramePr>
        <xdr:cNvPr id="3" name="Chart 2"/>
        <xdr:cNvGraphicFramePr/>
      </xdr:nvGraphicFramePr>
      <xdr:xfrm>
        <a:off x="5265420" y="970915"/>
        <a:ext cx="5034280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</xdr:colOff>
      <xdr:row>20</xdr:row>
      <xdr:rowOff>130810</xdr:rowOff>
    </xdr:from>
    <xdr:to>
      <xdr:col>8</xdr:col>
      <xdr:colOff>690880</xdr:colOff>
      <xdr:row>35</xdr:row>
      <xdr:rowOff>127000</xdr:rowOff>
    </xdr:to>
    <xdr:graphicFrame>
      <xdr:nvGraphicFramePr>
        <xdr:cNvPr id="4" name="Chart 3"/>
        <xdr:cNvGraphicFramePr/>
      </xdr:nvGraphicFramePr>
      <xdr:xfrm>
        <a:off x="5715" y="3826510"/>
        <a:ext cx="582104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4.6482407407" refreshedBy="HADEPEJU" recordCount="1000">
  <cacheSource type="worksheet">
    <worksheetSource name="Superstore_Data"/>
  </cacheSource>
  <cacheFields count="13">
    <cacheField name="Order ID" numFmtId="0">
      <sharedItems count="1000">
        <s v="CA-2015-63330"/>
        <s v="CA-2014-42745"/>
        <s v="CA-2015-10206"/>
        <s v="CA-2015-72003"/>
        <s v="CA-2016-25707"/>
        <s v="CA-2016-62329"/>
        <s v="CA-2017-72592"/>
        <s v="CA-2015-69201"/>
        <s v="CA-2014-17114"/>
        <s v="CA-2014-37751"/>
        <s v="CA-2016-47157"/>
        <s v="CA-2016-69052"/>
        <s v="CA-2017-96231"/>
        <s v="CA-2014-60343"/>
        <s v="CA-2014-92989"/>
        <s v="CA-2014-44349"/>
        <s v="CA-2015-26725"/>
        <s v="CA-2014-65680"/>
        <s v="CA-2016-29623"/>
        <s v="CA-2017-58354"/>
        <s v="CA-2017-80316"/>
        <s v="CA-2016-31172"/>
        <s v="CA-2014-39855"/>
        <s v="CA-2016-29758"/>
        <s v="CA-2014-36734"/>
        <s v="CA-2017-43756"/>
        <s v="CA-2016-44157"/>
        <s v="CA-2016-39486"/>
        <s v="CA-2017-94665"/>
        <s v="CA-2016-79626"/>
        <s v="CA-2014-47148"/>
        <s v="CA-2014-34214"/>
        <s v="CA-2014-71813"/>
        <s v="CA-2016-19865"/>
        <s v="CA-2017-19111"/>
        <s v="CA-2015-25358"/>
        <s v="CA-2017-12368"/>
        <s v="CA-2016-23046"/>
        <s v="CA-2017-22185"/>
        <s v="CA-2017-86325"/>
        <s v="CA-2017-87735"/>
        <s v="CA-2014-34058"/>
        <s v="CA-2014-82847"/>
        <s v="CA-2015-71642"/>
        <s v="CA-2017-57295"/>
        <s v="CA-2015-33051"/>
        <s v="CA-2014-23350"/>
        <s v="CA-2017-35184"/>
        <s v="CA-2017-51873"/>
        <s v="CA-2014-72623"/>
        <s v="CA-2014-55106"/>
        <s v="CA-2017-94458"/>
        <s v="CA-2015-18666"/>
        <s v="CA-2016-80592"/>
        <s v="CA-2014-17400"/>
        <s v="CA-2015-37632"/>
        <s v="CA-2017-13420"/>
        <s v="CA-2014-91974"/>
        <s v="CA-2016-55186"/>
        <s v="CA-2014-52918"/>
        <s v="CA-2014-43159"/>
        <s v="CA-2017-56828"/>
        <s v="CA-2014-33574"/>
        <s v="CA-2015-59080"/>
        <s v="CA-2014-43130"/>
        <s v="CA-2017-78840"/>
        <s v="CA-2015-39257"/>
        <s v="CA-2017-72211"/>
        <s v="CA-2016-83340"/>
        <s v="CA-2014-30150"/>
        <s v="CA-2017-56514"/>
        <s v="CA-2016-64268"/>
        <s v="CA-2017-21534"/>
        <s v="CA-2016-62393"/>
        <s v="CA-2014-71389"/>
        <s v="CA-2014-91470"/>
        <s v="CA-2016-85450"/>
        <s v="CA-2017-66250"/>
        <s v="CA-2015-41480"/>
        <s v="CA-2014-99431"/>
        <s v="CA-2017-37663"/>
        <s v="CA-2015-18070"/>
        <s v="CA-2015-12719"/>
        <s v="CA-2017-96145"/>
        <s v="CA-2014-21338"/>
        <s v="CA-2015-85916"/>
        <s v="CA-2015-60993"/>
        <s v="CA-2015-36029"/>
        <s v="CA-2017-42093"/>
        <s v="CA-2015-26478"/>
        <s v="CA-2014-84553"/>
        <s v="CA-2017-35510"/>
        <s v="CA-2015-65393"/>
        <s v="CA-2015-14158"/>
        <s v="CA-2016-35289"/>
        <s v="CA-2015-19446"/>
        <s v="CA-2016-32299"/>
        <s v="CA-2016-43434"/>
        <s v="CA-2017-22254"/>
        <s v="CA-2017-15951"/>
        <s v="CA-2015-43536"/>
        <s v="CA-2014-83781"/>
        <s v="CA-2017-79346"/>
        <s v="CA-2017-87149"/>
        <s v="CA-2016-13373"/>
        <s v="CA-2017-68871"/>
        <s v="CA-2014-29963"/>
        <s v="CA-2015-85039"/>
        <s v="CA-2015-26896"/>
        <s v="CA-2016-42711"/>
        <s v="CA-2015-53125"/>
        <s v="CA-2015-83972"/>
        <s v="CA-2016-82303"/>
        <s v="CA-2017-10126"/>
        <s v="CA-2017-77642"/>
        <s v="CA-2014-84740"/>
        <s v="CA-2016-12568"/>
        <s v="CA-2015-89273"/>
        <s v="CA-2017-55648"/>
        <s v="CA-2015-50600"/>
        <s v="CA-2015-61693"/>
        <s v="CA-2014-49790"/>
        <s v="CA-2017-38602"/>
        <s v="CA-2015-48000"/>
        <s v="CA-2015-39430"/>
        <s v="CA-2014-57924"/>
        <s v="CA-2016-81910"/>
        <s v="CA-2016-88832"/>
        <s v="CA-2016-76803"/>
        <s v="CA-2017-77298"/>
        <s v="CA-2016-54413"/>
        <s v="CA-2015-64028"/>
        <s v="CA-2016-90077"/>
        <s v="CA-2014-11917"/>
        <s v="CA-2017-95305"/>
        <s v="CA-2014-77172"/>
        <s v="CA-2014-30953"/>
        <s v="CA-2014-68762"/>
        <s v="CA-2017-24596"/>
        <s v="CA-2016-74505"/>
        <s v="CA-2017-67679"/>
        <s v="CA-2017-90765"/>
        <s v="CA-2015-16776"/>
        <s v="CA-2016-97897"/>
        <s v="CA-2016-33411"/>
        <s v="CA-2017-64748"/>
        <s v="CA-2015-22987"/>
        <s v="CA-2016-64756"/>
        <s v="CA-2017-99599"/>
        <s v="CA-2017-55539"/>
        <s v="CA-2014-27674"/>
        <s v="CA-2017-17906"/>
        <s v="CA-2015-36614"/>
        <s v="CA-2014-13797"/>
        <s v="CA-2015-94386"/>
        <s v="CA-2016-19823"/>
        <s v="CA-2014-88757"/>
        <s v="CA-2016-67108"/>
        <s v="CA-2014-63002"/>
        <s v="CA-2015-16910"/>
        <s v="CA-2016-92870"/>
        <s v="CA-2016-30079"/>
        <s v="CA-2017-64384"/>
        <s v="CA-2017-90879"/>
        <s v="CA-2016-14757"/>
        <s v="CA-2017-43660"/>
        <s v="CA-2015-97922"/>
        <s v="CA-2017-90910"/>
        <s v="CA-2016-28030"/>
        <s v="CA-2015-35522"/>
        <s v="CA-2017-37306"/>
        <s v="CA-2015-25338"/>
        <s v="CA-2014-43933"/>
        <s v="CA-2014-96779"/>
        <s v="CA-2017-50158"/>
        <s v="CA-2014-21344"/>
        <s v="CA-2014-96988"/>
        <s v="CA-2015-77215"/>
        <s v="CA-2015-90199"/>
        <s v="CA-2017-53925"/>
        <s v="CA-2015-65609"/>
        <s v="CA-2014-62853"/>
        <s v="CA-2014-55587"/>
        <s v="CA-2014-13596"/>
        <s v="CA-2017-98614"/>
        <s v="CA-2014-35470"/>
        <s v="CA-2016-19860"/>
        <s v="CA-2015-61885"/>
        <s v="CA-2017-29738"/>
        <s v="CA-2016-52808"/>
        <s v="CA-2017-20966"/>
        <s v="CA-2015-11062"/>
        <s v="CA-2015-40448"/>
        <s v="CA-2017-41966"/>
        <s v="CA-2014-78450"/>
        <s v="CA-2017-31447"/>
        <s v="CA-2015-40355"/>
        <s v="CA-2014-76617"/>
        <s v="CA-2015-21111"/>
        <s v="CA-2014-65029"/>
        <s v="CA-2014-35351"/>
        <s v="CA-2017-18680"/>
        <s v="CA-2017-97487"/>
        <s v="CA-2015-80640"/>
        <s v="CA-2017-52533"/>
        <s v="CA-2015-40306"/>
        <s v="CA-2017-52944"/>
        <s v="CA-2015-93613"/>
        <s v="CA-2016-60192"/>
        <s v="CA-2015-31834"/>
        <s v="CA-2016-92074"/>
        <s v="CA-2016-15415"/>
        <s v="CA-2014-18415"/>
        <s v="CA-2017-31732"/>
        <s v="CA-2014-12983"/>
        <s v="CA-2014-13343"/>
        <s v="CA-2017-36641"/>
        <s v="CA-2015-89909"/>
        <s v="CA-2016-85672"/>
        <s v="CA-2015-96066"/>
        <s v="CA-2014-48044"/>
        <s v="CA-2017-27771"/>
        <s v="CA-2014-29096"/>
        <s v="CA-2016-61356"/>
        <s v="CA-2015-51427"/>
        <s v="CA-2017-37355"/>
        <s v="CA-2014-30806"/>
        <s v="CA-2014-60517"/>
        <s v="CA-2014-93524"/>
        <s v="CA-2014-13890"/>
        <s v="CA-2017-83543"/>
        <s v="CA-2017-31949"/>
        <s v="CA-2017-22984"/>
        <s v="CA-2017-61407"/>
        <s v="CA-2015-22910"/>
        <s v="CA-2016-20954"/>
        <s v="CA-2017-67132"/>
        <s v="CA-2016-28574"/>
        <s v="CA-2017-64098"/>
        <s v="CA-2014-59138"/>
        <s v="CA-2016-48088"/>
        <s v="CA-2015-94555"/>
        <s v="CA-2015-68053"/>
        <s v="CA-2016-76150"/>
        <s v="CA-2015-58543"/>
        <s v="CA-2014-10404"/>
        <s v="CA-2014-39629"/>
        <s v="CA-2014-30358"/>
        <s v="CA-2016-33093"/>
        <s v="CA-2015-84038"/>
        <s v="CA-2014-49811"/>
        <s v="CA-2014-83969"/>
        <s v="CA-2015-55017"/>
        <s v="CA-2016-23718"/>
        <s v="CA-2016-14324"/>
        <s v="CA-2014-51949"/>
        <s v="CA-2015-56576"/>
        <s v="CA-2015-37350"/>
        <s v="CA-2017-50397"/>
        <s v="CA-2016-26032"/>
        <s v="CA-2017-21394"/>
        <s v="CA-2017-55765"/>
        <s v="CA-2014-99563"/>
        <s v="CA-2014-33247"/>
        <s v="CA-2014-45367"/>
        <s v="CA-2014-91182"/>
        <s v="CA-2015-72856"/>
        <s v="CA-2015-22999"/>
        <s v="CA-2015-66570"/>
        <s v="CA-2017-87454"/>
        <s v="CA-2014-62487"/>
        <s v="CA-2016-18392"/>
        <s v="CA-2017-12557"/>
        <s v="CA-2016-70500"/>
        <s v="CA-2016-32042"/>
        <s v="CA-2014-69379"/>
        <s v="CA-2016-51832"/>
        <s v="CA-2016-55445"/>
        <s v="CA-2014-67134"/>
        <s v="CA-2016-56717"/>
        <s v="CA-2017-75082"/>
        <s v="CA-2016-47573"/>
        <s v="CA-2017-62796"/>
        <s v="CA-2017-54064"/>
        <s v="CA-2014-84055"/>
        <s v="CA-2014-19516"/>
        <s v="CA-2016-78836"/>
        <s v="CA-2015-46397"/>
        <s v="CA-2015-94659"/>
        <s v="CA-2017-45547"/>
        <s v="CA-2015-42479"/>
        <s v="CA-2017-14000"/>
        <s v="CA-2017-79163"/>
        <s v="CA-2014-11605"/>
        <s v="CA-2017-35658"/>
        <s v="CA-2015-72552"/>
        <s v="CA-2017-43742"/>
        <s v="CA-2015-38699"/>
        <s v="CA-2015-47198"/>
        <s v="CA-2014-34285"/>
        <s v="CA-2016-82694"/>
        <s v="CA-2017-57362"/>
        <s v="CA-2015-77526"/>
        <s v="CA-2016-28787"/>
        <s v="CA-2017-65337"/>
        <s v="CA-2014-46455"/>
        <s v="CA-2017-68067"/>
        <s v="CA-2017-81726"/>
        <s v="CA-2016-47080"/>
        <s v="CA-2014-77121"/>
        <s v="CA-2014-96925"/>
        <s v="CA-2015-96740"/>
        <s v="CA-2015-69676"/>
        <s v="CA-2016-44674"/>
        <s v="CA-2017-62733"/>
        <s v="CA-2015-88657"/>
        <s v="CA-2015-94056"/>
        <s v="CA-2014-51755"/>
        <s v="CA-2016-88187"/>
        <s v="CA-2016-91121"/>
        <s v="CA-2015-96143"/>
        <s v="CA-2017-29816"/>
        <s v="CA-2014-25048"/>
        <s v="CA-2014-30309"/>
        <s v="CA-2014-70461"/>
        <s v="CA-2014-76235"/>
        <s v="CA-2017-49711"/>
        <s v="CA-2017-73374"/>
        <s v="CA-2015-89252"/>
        <s v="CA-2015-83506"/>
        <s v="CA-2015-11645"/>
        <s v="CA-2015-88781"/>
        <s v="CA-2017-45400"/>
        <s v="CA-2014-99930"/>
        <s v="CA-2014-77779"/>
        <s v="CA-2015-78385"/>
        <s v="CA-2017-93104"/>
        <s v="CA-2017-73197"/>
        <s v="CA-2017-57926"/>
        <s v="CA-2016-31677"/>
        <s v="CA-2015-21938"/>
        <s v="CA-2015-50042"/>
        <s v="CA-2015-45954"/>
        <s v="CA-2017-57605"/>
        <s v="CA-2016-22182"/>
        <s v="CA-2017-36660"/>
        <s v="CA-2015-42606"/>
        <s v="CA-2014-88069"/>
        <s v="CA-2015-18717"/>
        <s v="CA-2017-85046"/>
        <s v="CA-2015-86908"/>
        <s v="CA-2017-57057"/>
        <s v="CA-2017-19662"/>
        <s v="CA-2017-27019"/>
        <s v="CA-2014-89767"/>
        <s v="CA-2015-52534"/>
        <s v="CA-2016-11591"/>
        <s v="CA-2017-36309"/>
        <s v="CA-2014-78497"/>
        <s v="CA-2014-28888"/>
        <s v="CA-2014-37285"/>
        <s v="CA-2017-97127"/>
        <s v="CA-2017-69150"/>
        <s v="CA-2016-16737"/>
        <s v="CA-2015-88953"/>
        <s v="CA-2017-80173"/>
        <s v="CA-2014-42733"/>
        <s v="CA-2017-22676"/>
        <s v="CA-2014-95314"/>
        <s v="CA-2015-33483"/>
        <s v="CA-2017-28589"/>
        <s v="CA-2016-16090"/>
        <s v="CA-2014-48467"/>
        <s v="CA-2016-75160"/>
        <s v="CA-2016-51846"/>
        <s v="CA-2014-23224"/>
        <s v="CA-2015-66276"/>
        <s v="CA-2016-52520"/>
        <s v="CA-2015-46368"/>
        <s v="CA-2015-84532"/>
        <s v="CA-2014-57254"/>
        <s v="CA-2016-45777"/>
        <s v="CA-2016-68053"/>
        <s v="CA-2016-58756"/>
        <s v="CA-2014-61226"/>
        <s v="CA-2015-57915"/>
        <s v="CA-2017-88587"/>
        <s v="CA-2016-27260"/>
        <s v="CA-2015-65180"/>
        <s v="CA-2015-92310"/>
        <s v="CA-2017-73888"/>
        <s v="CA-2016-16265"/>
        <s v="CA-2016-71120"/>
        <s v="CA-2017-21130"/>
        <s v="CA-2016-96672"/>
        <s v="CA-2015-86077"/>
        <s v="CA-2015-16893"/>
        <s v="CA-2017-47904"/>
        <s v="CA-2014-97505"/>
        <s v="CA-2014-97369"/>
        <s v="CA-2015-65591"/>
        <s v="CA-2015-21174"/>
        <s v="CA-2017-37083"/>
        <s v="CA-2014-24397"/>
        <s v="CA-2017-88603"/>
        <s v="CA-2015-19348"/>
        <s v="CA-2014-60015"/>
        <s v="CA-2014-66397"/>
        <s v="CA-2016-10302"/>
        <s v="CA-2015-94654"/>
        <s v="CA-2015-89575"/>
        <s v="CA-2017-90135"/>
        <s v="CA-2017-50631"/>
        <s v="CA-2015-71268"/>
        <s v="CA-2017-82595"/>
        <s v="CA-2016-70504"/>
        <s v="CA-2016-76358"/>
        <s v="CA-2015-17491"/>
        <s v="CA-2014-96769"/>
        <s v="CA-2014-58984"/>
        <s v="CA-2016-96416"/>
        <s v="CA-2016-58770"/>
        <s v="CA-2015-23234"/>
        <s v="CA-2016-42254"/>
        <s v="CA-2015-66178"/>
        <s v="CA-2015-15237"/>
        <s v="CA-2017-17561"/>
        <s v="CA-2016-66133"/>
        <s v="CA-2015-39402"/>
        <s v="CA-2015-22219"/>
        <s v="CA-2017-65961"/>
        <s v="CA-2014-62528"/>
        <s v="CA-2015-63006"/>
        <s v="CA-2015-77444"/>
        <s v="CA-2014-33321"/>
        <s v="CA-2015-92180"/>
        <s v="CA-2017-36105"/>
        <s v="CA-2016-48638"/>
        <s v="CA-2014-50764"/>
        <s v="CA-2014-11759"/>
        <s v="CA-2014-48765"/>
        <s v="CA-2015-35425"/>
        <s v="CA-2014-33275"/>
        <s v="CA-2014-89714"/>
        <s v="CA-2017-18705"/>
        <s v="CA-2016-49974"/>
        <s v="CA-2015-44387"/>
        <s v="CA-2014-32574"/>
        <s v="CA-2017-60460"/>
        <s v="CA-2016-72483"/>
        <s v="CA-2014-44701"/>
        <s v="CA-2015-52101"/>
        <s v="CA-2017-83656"/>
        <s v="CA-2014-53221"/>
        <s v="CA-2016-80480"/>
        <s v="CA-2015-34578"/>
        <s v="CA-2017-11341"/>
        <s v="CA-2016-90719"/>
        <s v="CA-2017-51430"/>
        <s v="CA-2017-43496"/>
        <s v="CA-2014-69383"/>
        <s v="CA-2014-14809"/>
        <s v="CA-2015-58285"/>
        <s v="CA-2014-97895"/>
        <s v="CA-2014-91818"/>
        <s v="CA-2016-18110"/>
        <s v="CA-2017-81895"/>
        <s v="CA-2015-65479"/>
        <s v="CA-2017-77270"/>
        <s v="CA-2014-34262"/>
        <s v="CA-2017-46668"/>
        <s v="CA-2014-15949"/>
        <s v="CA-2016-94076"/>
        <s v="CA-2016-12482"/>
        <s v="CA-2015-69101"/>
        <s v="CA-2015-33289"/>
        <s v="CA-2015-20627"/>
        <s v="CA-2014-93879"/>
        <s v="CA-2016-29129"/>
        <s v="CA-2015-54569"/>
        <s v="CA-2014-12573"/>
        <s v="CA-2014-20267"/>
        <s v="CA-2017-40561"/>
        <s v="CA-2015-70774"/>
        <s v="CA-2014-99112"/>
        <s v="CA-2015-85703"/>
        <s v="CA-2017-36790"/>
        <s v="CA-2015-37266"/>
        <s v="CA-2016-33150"/>
        <s v="CA-2016-11015"/>
        <s v="CA-2014-13748"/>
        <s v="CA-2017-83477"/>
        <s v="CA-2016-19268"/>
        <s v="CA-2014-45909"/>
        <s v="CA-2015-93251"/>
        <s v="CA-2017-84478"/>
        <s v="CA-2015-82409"/>
        <s v="CA-2017-97886"/>
        <s v="CA-2017-58190"/>
        <s v="CA-2017-31357"/>
        <s v="CA-2014-27159"/>
        <s v="CA-2017-67799"/>
        <s v="CA-2015-53303"/>
        <s v="CA-2014-51874"/>
        <s v="CA-2014-65069"/>
        <s v="CA-2015-48243"/>
        <s v="CA-2017-36069"/>
        <s v="CA-2015-86797"/>
        <s v="CA-2015-81520"/>
        <s v="CA-2015-44754"/>
        <s v="CA-2015-22763"/>
        <s v="CA-2014-10301"/>
        <s v="CA-2014-30932"/>
        <s v="CA-2016-59377"/>
        <s v="CA-2017-14853"/>
        <s v="CA-2016-55558"/>
        <s v="CA-2014-22342"/>
        <s v="CA-2014-37788"/>
        <s v="CA-2016-89111"/>
        <s v="CA-2017-39192"/>
        <s v="CA-2015-26371"/>
        <s v="CA-2014-44016"/>
        <s v="CA-2014-94471"/>
        <s v="CA-2015-14621"/>
        <s v="CA-2014-21122"/>
        <s v="CA-2014-54262"/>
        <s v="CA-2016-86125"/>
        <s v="CA-2014-69129"/>
        <s v="CA-2014-72823"/>
        <s v="CA-2014-13561"/>
        <s v="CA-2015-92856"/>
        <s v="CA-2014-71916"/>
        <s v="CA-2014-31545"/>
        <s v="CA-2014-12050"/>
        <s v="CA-2017-71529"/>
        <s v="CA-2014-24060"/>
        <s v="CA-2015-62603"/>
        <s v="CA-2016-82474"/>
        <s v="CA-2016-72292"/>
        <s v="CA-2017-34762"/>
        <s v="CA-2014-55028"/>
        <s v="CA-2017-72955"/>
        <s v="CA-2014-10769"/>
        <s v="CA-2014-47892"/>
        <s v="CA-2017-49915"/>
        <s v="CA-2014-43828"/>
        <s v="CA-2016-23284"/>
        <s v="CA-2014-29282"/>
        <s v="CA-2016-97538"/>
        <s v="CA-2016-57280"/>
        <s v="CA-2015-33419"/>
        <s v="CA-2015-99399"/>
        <s v="CA-2014-92018"/>
        <s v="CA-2016-29262"/>
        <s v="CA-2017-62662"/>
        <s v="CA-2014-76234"/>
        <s v="CA-2017-40354"/>
        <s v="CA-2016-73230"/>
        <s v="CA-2014-86534"/>
        <s v="CA-2014-54327"/>
        <s v="CA-2017-74644"/>
        <s v="CA-2017-67854"/>
        <s v="CA-2016-88797"/>
        <s v="CA-2015-13812"/>
        <s v="CA-2016-96188"/>
        <s v="CA-2017-75310"/>
        <s v="CA-2017-14018"/>
        <s v="CA-2015-17564"/>
        <s v="CA-2017-82991"/>
        <s v="CA-2017-53919"/>
        <s v="CA-2014-20647"/>
        <s v="CA-2014-43591"/>
        <s v="CA-2014-13051"/>
        <s v="CA-2017-85186"/>
        <s v="CA-2016-90688"/>
        <s v="CA-2017-51914"/>
        <s v="CA-2014-64693"/>
        <s v="CA-2015-57304"/>
        <s v="CA-2016-93807"/>
        <s v="CA-2016-12443"/>
        <s v="CA-2016-22015"/>
        <s v="CA-2016-98801"/>
        <s v="CA-2017-97142"/>
        <s v="CA-2017-39299"/>
        <s v="CA-2015-29830"/>
        <s v="CA-2016-42635"/>
        <s v="CA-2014-90219"/>
        <s v="CA-2016-43827"/>
        <s v="CA-2017-13093"/>
        <s v="CA-2016-56843"/>
        <s v="CA-2016-22688"/>
        <s v="CA-2015-97263"/>
        <s v="CA-2015-21485"/>
        <s v="CA-2017-92750"/>
        <s v="CA-2015-16941"/>
        <s v="CA-2014-12693"/>
        <s v="CA-2016-66979"/>
        <s v="CA-2015-62256"/>
        <s v="CA-2014-65284"/>
        <s v="CA-2015-16949"/>
        <s v="CA-2015-99912"/>
        <s v="CA-2015-67458"/>
        <s v="CA-2014-60072"/>
        <s v="CA-2015-97092"/>
        <s v="CA-2014-46244"/>
        <s v="CA-2015-86552"/>
        <s v="CA-2014-36736"/>
        <s v="CA-2017-95514"/>
        <s v="CA-2017-29256"/>
        <s v="CA-2016-14499"/>
        <s v="CA-2015-68017"/>
        <s v="CA-2014-52107"/>
        <s v="CA-2014-53525"/>
        <s v="CA-2017-49809"/>
        <s v="CA-2014-11802"/>
        <s v="CA-2014-85697"/>
        <s v="CA-2015-78148"/>
        <s v="CA-2014-85060"/>
        <s v="CA-2015-25485"/>
        <s v="CA-2017-97939"/>
        <s v="CA-2016-62921"/>
        <s v="CA-2017-79449"/>
        <s v="CA-2015-92050"/>
        <s v="CA-2017-26748"/>
        <s v="CA-2017-41575"/>
        <s v="CA-2017-12049"/>
        <s v="CA-2017-27368"/>
        <s v="CA-2016-86213"/>
        <s v="CA-2014-92197"/>
        <s v="CA-2016-47194"/>
        <s v="CA-2014-92948"/>
        <s v="CA-2017-42413"/>
        <s v="CA-2015-86242"/>
        <s v="CA-2014-84666"/>
        <s v="CA-2014-16102"/>
        <s v="CA-2014-49214"/>
        <s v="CA-2017-32700"/>
        <s v="CA-2017-91412"/>
        <s v="CA-2017-41921"/>
        <s v="CA-2017-25850"/>
        <s v="CA-2016-66846"/>
        <s v="CA-2017-56214"/>
        <s v="CA-2016-24153"/>
        <s v="CA-2014-63871"/>
        <s v="CA-2014-68656"/>
        <s v="CA-2014-96831"/>
        <s v="CA-2014-48890"/>
        <s v="CA-2014-55758"/>
        <s v="CA-2017-66556"/>
        <s v="CA-2017-63351"/>
        <s v="CA-2016-42049"/>
        <s v="CA-2016-90038"/>
        <s v="CA-2015-30662"/>
        <s v="CA-2014-77641"/>
        <s v="CA-2017-16640"/>
        <s v="CA-2017-49224"/>
        <s v="CA-2014-28017"/>
        <s v="CA-2015-76040"/>
        <s v="CA-2015-28381"/>
        <s v="CA-2014-63222"/>
        <s v="CA-2014-97731"/>
        <s v="CA-2015-82267"/>
        <s v="CA-2017-62083"/>
        <s v="CA-2016-82615"/>
        <s v="CA-2016-38016"/>
        <s v="CA-2017-39703"/>
        <s v="CA-2014-40523"/>
        <s v="CA-2015-75733"/>
        <s v="CA-2014-29216"/>
        <s v="CA-2017-64771"/>
        <s v="CA-2014-96444"/>
        <s v="CA-2016-53088"/>
        <s v="CA-2017-53001"/>
        <s v="CA-2016-28431"/>
        <s v="CA-2017-56959"/>
        <s v="CA-2014-74291"/>
        <s v="CA-2017-89026"/>
        <s v="CA-2016-47265"/>
        <s v="CA-2014-21314"/>
        <s v="CA-2015-74044"/>
        <s v="CA-2014-67545"/>
        <s v="CA-2017-61920"/>
        <s v="CA-2016-56271"/>
        <s v="CA-2015-58447"/>
        <s v="CA-2015-98858"/>
        <s v="CA-2017-92844"/>
        <s v="CA-2016-21093"/>
        <s v="CA-2016-92152"/>
        <s v="CA-2014-18702"/>
        <s v="CA-2014-72752"/>
        <s v="CA-2016-77221"/>
        <s v="CA-2017-96900"/>
        <s v="CA-2015-31566"/>
        <s v="CA-2015-30611"/>
        <s v="CA-2015-44698"/>
        <s v="CA-2016-34818"/>
        <s v="CA-2014-85932"/>
        <s v="CA-2017-75697"/>
        <s v="CA-2014-17543"/>
        <s v="CA-2017-80340"/>
        <s v="CA-2016-67372"/>
        <s v="CA-2017-50757"/>
        <s v="CA-2015-88477"/>
        <s v="CA-2014-56600"/>
        <s v="CA-2015-94664"/>
        <s v="CA-2017-26779"/>
        <s v="CA-2014-30559"/>
        <s v="CA-2017-81315"/>
        <s v="CA-2015-44020"/>
        <s v="CA-2017-92745"/>
        <s v="CA-2016-76672"/>
        <s v="CA-2015-63276"/>
        <s v="CA-2014-80313"/>
        <s v="CA-2015-33049"/>
        <s v="CA-2014-15287"/>
        <s v="CA-2015-19077"/>
        <s v="CA-2015-83509"/>
        <s v="CA-2016-90623"/>
        <s v="CA-2014-52207"/>
        <s v="CA-2015-86918"/>
        <s v="CA-2017-77889"/>
        <s v="CA-2017-10338"/>
        <s v="CA-2016-97266"/>
        <s v="CA-2016-95067"/>
        <s v="CA-2014-91958"/>
        <s v="CA-2014-63173"/>
        <s v="CA-2014-52318"/>
        <s v="CA-2015-77435"/>
        <s v="CA-2017-93624"/>
        <s v="CA-2017-64340"/>
        <s v="CA-2017-98223"/>
        <s v="CA-2016-24489"/>
        <s v="CA-2015-19903"/>
        <s v="CA-2017-45222"/>
        <s v="CA-2014-15569"/>
        <s v="CA-2014-45270"/>
        <s v="CA-2016-12079"/>
        <s v="CA-2017-58901"/>
        <s v="CA-2017-39124"/>
        <s v="CA-2017-26371"/>
        <s v="CA-2015-32415"/>
        <s v="CA-2015-81932"/>
        <s v="CA-2015-37696"/>
        <s v="CA-2014-95595"/>
        <s v="CA-2014-84065"/>
        <s v="CA-2017-29870"/>
        <s v="CA-2014-11007"/>
        <s v="CA-2016-49666"/>
        <s v="CA-2016-74895"/>
        <s v="CA-2016-54064"/>
        <s v="CA-2014-70004"/>
        <s v="CA-2015-33776"/>
        <s v="CA-2016-82124"/>
        <s v="CA-2016-10055"/>
        <s v="CA-2016-35150"/>
        <s v="CA-2016-75155"/>
        <s v="CA-2016-54238"/>
        <s v="CA-2015-29190"/>
        <s v="CA-2016-83530"/>
        <s v="CA-2014-18007"/>
        <s v="CA-2016-99474"/>
        <s v="CA-2017-20965"/>
        <s v="CA-2014-62251"/>
        <s v="CA-2017-37192"/>
        <s v="CA-2017-97410"/>
        <s v="CA-2017-99106"/>
        <s v="CA-2016-37082"/>
        <s v="CA-2014-74484"/>
        <s v="CA-2016-16229"/>
        <s v="CA-2014-54261"/>
        <s v="CA-2015-90356"/>
        <s v="CA-2015-58845"/>
        <s v="CA-2017-52929"/>
        <s v="CA-2014-42217"/>
        <s v="CA-2016-17239"/>
        <s v="CA-2015-26907"/>
        <s v="CA-2015-65176"/>
        <s v="CA-2014-58874"/>
        <s v="CA-2016-49282"/>
        <s v="CA-2015-75545"/>
        <s v="CA-2016-50818"/>
        <s v="CA-2016-33386"/>
        <s v="CA-2016-44911"/>
        <s v="CA-2014-45737"/>
        <s v="CA-2015-35945"/>
        <s v="CA-2017-68141"/>
        <s v="CA-2017-73734"/>
        <s v="CA-2016-12469"/>
        <s v="CA-2017-38746"/>
        <s v="CA-2017-48709"/>
        <s v="CA-2015-20395"/>
        <s v="CA-2016-16540"/>
        <s v="CA-2017-20975"/>
        <s v="CA-2015-90642"/>
        <s v="CA-2014-53286"/>
        <s v="CA-2014-98891"/>
        <s v="CA-2014-82936"/>
        <s v="CA-2017-82082"/>
        <s v="CA-2016-58555"/>
        <s v="CA-2014-78866"/>
        <s v="CA-2017-70545"/>
        <s v="CA-2014-46586"/>
        <s v="CA-2016-38865"/>
        <s v="CA-2014-70100"/>
        <s v="CA-2014-24382"/>
        <s v="CA-2016-48102"/>
        <s v="CA-2014-69399"/>
        <s v="CA-2014-70566"/>
        <s v="CA-2015-45247"/>
        <s v="CA-2016-10077"/>
        <s v="CA-2016-54131"/>
        <s v="CA-2017-26023"/>
        <s v="CA-2017-16655"/>
        <s v="CA-2014-77214"/>
        <s v="CA-2017-68243"/>
        <s v="CA-2017-16168"/>
        <s v="CA-2017-98869"/>
        <s v="CA-2016-66638"/>
        <s v="CA-2015-47441"/>
        <s v="CA-2015-10117"/>
        <s v="CA-2015-11524"/>
        <s v="CA-2017-59688"/>
        <s v="CA-2016-93042"/>
        <s v="CA-2014-48304"/>
        <s v="CA-2016-77506"/>
        <s v="CA-2016-14425"/>
        <s v="CA-2017-69275"/>
        <s v="CA-2014-59115"/>
        <s v="CA-2016-57638"/>
        <s v="CA-2017-27955"/>
        <s v="CA-2016-93122"/>
        <s v="CA-2015-30581"/>
        <s v="CA-2017-51240"/>
        <s v="CA-2016-11150"/>
        <s v="CA-2014-66942"/>
        <s v="CA-2014-36646"/>
        <s v="CA-2016-52642"/>
        <s v="CA-2015-63441"/>
        <s v="CA-2015-41598"/>
        <s v="CA-2016-37935"/>
        <s v="CA-2014-72516"/>
        <s v="CA-2017-13756"/>
        <s v="CA-2014-51975"/>
        <s v="CA-2017-98726"/>
        <s v="CA-2014-60448"/>
        <s v="CA-2014-63413"/>
        <s v="CA-2015-15486"/>
        <s v="CA-2014-99613"/>
        <s v="CA-2016-40678"/>
        <s v="CA-2015-62638"/>
        <s v="CA-2015-51844"/>
        <s v="CA-2016-45435"/>
        <s v="CA-2016-76387"/>
        <s v="CA-2014-43062"/>
        <s v="CA-2015-61745"/>
        <s v="CA-2016-13430"/>
        <s v="CA-2014-41653"/>
        <s v="CA-2017-25896"/>
        <s v="CA-2017-32534"/>
        <s v="CA-2015-80031"/>
        <s v="CA-2016-95655"/>
        <s v="CA-2016-49986"/>
        <s v="CA-2014-65554"/>
        <s v="CA-2015-76557"/>
        <s v="CA-2017-83744"/>
        <s v="CA-2015-53872"/>
        <s v="CA-2015-83963"/>
        <s v="CA-2014-59811"/>
        <s v="CA-2017-15600"/>
        <s v="CA-2017-80792"/>
        <s v="CA-2017-80091"/>
        <s v="CA-2014-26364"/>
        <s v="CA-2017-30056"/>
        <s v="CA-2016-43719"/>
        <s v="CA-2016-77661"/>
        <s v="CA-2014-86820"/>
        <s v="CA-2014-68335"/>
        <s v="CA-2016-26389"/>
        <s v="CA-2017-85629"/>
        <s v="CA-2016-87236"/>
        <s v="CA-2014-34070"/>
        <s v="CA-2014-47744"/>
        <s v="CA-2014-23545"/>
        <s v="CA-2014-16469"/>
        <s v="CA-2014-49298"/>
        <s v="CA-2017-55714"/>
        <s v="CA-2015-77969"/>
        <s v="CA-2017-99475"/>
        <s v="CA-2016-90738"/>
        <s v="CA-2016-71886"/>
        <s v="CA-2016-52078"/>
        <s v="CA-2015-93460"/>
        <s v="CA-2014-48518"/>
        <s v="CA-2015-96206"/>
        <s v="CA-2016-38251"/>
        <s v="CA-2016-38769"/>
        <s v="CA-2016-46939"/>
        <s v="CA-2017-95431"/>
        <s v="CA-2017-68606"/>
        <s v="CA-2015-39757"/>
        <s v="CA-2017-63028"/>
        <s v="CA-2014-69638"/>
        <s v="CA-2015-33959"/>
        <s v="CA-2016-16254"/>
        <s v="CA-2014-96027"/>
        <s v="CA-2014-75726"/>
        <s v="CA-2015-56427"/>
        <s v="CA-2016-61663"/>
        <s v="CA-2017-12695"/>
        <s v="CA-2016-60300"/>
        <s v="CA-2014-77584"/>
        <s v="CA-2017-92637"/>
        <s v="CA-2017-58925"/>
        <s v="CA-2016-40977"/>
        <s v="CA-2017-12747"/>
        <s v="CA-2014-94651"/>
        <s v="CA-2014-48623"/>
        <s v="CA-2015-76656"/>
        <s v="CA-2015-71087"/>
        <s v="CA-2017-76199"/>
        <s v="CA-2017-18571"/>
        <s v="CA-2016-64237"/>
        <s v="CA-2016-15126"/>
        <s v="CA-2014-33625"/>
        <s v="CA-2014-14835"/>
        <s v="CA-2015-48258"/>
        <s v="CA-2017-52348"/>
        <s v="CA-2017-69040"/>
        <s v="CA-2014-56540"/>
        <s v="CA-2014-25305"/>
        <s v="CA-2016-62375"/>
        <s v="CA-2014-48513"/>
        <s v="CA-2016-11016"/>
        <s v="CA-2014-93285"/>
        <s v="CA-2014-27100"/>
        <s v="CA-2014-33874"/>
        <s v="CA-2017-46187"/>
        <s v="CA-2015-51786"/>
        <s v="CA-2014-99084"/>
        <s v="CA-2016-95981"/>
        <s v="CA-2017-12396"/>
        <s v="CA-2016-91449"/>
        <s v="CA-2016-21411"/>
        <s v="CA-2014-54425"/>
        <s v="CA-2014-76842"/>
        <s v="CA-2017-36399"/>
        <s v="CA-2014-52874"/>
        <s v="CA-2017-64021"/>
        <s v="CA-2016-91317"/>
        <s v="CA-2015-87505"/>
        <s v="CA-2016-38295"/>
        <s v="CA-2016-71228"/>
        <s v="CA-2014-36292"/>
        <s v="CA-2016-56175"/>
        <s v="CA-2017-15530"/>
        <s v="CA-2014-64045"/>
        <s v="CA-2016-94717"/>
        <s v="CA-2016-63682"/>
        <s v="CA-2017-87475"/>
        <s v="CA-2015-95382"/>
        <s v="CA-2015-24288"/>
        <s v="CA-2015-82592"/>
        <s v="CA-2017-64620"/>
        <s v="CA-2015-71135"/>
        <s v="CA-2014-49764"/>
        <s v="CA-2014-45772"/>
        <s v="CA-2016-25795"/>
        <s v="CA-2015-10854"/>
        <s v="CA-2015-39711"/>
        <s v="CA-2014-21694"/>
        <s v="CA-2014-22666"/>
        <s v="CA-2015-71246"/>
        <s v="CA-2015-66661"/>
        <s v="CA-2016-76262"/>
        <s v="CA-2014-11342"/>
        <s v="CA-2015-65619"/>
        <s v="CA-2014-44832"/>
        <s v="CA-2016-10814"/>
        <s v="CA-2016-13972"/>
        <s v="CA-2015-64917"/>
        <s v="CA-2014-54811"/>
        <s v="CA-2017-65016"/>
        <s v="CA-2014-44008"/>
        <s v="CA-2017-13709"/>
        <s v="CA-2015-47567"/>
        <s v="CA-2015-13436"/>
        <s v="CA-2016-81324"/>
        <s v="CA-2014-79172"/>
        <s v="CA-2014-88411"/>
        <s v="CA-2014-33236"/>
        <s v="CA-2016-23403"/>
        <s v="CA-2016-71858"/>
        <s v="CA-2016-99643"/>
        <s v="CA-2016-30103"/>
        <s v="CA-2016-65645"/>
        <s v="CA-2014-90097"/>
        <s v="CA-2014-59481"/>
        <s v="CA-2015-49952"/>
        <s v="CA-2014-86589"/>
        <s v="CA-2016-34860"/>
      </sharedItems>
    </cacheField>
    <cacheField name="Order Date" numFmtId="58">
      <sharedItems containsSemiMixedTypes="0" containsString="0" containsNonDate="0" containsDate="1" minDate="2015-01-02T00:00:00" maxDate="2018-12-31T00:00:00" count="707">
        <d v="2015-01-02T00:00:00"/>
        <d v="2015-01-07T00:00:00"/>
        <d v="2015-01-09T00:00:00"/>
        <d v="2015-01-10T00:00:00"/>
        <d v="2015-01-11T00:00:00"/>
        <d v="2015-01-12T00:00:00"/>
        <d v="2015-01-14T00:00:00"/>
        <d v="2015-01-17T00:00:00"/>
        <d v="2015-01-19T00:00:00"/>
        <d v="2015-01-21T00:00:00"/>
        <d v="2015-01-22T00:00:00"/>
        <d v="2015-01-23T00:00:00"/>
        <d v="2015-01-24T00:00:00"/>
        <d v="2015-01-28T00:00:00"/>
        <d v="2015-01-29T00:00:00"/>
        <d v="2015-02-04T00:00:00"/>
        <d v="2015-02-05T00:00:00"/>
        <d v="2015-02-07T00:00:00"/>
        <d v="2015-02-08T00:00:00"/>
        <d v="2015-02-11T00:00:00"/>
        <d v="2015-02-12T00:00:00"/>
        <d v="2015-02-19T00:00:00"/>
        <d v="2015-02-20T00:00:00"/>
        <d v="2015-02-24T00:00:00"/>
        <d v="2015-02-27T00:00:00"/>
        <d v="2015-03-06T00:00:00"/>
        <d v="2015-03-07T00:00:00"/>
        <d v="2015-03-08T00:00:00"/>
        <d v="2015-03-13T00:00:00"/>
        <d v="2015-03-14T00:00:00"/>
        <d v="2015-03-20T00:00:00"/>
        <d v="2015-03-24T00:00:00"/>
        <d v="2015-03-26T00:00:00"/>
        <d v="2015-03-27T00:00:00"/>
        <d v="2015-03-28T00:00:00"/>
        <d v="2015-03-29T00:00:00"/>
        <d v="2015-03-31T00:00:00"/>
        <d v="2015-04-02T00:00:00"/>
        <d v="2015-04-03T00:00:00"/>
        <d v="2015-04-05T00:00:00"/>
        <d v="2015-04-10T00:00:00"/>
        <d v="2015-04-11T00:00:00"/>
        <d v="2015-04-12T00:00:00"/>
        <d v="2015-04-15T00:00:00"/>
        <d v="2015-04-16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9T00:00:00"/>
        <d v="2015-05-02T00:00:00"/>
        <d v="2015-05-04T00:00:00"/>
        <d v="2015-05-06T00:00:00"/>
        <d v="2015-05-08T00:00:00"/>
        <d v="2015-05-09T00:00:00"/>
        <d v="2015-05-10T00:00:00"/>
        <d v="2015-05-12T00:00:00"/>
        <d v="2015-05-13T00:00:00"/>
        <d v="2015-05-14T00:00:00"/>
        <d v="2015-05-16T00:00:00"/>
        <d v="2015-05-18T00:00:00"/>
        <d v="2015-05-21T00:00:00"/>
        <d v="2015-05-23T00:00:00"/>
        <d v="2015-05-26T00:00:00"/>
        <d v="2015-05-28T00:00:00"/>
        <d v="2015-05-29T00:00:00"/>
        <d v="2015-05-31T00:00:00"/>
        <d v="2015-06-01T00:00:00"/>
        <d v="2015-06-04T00:00:00"/>
        <d v="2015-06-05T00:00:00"/>
        <d v="2015-06-08T00:00:00"/>
        <d v="2015-06-09T00:00:00"/>
        <d v="2015-06-13T00:00:00"/>
        <d v="2015-06-14T00:00:00"/>
        <d v="2015-06-15T00:00:00"/>
        <d v="2015-06-18T00:00:00"/>
        <d v="2015-06-22T00:00:00"/>
        <d v="2015-07-02T00:00:00"/>
        <d v="2015-07-05T00:00:00"/>
        <d v="2015-07-07T00:00:00"/>
        <d v="2015-07-09T00:00:00"/>
        <d v="2015-07-11T00:00:00"/>
        <d v="2015-07-13T00:00:00"/>
        <d v="2015-07-17T00:00:00"/>
        <d v="2015-07-18T00:00:00"/>
        <d v="2015-07-19T00:00:00"/>
        <d v="2015-07-21T00:00:00"/>
        <d v="2015-07-22T00:00:00"/>
        <d v="2015-07-25T00:00:00"/>
        <d v="2015-07-27T00:00:00"/>
        <d v="2015-07-28T00:00:00"/>
        <d v="2015-08-01T00:00:00"/>
        <d v="2015-08-02T00:00:00"/>
        <d v="2015-08-05T00:00:00"/>
        <d v="2015-08-11T00:00:00"/>
        <d v="2015-08-13T00:00:00"/>
        <d v="2015-08-15T00:00:00"/>
        <d v="2015-08-19T00:00:00"/>
        <d v="2015-08-20T00:00:00"/>
        <d v="2015-08-22T00:00:00"/>
        <d v="2015-08-23T00:00:00"/>
        <d v="2015-08-24T00:00:00"/>
        <d v="2015-08-25T00:00:00"/>
        <d v="2015-08-26T00:00:00"/>
        <d v="2015-08-30T00:00:00"/>
        <d v="2015-09-01T00:00:00"/>
        <d v="2015-09-03T00:00:00"/>
        <d v="2015-09-08T00:00:00"/>
        <d v="2015-09-10T00:00:00"/>
        <d v="2015-09-11T00:00:00"/>
        <d v="2015-09-13T00:00:00"/>
        <d v="2015-09-18T00:00:00"/>
        <d v="2015-09-19T00:00:00"/>
        <d v="2015-09-20T00:00:00"/>
        <d v="2015-09-23T00:00:00"/>
        <d v="2015-09-27T00:00:00"/>
        <d v="2015-09-30T00:00:00"/>
        <d v="2015-10-01T00:00:00"/>
        <d v="2015-10-03T00:00:00"/>
        <d v="2015-10-04T00:00:00"/>
        <d v="2015-10-05T00:00:00"/>
        <d v="2015-10-09T00:00:00"/>
        <d v="2015-10-10T00:00:00"/>
        <d v="2015-10-13T00:00:00"/>
        <d v="2015-10-14T00:00:00"/>
        <d v="2015-10-15T00:00:00"/>
        <d v="2015-10-18T00:00:00"/>
        <d v="2015-10-20T00:00:00"/>
        <d v="2015-10-22T00:00:00"/>
        <d v="2015-10-25T00:00:00"/>
        <d v="2015-10-28T00:00:00"/>
        <d v="2015-10-29T00:00:00"/>
        <d v="2015-10-30T00:00:00"/>
        <d v="2015-10-31T00:00:00"/>
        <d v="2015-11-01T00:00:00"/>
        <d v="2015-11-03T00:00:00"/>
        <d v="2015-11-04T00:00:00"/>
        <d v="2015-11-05T00:00:00"/>
        <d v="2015-11-07T00:00:00"/>
        <d v="2015-11-08T00:00:00"/>
        <d v="2015-11-09T00:00:00"/>
        <d v="2015-11-10T00:00:00"/>
        <d v="2015-11-13T00:00:00"/>
        <d v="2015-11-14T00:00:00"/>
        <d v="2015-11-17T00:00:00"/>
        <d v="2015-11-20T00:00:00"/>
        <d v="2015-11-24T00:00:00"/>
        <d v="2015-11-25T00:00:00"/>
        <d v="2015-11-30T00:00:00"/>
        <d v="2015-12-01T00:00:00"/>
        <d v="2015-12-02T00:00:00"/>
        <d v="2015-12-04T00:00:00"/>
        <d v="2015-12-07T00:00:00"/>
        <d v="2015-12-08T00:00:00"/>
        <d v="2015-12-09T00:00:00"/>
        <d v="2015-12-11T00:00:00"/>
        <d v="2015-12-14T00:00:00"/>
        <d v="2015-12-15T00:00:00"/>
        <d v="2015-12-16T00:00:00"/>
        <d v="2015-12-17T00:00:00"/>
        <d v="2015-12-19T00:00:00"/>
        <d v="2015-12-20T00:00:00"/>
        <d v="2015-12-26T00:00:00"/>
        <d v="2015-12-27T00:00:00"/>
        <d v="2015-12-28T00:00:00"/>
        <d v="2015-12-30T00:00:00"/>
        <d v="2016-01-01T00:00:00"/>
        <d v="2016-01-03T00:00:00"/>
        <d v="2016-01-05T00:00:00"/>
        <d v="2016-01-08T00:00:00"/>
        <d v="2016-01-09T00:00:00"/>
        <d v="2016-01-10T00:00:00"/>
        <d v="2016-01-13T00:00:00"/>
        <d v="2016-01-16T00:00:00"/>
        <d v="2016-01-17T00:00:00"/>
        <d v="2016-01-18T00:00:00"/>
        <d v="2016-01-19T00:00:00"/>
        <d v="2016-01-21T00:00:00"/>
        <d v="2016-01-22T00:00:00"/>
        <d v="2016-01-25T00:00:00"/>
        <d v="2016-01-28T00:00:00"/>
        <d v="2016-01-30T00:00:00"/>
        <d v="2016-02-01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4T00:00:00"/>
        <d v="2016-02-17T00:00:00"/>
        <d v="2016-02-18T00:00:00"/>
        <d v="2016-02-23T00:00:00"/>
        <d v="2016-02-24T00:00:00"/>
        <d v="2016-02-25T00:00:00"/>
        <d v="2016-02-26T00:00:00"/>
        <d v="2016-02-29T00:00:00"/>
        <d v="2016-03-02T00:00:00"/>
        <d v="2016-03-03T00:00:00"/>
        <d v="2016-03-05T00:00:00"/>
        <d v="2016-03-11T00:00:00"/>
        <d v="2016-03-16T00:00:00"/>
        <d v="2016-03-17T00:00:00"/>
        <d v="2016-03-20T00:00:00"/>
        <d v="2016-03-21T00:00:00"/>
        <d v="2016-03-22T00:00:00"/>
        <d v="2016-03-24T00:00:00"/>
        <d v="2016-03-28T00:00:00"/>
        <d v="2016-03-29T00:00:00"/>
        <d v="2016-03-30T00:00:00"/>
        <d v="2016-03-31T00:00:00"/>
        <d v="2016-04-01T00:00:00"/>
        <d v="2016-04-03T00:00:00"/>
        <d v="2016-04-04T00:00:00"/>
        <d v="2016-04-05T00:00:00"/>
        <d v="2016-04-07T00:00:00"/>
        <d v="2016-04-09T00:00:00"/>
        <d v="2016-04-11T00:00:00"/>
        <d v="2016-04-14T00:00:00"/>
        <d v="2016-04-17T00:00:00"/>
        <d v="2016-04-22T00:00:00"/>
        <d v="2016-04-25T00:00:00"/>
        <d v="2016-04-26T00:00:00"/>
        <d v="2016-04-27T00:00:00"/>
        <d v="2016-04-29T00:00:00"/>
        <d v="2016-05-02T00:00:00"/>
        <d v="2016-05-03T00:00:00"/>
        <d v="2016-05-04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8T00:00:00"/>
        <d v="2016-05-23T00:00:00"/>
        <d v="2016-05-24T00:00:00"/>
        <d v="2016-05-25T00:00:00"/>
        <d v="2016-05-27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9T00:00:00"/>
        <d v="2016-06-10T00:00:00"/>
        <d v="2016-06-13T00:00:00"/>
        <d v="2016-06-14T00:00:00"/>
        <d v="2016-06-15T00:00:00"/>
        <d v="2016-06-17T00:00:00"/>
        <d v="2016-06-19T00:00:00"/>
        <d v="2016-06-20T00:00:00"/>
        <d v="2016-06-23T00:00:00"/>
        <d v="2016-06-24T00:00:00"/>
        <d v="2016-06-26T00:00:00"/>
        <d v="2016-06-29T00:00:00"/>
        <d v="2016-07-02T00:00:00"/>
        <d v="2016-07-06T00:00:00"/>
        <d v="2016-07-07T00:00:00"/>
        <d v="2016-07-12T00:00:00"/>
        <d v="2016-07-14T00:00:00"/>
        <d v="2016-07-16T00:00:00"/>
        <d v="2016-07-19T00:00:00"/>
        <d v="2016-07-23T00:00:00"/>
        <d v="2016-07-25T00:00:00"/>
        <d v="2016-07-28T00:00:00"/>
        <d v="2016-07-29T00:00:00"/>
        <d v="2016-07-31T00:00:00"/>
        <d v="2016-08-03T00:00:00"/>
        <d v="2016-08-06T00:00:00"/>
        <d v="2016-08-07T00:00:00"/>
        <d v="2016-08-09T00:00:00"/>
        <d v="2016-08-10T00:00:00"/>
        <d v="2016-08-11T00:00:00"/>
        <d v="2016-08-12T00:00:00"/>
        <d v="2016-08-13T00:00:00"/>
        <d v="2016-08-14T00:00:00"/>
        <d v="2016-08-16T00:00:00"/>
        <d v="2016-08-20T00:00:00"/>
        <d v="2016-08-24T00:00:00"/>
        <d v="2016-08-27T00:00:00"/>
        <d v="2016-08-29T00:00:00"/>
        <d v="2016-08-30T00:00:00"/>
        <d v="2016-08-31T00:00:00"/>
        <d v="2016-09-05T00:00:00"/>
        <d v="2016-09-09T00:00:00"/>
        <d v="2016-09-10T00:00:00"/>
        <d v="2016-09-11T00:00:00"/>
        <d v="2016-09-12T00:00:00"/>
        <d v="2016-09-15T00:00:00"/>
        <d v="2016-09-16T00:00:00"/>
        <d v="2016-09-18T00:00:00"/>
        <d v="2016-09-20T00:00:00"/>
        <d v="2016-09-21T00:00:00"/>
        <d v="2016-09-22T00:00:00"/>
        <d v="2016-09-24T00:00:00"/>
        <d v="2016-09-26T00:00:00"/>
        <d v="2016-09-28T00:00:00"/>
        <d v="2016-10-03T00:00:00"/>
        <d v="2016-10-05T00:00:00"/>
        <d v="2016-10-08T00:00:00"/>
        <d v="2016-10-09T00:00:00"/>
        <d v="2016-10-11T00:00:00"/>
        <d v="2016-10-13T00:00:00"/>
        <d v="2016-10-18T00:00:00"/>
        <d v="2016-10-22T00:00:00"/>
        <d v="2016-10-23T00:00:00"/>
        <d v="2016-10-24T00:00:00"/>
        <d v="2016-10-25T00:00:00"/>
        <d v="2016-10-26T00:00:00"/>
        <d v="2016-10-30T00:00:00"/>
        <d v="2016-10-31T00:00:00"/>
        <d v="2016-11-02T00:00:00"/>
        <d v="2016-11-03T00:00:00"/>
        <d v="2016-11-08T00:00:00"/>
        <d v="2016-11-12T00:00:00"/>
        <d v="2016-11-15T00:00:00"/>
        <d v="2016-11-16T00:00:00"/>
        <d v="2016-11-17T00:00:00"/>
        <d v="2016-11-18T00:00:00"/>
        <d v="2016-11-20T00:00:00"/>
        <d v="2016-11-21T00:00:00"/>
        <d v="2016-11-23T00:00:00"/>
        <d v="2016-11-25T00:00:00"/>
        <d v="2016-11-26T00:00:00"/>
        <d v="2016-11-28T00:00:00"/>
        <d v="2016-11-30T00:00:00"/>
        <d v="2016-12-03T00:00:00"/>
        <d v="2016-12-04T00:00:00"/>
        <d v="2016-12-08T00:00:00"/>
        <d v="2016-12-11T00:00:00"/>
        <d v="2016-12-14T00:00:00"/>
        <d v="2016-12-15T00:00:00"/>
        <d v="2016-12-16T00:00:00"/>
        <d v="2016-12-20T00:00:00"/>
        <d v="2016-12-21T00:00:00"/>
        <d v="2016-12-25T00:00:00"/>
        <d v="2016-12-26T00:00:00"/>
        <d v="2016-12-27T00:00:00"/>
        <d v="2016-12-29T00:00:00"/>
        <d v="2017-01-01T00:00:00"/>
        <d v="2017-01-03T00:00:00"/>
        <d v="2017-01-05T00:00:00"/>
        <d v="2017-01-07T00:00:00"/>
        <d v="2017-01-11T00:00:00"/>
        <d v="2017-01-13T00:00:00"/>
        <d v="2017-01-15T00:00:00"/>
        <d v="2017-01-18T00:00:00"/>
        <d v="2017-01-19T00:00:00"/>
        <d v="2017-01-20T00:00:00"/>
        <d v="2017-01-21T00:00:00"/>
        <d v="2017-01-24T00:00:00"/>
        <d v="2017-01-28T00:00:00"/>
        <d v="2017-01-30T00:00:00"/>
        <d v="2017-02-02T00:00:00"/>
        <d v="2017-02-05T00:00:00"/>
        <d v="2017-02-06T00:00:00"/>
        <d v="2017-02-08T00:00:00"/>
        <d v="2017-02-11T00:00:00"/>
        <d v="2017-02-12T00:00:00"/>
        <d v="2017-02-14T00:00:00"/>
        <d v="2017-02-16T00:00:00"/>
        <d v="2017-02-17T00:00:00"/>
        <d v="2017-02-18T00:00:00"/>
        <d v="2017-02-19T00:00:00"/>
        <d v="2017-02-21T00:00:00"/>
        <d v="2017-02-22T00:00:00"/>
        <d v="2017-02-23T00:00:00"/>
        <d v="2017-02-25T00:00:00"/>
        <d v="2017-02-27T00:00:00"/>
        <d v="2017-02-28T00:00:00"/>
        <d v="2017-03-02T00:00:00"/>
        <d v="2017-03-03T00:00:00"/>
        <d v="2017-03-04T00:00:00"/>
        <d v="2017-03-07T00:00:00"/>
        <d v="2017-03-10T00:00:00"/>
        <d v="2017-03-11T00:00:00"/>
        <d v="2017-03-12T00:00:00"/>
        <d v="2017-03-15T00:00:00"/>
        <d v="2017-03-19T00:00:00"/>
        <d v="2017-03-24T00:00:00"/>
        <d v="2017-03-26T00:00:00"/>
        <d v="2017-03-30T00:00:00"/>
        <d v="2017-04-01T00:00:00"/>
        <d v="2017-04-07T00:00:00"/>
        <d v="2017-04-12T00:00:00"/>
        <d v="2017-04-14T00:00:00"/>
        <d v="2017-04-15T00:00:00"/>
        <d v="2017-04-16T00:00:00"/>
        <d v="2017-04-17T00:00:00"/>
        <d v="2017-04-21T00:00:00"/>
        <d v="2017-04-23T00:00:00"/>
        <d v="2017-04-24T00:00:00"/>
        <d v="2017-04-25T00:00:00"/>
        <d v="2017-04-30T00:00:00"/>
        <d v="2017-05-05T00:00:00"/>
        <d v="2017-05-06T00:00:00"/>
        <d v="2017-05-08T00:00:00"/>
        <d v="2017-05-09T00:00:00"/>
        <d v="2017-05-11T00:00:00"/>
        <d v="2017-05-15T00:00:00"/>
        <d v="2017-05-16T00:00:00"/>
        <d v="2017-05-20T00:00:00"/>
        <d v="2017-05-22T00:00:00"/>
        <d v="2017-05-23T00:00:00"/>
        <d v="2017-06-01T00:00:00"/>
        <d v="2017-06-04T00:00:00"/>
        <d v="2017-06-05T00:00:00"/>
        <d v="2017-06-06T00:00:00"/>
        <d v="2017-06-07T00:00:00"/>
        <d v="2017-06-09T00:00:00"/>
        <d v="2017-06-10T00:00:00"/>
        <d v="2017-06-13T00:00:00"/>
        <d v="2017-06-17T00:00:00"/>
        <d v="2017-06-18T00:00:00"/>
        <d v="2017-06-19T00:00:00"/>
        <d v="2017-06-20T00:00:00"/>
        <d v="2017-06-21T00:00:00"/>
        <d v="2017-06-27T00:00:00"/>
        <d v="2017-06-29T00:00:00"/>
        <d v="2017-06-30T00:00:00"/>
        <d v="2017-07-02T00:00:00"/>
        <d v="2017-07-03T00:00:00"/>
        <d v="2017-07-04T00:00:00"/>
        <d v="2017-07-05T00:00:00"/>
        <d v="2017-07-06T00:00:00"/>
        <d v="2017-07-07T00:00:00"/>
        <d v="2017-07-09T00:00:00"/>
        <d v="2017-07-11T00:00:00"/>
        <d v="2017-07-12T00:00:00"/>
        <d v="2017-07-19T00:00:00"/>
        <d v="2017-07-20T00:00:00"/>
        <d v="2017-07-22T00:00:00"/>
        <d v="2017-07-24T00:00:00"/>
        <d v="2017-07-25T00:00:00"/>
        <d v="2017-07-28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9T00:00:00"/>
        <d v="2017-08-13T00:00:00"/>
        <d v="2017-08-14T00:00:00"/>
        <d v="2017-08-16T00:00:00"/>
        <d v="2017-08-17T00:00:00"/>
        <d v="2017-08-19T00:00:00"/>
        <d v="2017-08-20T00:00:00"/>
        <d v="2017-08-21T00:00:00"/>
        <d v="2017-08-25T00:00:00"/>
        <d v="2017-08-26T00:00:00"/>
        <d v="2017-08-28T00:00:00"/>
        <d v="2017-08-29T00:00:00"/>
        <d v="2017-08-31T00:00:00"/>
        <d v="2017-09-01T00:00:00"/>
        <d v="2017-09-04T00:00:00"/>
        <d v="2017-09-06T00:00:00"/>
        <d v="2017-09-08T00:00:00"/>
        <d v="2017-09-09T00:00:00"/>
        <d v="2017-09-10T00:00:00"/>
        <d v="2017-09-11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5T00:00:00"/>
        <d v="2017-09-27T00:00:00"/>
        <d v="2017-10-01T00:00:00"/>
        <d v="2017-10-02T00:00:00"/>
        <d v="2017-10-04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8T00:00:00"/>
        <d v="2017-10-21T00:00:00"/>
        <d v="2017-10-23T00:00:00"/>
        <d v="2017-10-27T00:00:00"/>
        <d v="2017-10-28T00:00:00"/>
        <d v="2017-10-30T00:00:00"/>
        <d v="2017-11-01T00:00:00"/>
        <d v="2017-11-02T00:00:00"/>
        <d v="2017-11-03T00:00:00"/>
        <d v="2017-11-06T00:00:00"/>
        <d v="2017-11-09T00:00:00"/>
        <d v="2017-11-14T00:00:00"/>
        <d v="2017-11-15T00:00:00"/>
        <d v="2017-11-16T00:00:00"/>
        <d v="2017-11-19T00:00:00"/>
        <d v="2017-11-24T00:00:00"/>
        <d v="2017-11-28T00:00:00"/>
        <d v="2017-12-03T00:00:00"/>
        <d v="2017-12-05T00:00:00"/>
        <d v="2017-12-08T00:00:00"/>
        <d v="2017-12-12T00:00:00"/>
        <d v="2017-12-15T00:00:00"/>
        <d v="2017-12-16T00:00:00"/>
        <d v="2017-12-18T00:00:00"/>
        <d v="2017-12-19T00:00:00"/>
        <d v="2017-12-22T00:00:00"/>
        <d v="2017-12-23T00:00:00"/>
        <d v="2017-12-24T00:00:00"/>
        <d v="2017-12-25T00:00:00"/>
        <d v="2017-12-26T00:00:00"/>
        <d v="2017-12-28T00:00:00"/>
        <d v="2017-12-29T00:00:00"/>
        <d v="2018-01-01T00:00:00"/>
        <d v="2018-01-04T00:00:00"/>
        <d v="2018-01-05T00:00:00"/>
        <d v="2018-01-07T00:00:00"/>
        <d v="2018-01-08T00:00:00"/>
        <d v="2018-01-12T00:00:00"/>
        <d v="2018-01-14T00:00:00"/>
        <d v="2018-01-16T00:00:00"/>
        <d v="2018-01-17T00:00:00"/>
        <d v="2018-01-25T00:00:00"/>
        <d v="2018-01-27T00:00:00"/>
        <d v="2018-01-29T00:00:00"/>
        <d v="2018-01-30T00:00:00"/>
        <d v="2018-01-31T00:00:00"/>
        <d v="2018-02-01T00:00:00"/>
        <d v="2018-02-04T00:00:00"/>
        <d v="2018-02-05T00:00:00"/>
        <d v="2018-02-07T00:00:00"/>
        <d v="2018-02-08T00:00:00"/>
        <d v="2018-02-14T00:00:00"/>
        <d v="2018-02-15T00:00:00"/>
        <d v="2018-02-16T00:00:00"/>
        <d v="2018-02-17T00:00:00"/>
        <d v="2018-02-18T00:00:00"/>
        <d v="2018-02-21T00:00:00"/>
        <d v="2018-02-24T00:00:00"/>
        <d v="2018-02-25T00:00:00"/>
        <d v="2018-02-27T00:00:00"/>
        <d v="2018-03-01T00:00:00"/>
        <d v="2018-03-02T00:00:00"/>
        <d v="2018-03-13T00:00:00"/>
        <d v="2018-03-14T00:00:00"/>
        <d v="2018-03-16T00:00:00"/>
        <d v="2018-03-22T00:00:00"/>
        <d v="2018-03-23T00:00:00"/>
        <d v="2018-03-25T00:00:00"/>
        <d v="2018-03-27T00:00:00"/>
        <d v="2018-03-28T00:00:00"/>
        <d v="2018-03-29T00:00:00"/>
        <d v="2018-03-30T00:00:00"/>
        <d v="2018-03-31T00:00:00"/>
        <d v="2018-04-01T00:00:00"/>
        <d v="2018-04-04T00:00:00"/>
        <d v="2018-04-05T00:00:00"/>
        <d v="2018-04-10T00:00:00"/>
        <d v="2018-04-11T00:00:00"/>
        <d v="2018-04-13T00:00:00"/>
        <d v="2018-04-16T00:00:00"/>
        <d v="2018-04-18T00:00:00"/>
        <d v="2018-04-21T00:00:00"/>
        <d v="2018-04-22T00:00:00"/>
        <d v="2018-04-23T00:00:00"/>
        <d v="2018-04-24T00:00:00"/>
        <d v="2018-05-01T00:00:00"/>
        <d v="2018-05-04T00:00:00"/>
        <d v="2018-05-08T00:00:00"/>
        <d v="2018-05-10T00:00:00"/>
        <d v="2018-05-12T00:00:00"/>
        <d v="2018-05-14T00:00:00"/>
        <d v="2018-05-15T00:00:00"/>
        <d v="2018-05-17T00:00:00"/>
        <d v="2018-05-19T00:00:00"/>
        <d v="2018-05-21T00:00:00"/>
        <d v="2018-05-24T00:00:00"/>
        <d v="2018-05-26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06T00:00:00"/>
        <d v="2018-06-07T00:00:00"/>
        <d v="2018-06-08T00:00:00"/>
        <d v="2018-06-10T00:00:00"/>
        <d v="2018-06-13T00:00:00"/>
        <d v="2018-06-14T00:00:00"/>
        <d v="2018-06-16T00:00:00"/>
        <d v="2018-06-18T00:00:00"/>
        <d v="2018-06-20T00:00:00"/>
        <d v="2018-06-23T00:00:00"/>
        <d v="2018-06-25T00:00:00"/>
        <d v="2018-06-27T00:00:00"/>
        <d v="2018-06-28T00:00:00"/>
        <d v="2018-06-30T00:00:00"/>
        <d v="2018-07-01T00:00:00"/>
        <d v="2018-07-04T00:00:00"/>
        <d v="2018-07-06T00:00:00"/>
        <d v="2018-07-07T00:00:00"/>
        <d v="2018-07-08T00:00:00"/>
        <d v="2018-07-10T00:00:00"/>
        <d v="2018-07-11T00:00:00"/>
        <d v="2018-07-14T00:00:00"/>
        <d v="2018-07-15T00:00:00"/>
        <d v="2018-07-18T00:00:00"/>
        <d v="2018-07-20T00:00:00"/>
        <d v="2018-07-23T00:00:00"/>
        <d v="2018-07-24T00:00:00"/>
        <d v="2018-07-26T00:00:00"/>
        <d v="2018-07-27T00:00:00"/>
        <d v="2018-07-28T00:00:00"/>
        <d v="2018-07-31T00:00:00"/>
        <d v="2018-08-03T00:00:00"/>
        <d v="2018-08-04T00:00:00"/>
        <d v="2018-08-05T00:00:00"/>
        <d v="2018-08-09T00:00:00"/>
        <d v="2018-08-10T00:00:00"/>
        <d v="2018-08-14T00:00:00"/>
        <d v="2018-08-16T00:00:00"/>
        <d v="2018-08-17T00:00:00"/>
        <d v="2018-08-19T00:00:00"/>
        <d v="2018-08-20T00:00:00"/>
        <d v="2018-08-21T00:00:00"/>
        <d v="2018-08-22T00:00:00"/>
        <d v="2018-08-25T00:00:00"/>
        <d v="2018-08-26T00:00:00"/>
        <d v="2018-08-30T00:00:00"/>
        <d v="2018-09-01T00:00:00"/>
        <d v="2018-09-03T00:00:00"/>
        <d v="2018-09-05T00:00:00"/>
        <d v="2018-09-09T00:00:00"/>
        <d v="2018-09-11T00:00:00"/>
        <d v="2018-09-14T00:00:00"/>
        <d v="2018-09-16T00:00:00"/>
        <d v="2018-09-17T00:00:00"/>
        <d v="2018-09-19T00:00:00"/>
        <d v="2018-09-21T00:00:00"/>
        <d v="2018-09-22T00:00:00"/>
        <d v="2018-09-26T00:00:00"/>
        <d v="2018-09-29T00:00:00"/>
        <d v="2018-09-30T00:00:00"/>
        <d v="2018-10-06T00:00:00"/>
        <d v="2018-10-07T00:00:00"/>
        <d v="2018-10-08T00:00:00"/>
        <d v="2018-10-11T00:00:00"/>
        <d v="2018-10-13T00:00:00"/>
        <d v="2018-10-14T00:00:00"/>
        <d v="2018-10-15T00:00:00"/>
        <d v="2018-10-16T00:00:00"/>
        <d v="2018-10-17T00:00:00"/>
        <d v="2018-10-19T00:00:00"/>
        <d v="2018-10-20T00:00:00"/>
        <d v="2018-10-21T00:00:00"/>
        <d v="2018-10-22T00:00:00"/>
        <d v="2018-10-25T00:00:00"/>
        <d v="2018-10-26T00:00:00"/>
        <d v="2018-10-29T00:00:00"/>
        <d v="2018-10-31T00:00:00"/>
        <d v="2018-11-01T00:00:00"/>
        <d v="2018-11-04T00:00:00"/>
        <d v="2018-11-05T00:00:00"/>
        <d v="2018-11-06T00:00:00"/>
        <d v="2018-11-09T00:00:00"/>
        <d v="2018-11-11T00:00:00"/>
        <d v="2018-11-14T00:00:00"/>
        <d v="2018-11-15T00:00:00"/>
        <d v="2018-11-16T00:00:00"/>
        <d v="2018-11-17T00:00:00"/>
        <d v="2018-11-19T00:00:00"/>
        <d v="2018-11-21T00:00:00"/>
        <d v="2018-11-24T00:00:00"/>
        <d v="2018-11-26T00:00:00"/>
        <d v="2018-11-29T00:00:00"/>
        <d v="2018-12-01T00:00:00"/>
        <d v="2018-12-08T00:00:00"/>
        <d v="2018-12-10T00:00:00"/>
        <d v="2018-12-11T00:00:00"/>
        <d v="2018-12-12T00:00:00"/>
        <d v="2018-12-13T00:00:00"/>
        <d v="2018-12-14T00:00:00"/>
        <d v="2018-12-16T00:00:00"/>
        <d v="2018-12-17T00:00:00"/>
        <d v="2018-12-18T00:00:00"/>
        <d v="2018-12-19T00:00:00"/>
        <d v="2018-12-22T00:00:00"/>
        <d v="2018-12-23T00:00:00"/>
        <d v="2018-12-26T00:00:00"/>
        <d v="2018-12-29T00:00:00"/>
        <d v="2018-12-30T00:00:00"/>
        <d v="2018-12-31T00:00:00"/>
      </sharedItems>
    </cacheField>
    <cacheField name="Ship Mode" numFmtId="0">
      <sharedItems count="4">
        <s v="Standard Class"/>
        <s v="First Class"/>
        <s v="Third Class"/>
        <s v="Second Class"/>
      </sharedItems>
    </cacheField>
    <cacheField name="Customer Name" numFmtId="0">
      <sharedItems count="10">
        <s v="Jane Doe"/>
        <s v="Michael Lin"/>
        <s v="Chris Johnson"/>
        <s v="Sarah Adams"/>
        <s v="Samuel Okon"/>
        <s v="Joy Obi"/>
        <s v="Bola Adebayo"/>
        <s v="Ngozi Nnamdi"/>
        <s v="Ahmed Musa"/>
        <s v="Fatima Bello"/>
      </sharedItems>
    </cacheField>
    <cacheField name="Region" numFmtId="0">
      <sharedItems count="4">
        <s v="Central"/>
        <s v="South"/>
        <s v="East"/>
        <s v="West"/>
      </sharedItems>
    </cacheField>
    <cacheField name="Category" numFmtId="0">
      <sharedItems count="3">
        <s v="Technology"/>
        <s v="Furniture"/>
        <s v="Office Supplies"/>
      </sharedItems>
    </cacheField>
    <cacheField name="Sub-Category" numFmtId="0">
      <sharedItems count="12">
        <s v="Accessories"/>
        <s v="Bookcases"/>
        <s v="Storage"/>
        <s v="Tables"/>
        <s v="Machines"/>
        <s v="Binders"/>
        <s v="Copiers"/>
        <s v="Phones"/>
        <s v="Pens"/>
        <s v="Chairs"/>
        <s v="Paper"/>
        <s v="Furnishings"/>
      </sharedItems>
    </cacheField>
    <cacheField name="Quantity" numFmtId="0">
      <sharedItems containsSemiMixedTypes="0" containsString="0" containsNumber="1" containsInteger="1" minValue="1" maxValue="9" count="9">
        <n v="2"/>
        <n v="8"/>
        <n v="4"/>
        <n v="7"/>
        <n v="9"/>
        <n v="3"/>
        <n v="6"/>
        <n v="1"/>
        <n v="5"/>
      </sharedItems>
    </cacheField>
    <cacheField name="Unit Price" numFmtId="8">
      <sharedItems containsSemiMixedTypes="0" containsString="0" containsNumber="1" minValue="0" maxValue="1998.71" count="984">
        <n v="644.595"/>
        <n v="202.97"/>
        <n v="408.4875"/>
        <n v="232.592857142857"/>
        <n v="189.405555555556"/>
        <n v="420.043333333333"/>
        <n v="37.9344444444444"/>
        <n v="462.315"/>
        <n v="244.97"/>
        <n v="30.66"/>
        <n v="120.65"/>
        <n v="63.52625"/>
        <n v="51.5833333333333"/>
        <n v="133.333333333333"/>
        <n v="340.925"/>
        <n v="750.89"/>
        <n v="187.201111111111"/>
        <n v="65.5025"/>
        <n v="226.051428571429"/>
        <n v="130.64"/>
        <n v="635"/>
        <n v="322.496666666667"/>
        <n v="37.4988888888889"/>
        <n v="37.3133333333333"/>
        <n v="217.4775"/>
        <n v="205.19"/>
        <n v="46.665"/>
        <n v="743.925"/>
        <n v="382.82"/>
        <n v="4.334"/>
        <n v="12.965"/>
        <n v="184.568571428571"/>
        <n v="837.26"/>
        <n v="180.135"/>
        <n v="202.43875"/>
        <n v="28.2216666666667"/>
        <n v="13.6525"/>
        <n v="84.2911111111111"/>
        <n v="181.527777777778"/>
        <n v="221.923333333333"/>
        <n v="58.828"/>
        <n v="369.455"/>
        <n v="15.2916666666667"/>
        <n v="200.70375"/>
        <n v="134.95"/>
        <n v="376.2"/>
        <n v="119.805"/>
        <n v="611.446666666667"/>
        <n v="438.106666666667"/>
        <n v="21.7977777777778"/>
        <n v="346.735"/>
        <n v="128.896666666667"/>
        <n v="517.186666666667"/>
        <n v="50.23"/>
        <n v="231.7375"/>
        <n v="236.98"/>
        <n v="791.135"/>
        <n v="216.426666666667"/>
        <n v="0"/>
        <n v="189.545"/>
        <n v="37.36"/>
        <n v="7.0275"/>
        <n v="139.95"/>
        <n v="71.8166666666667"/>
        <n v="321.678"/>
        <n v="445.48"/>
        <n v="176.238"/>
        <n v="256.887142857143"/>
        <n v="122.0225"/>
        <n v="11.4242857142857"/>
        <n v="68.31"/>
        <n v="253.474285714286"/>
        <n v="26.585"/>
        <n v="1713.75"/>
        <n v="229.095"/>
        <n v="7.19666666666667"/>
        <n v="196.101666666667"/>
        <n v="37.4971428571429"/>
        <n v="19.9944444444444"/>
        <n v="192.725555555556"/>
        <n v="1035.23"/>
        <n v="764.12"/>
        <n v="1217.88"/>
        <n v="336.635"/>
        <n v="103.7475"/>
        <n v="136.603333333333"/>
        <n v="350.46"/>
        <n v="152.447777777778"/>
        <n v="463.29"/>
        <n v="298.23"/>
        <n v="81.2766666666667"/>
        <n v="739.44"/>
        <n v="161.081428571429"/>
        <n v="1.97777777777778"/>
        <n v="645.35"/>
        <n v="218.54125"/>
        <n v="247.268333333333"/>
        <n v="109.732"/>
        <n v="474.126666666667"/>
        <n v="179.266666666667"/>
        <n v="841.76"/>
        <n v="1008.38"/>
        <n v="311.608"/>
        <n v="134.5025"/>
        <n v="246.57"/>
        <n v="1161.34"/>
        <n v="950.75"/>
        <n v="171.29"/>
        <n v="190.878571428571"/>
        <n v="920.44"/>
        <n v="362.083333333333"/>
        <n v="108.408888888889"/>
        <n v="11.6755555555556"/>
        <n v="19.0233333333333"/>
        <n v="77.535"/>
        <n v="104.77"/>
        <n v="218.65"/>
        <n v="1710.49"/>
        <n v="682.62"/>
        <n v="280.244285714286"/>
        <n v="5.45666666666667"/>
        <n v="6.42"/>
        <n v="77.63"/>
        <n v="243.283333333333"/>
        <n v="53.3566666666667"/>
        <n v="210.623333333333"/>
        <n v="21.17"/>
        <n v="94.61125"/>
        <n v="508.133333333333"/>
        <n v="124.464444444444"/>
        <n v="1516.01"/>
        <n v="136.64"/>
        <n v="823.31"/>
        <n v="23.9833333333333"/>
        <n v="120.2675"/>
        <n v="961.735"/>
        <n v="859.45"/>
        <n v="5.968"/>
        <n v="371.648"/>
        <n v="238.242"/>
        <n v="71.8785714285714"/>
        <n v="74.0775"/>
        <n v="217.4525"/>
        <n v="194.507142857143"/>
        <n v="275.468333333333"/>
        <n v="549.75"/>
        <n v="285.5375"/>
        <n v="1122.68"/>
        <n v="215.265"/>
        <n v="67.3325"/>
        <n v="298.013333333333"/>
        <n v="96.6166666666667"/>
        <n v="97.15625"/>
        <n v="296.43"/>
        <n v="158.908888888889"/>
        <n v="35.736"/>
        <n v="42.73875"/>
        <n v="90.685"/>
        <n v="119.29"/>
        <n v="32.7"/>
        <n v="269.96"/>
        <n v="163.013333333333"/>
        <n v="106.005"/>
        <n v="241.408333333333"/>
        <n v="83.835"/>
        <n v="144.47875"/>
        <n v="22.11"/>
        <n v="619.153333333333"/>
        <n v="15.02125"/>
        <n v="1778.31"/>
        <n v="411.7725"/>
        <n v="148.318888888889"/>
        <n v="762.85"/>
        <n v="641.005"/>
        <n v="249.093333333333"/>
        <n v="89.3771428571429"/>
        <n v="188.05"/>
        <n v="278.76"/>
        <n v="398.85"/>
        <n v="37.89"/>
        <n v="194.716"/>
        <n v="241.75"/>
        <n v="357.52"/>
        <n v="381.002"/>
        <n v="64.0555555555556"/>
        <n v="315.638"/>
        <n v="270.69"/>
        <n v="71.22"/>
        <n v="136.21"/>
        <n v="213.458888888889"/>
        <n v="132.646666666667"/>
        <n v="149.8475"/>
        <n v="284.142"/>
        <n v="156.111428571429"/>
        <n v="210.323333333333"/>
        <n v="86.7328571428571"/>
        <n v="314.35"/>
        <n v="152.968571428571"/>
        <n v="291.41"/>
        <n v="212.24"/>
        <n v="366.108"/>
        <n v="426.6"/>
        <n v="474.7675"/>
        <n v="475.495"/>
        <n v="34.55"/>
        <n v="27.1328571428571"/>
        <n v="43.8957142857143"/>
        <n v="94.205"/>
        <n v="47.6285714285714"/>
        <n v="299.348333333333"/>
        <n v="245.02625"/>
        <n v="146.965714285714"/>
        <n v="312.696666666667"/>
        <n v="116.815555555556"/>
        <n v="114.42"/>
        <n v="385.4425"/>
        <n v="1372.6"/>
        <n v="657.756666666667"/>
        <n v="67.72"/>
        <n v="345.515"/>
        <n v="261.59"/>
        <n v="1168.47"/>
        <n v="254.395714285714"/>
        <n v="526.635"/>
        <n v="186.15875"/>
        <n v="240.54"/>
        <n v="214.597777777778"/>
        <n v="184.86"/>
        <n v="300.73"/>
        <n v="110.6"/>
        <n v="164.816666666667"/>
        <n v="1638.54"/>
        <n v="281.22"/>
        <n v="909.91"/>
        <n v="185.565714285714"/>
        <n v="369.2"/>
        <n v="101.82"/>
        <n v="281.226666666667"/>
        <n v="229.342"/>
        <n v="557.933333333333"/>
        <n v="61.6222222222222"/>
        <n v="220.575"/>
        <n v="368.462"/>
        <n v="149.766"/>
        <n v="48.3"/>
        <n v="90.9633333333333"/>
        <n v="423.775"/>
        <n v="115.244285714286"/>
        <n v="9.14666666666667"/>
        <n v="986.005"/>
        <n v="261.608"/>
        <n v="302.74"/>
        <n v="610.56"/>
        <n v="352.21"/>
        <n v="96.2644444444445"/>
        <n v="67.6728571428571"/>
        <n v="113.491428571429"/>
        <n v="1955.1"/>
        <n v="443.22"/>
        <n v="157.155"/>
        <n v="265.9425"/>
        <n v="1777.66"/>
        <n v="121.17"/>
        <n v="94.694"/>
        <n v="601.416666666667"/>
        <n v="314.683333333333"/>
        <n v="886.8"/>
        <n v="19.1866666666667"/>
        <n v="91.185"/>
        <n v="75.195"/>
        <n v="843.73"/>
        <n v="227.87"/>
        <n v="483.095"/>
        <n v="193.976666666667"/>
        <n v="184.104444444444"/>
        <n v="208.246"/>
        <n v="57.42"/>
        <n v="20.6225"/>
        <n v="867.675"/>
        <n v="443.38"/>
        <n v="265.055"/>
        <n v="209.2775"/>
        <n v="167.13"/>
        <n v="117.896666666667"/>
        <n v="154.591111111111"/>
        <n v="169.865714285714"/>
        <n v="154.213333333333"/>
        <n v="289.586666666667"/>
        <n v="87.0485714285714"/>
        <n v="185.348"/>
        <n v="203.444"/>
        <n v="92.4042857142857"/>
        <n v="148.48"/>
        <n v="202.81"/>
        <n v="296.346"/>
        <n v="392.606"/>
        <n v="197.89"/>
        <n v="74.9328571428571"/>
        <n v="136.433333333333"/>
        <n v="114.89"/>
        <n v="29.0011111111111"/>
        <n v="272.958333333333"/>
        <n v="79.5325"/>
        <n v="831.05"/>
        <n v="137.005"/>
        <n v="32.2457142857143"/>
        <n v="282.622857142857"/>
        <n v="1641.16"/>
        <n v="159.138888888889"/>
        <n v="163.252857142857"/>
        <n v="137.188888888889"/>
        <n v="145.436666666667"/>
        <n v="1180.98"/>
        <n v="8.754"/>
        <n v="270.082857142857"/>
        <n v="865.08"/>
        <n v="66.71"/>
        <n v="1271.23"/>
        <n v="522.623333333333"/>
        <n v="242.2425"/>
        <n v="243.95"/>
        <n v="69.984"/>
        <n v="200.834444444444"/>
        <n v="16.545"/>
        <n v="133.827142857143"/>
        <n v="292.593333333333"/>
        <n v="30.235"/>
        <n v="66.2883333333333"/>
        <n v="219.651111111111"/>
        <n v="133.19"/>
        <n v="259.237142857143"/>
        <n v="80.6575"/>
        <n v="83.475"/>
        <n v="59.38"/>
        <n v="73.3071428571428"/>
        <n v="485.1325"/>
        <n v="34.612"/>
        <n v="110.27"/>
        <n v="247.334285714286"/>
        <n v="800.085"/>
        <n v="35.09375"/>
        <n v="157.781666666667"/>
        <n v="386.7025"/>
        <n v="227.467142857143"/>
        <n v="267.66"/>
        <n v="503.37"/>
        <n v="23.1916666666667"/>
        <n v="57.38375"/>
        <n v="75.6075"/>
        <n v="54.724"/>
        <n v="139.39"/>
        <n v="115.8525"/>
        <n v="308.033333333333"/>
        <n v="101.414285714286"/>
        <n v="300.563333333333"/>
        <n v="119.273333333333"/>
        <n v="244.525"/>
        <n v="392.005"/>
        <n v="164.625"/>
        <n v="86.955"/>
        <n v="300.102"/>
        <n v="268.845"/>
        <n v="36.7583333333333"/>
        <n v="92.2133333333333"/>
        <n v="350.515"/>
        <n v="106.251428571429"/>
        <n v="24.87"/>
        <n v="4.822"/>
        <n v="216.87125"/>
        <n v="388.9675"/>
        <n v="1617.33"/>
        <n v="959.45"/>
        <n v="197.616666666667"/>
        <n v="11.9788888888889"/>
        <n v="30.2333333333333"/>
        <n v="1128.67"/>
        <n v="61.64"/>
        <n v="29.7188888888889"/>
        <n v="162.153333333333"/>
        <n v="49.75"/>
        <n v="245.693333333333"/>
        <n v="185.615"/>
        <n v="254.458333333333"/>
        <n v="321.662"/>
        <n v="25.0971428571429"/>
        <n v="372.976666666667"/>
        <n v="48.77625"/>
        <n v="340.67"/>
        <n v="97.9055555555556"/>
        <n v="230.268571428571"/>
        <n v="59.7014285714286"/>
        <n v="162.50375"/>
        <n v="171.4475"/>
        <n v="733.95"/>
        <n v="326.905"/>
        <n v="319.374"/>
        <n v="98.32125"/>
        <n v="83.955"/>
        <n v="250.007142857143"/>
        <n v="47.1942857142857"/>
        <n v="89.94375"/>
        <n v="897.31"/>
        <n v="88.94125"/>
        <n v="199.146666666667"/>
        <n v="391.915"/>
        <n v="487.4425"/>
        <n v="160.175555555556"/>
        <n v="356.19"/>
        <n v="4.04777777777778"/>
        <n v="567.13"/>
        <n v="63.6583333333333"/>
        <n v="414.2225"/>
        <n v="497.146666666667"/>
        <n v="1211.55"/>
        <n v="239.234"/>
        <n v="525.193333333333"/>
        <n v="157.88375"/>
        <n v="18.4966666666667"/>
        <n v="191.88"/>
        <n v="181.22875"/>
        <n v="187.74"/>
        <n v="245.7525"/>
        <n v="818.735"/>
        <n v="1141.94"/>
        <n v="317.43"/>
        <n v="264.731428571429"/>
        <n v="326.3575"/>
        <n v="79.9575"/>
        <n v="1753.11"/>
        <n v="148.358888888889"/>
        <n v="140.206666666667"/>
        <n v="205.312857142857"/>
        <n v="1919.89"/>
        <n v="1103.33"/>
        <n v="241.445"/>
        <n v="221.525555555556"/>
        <n v="468.8975"/>
        <n v="99.9957142857143"/>
        <n v="112.14"/>
        <n v="284.093333333333"/>
        <n v="90.268"/>
        <n v="161.52"/>
        <n v="213.15"/>
        <n v="268.886666666667"/>
        <n v="30.71"/>
        <n v="55.722"/>
        <n v="39.055"/>
        <n v="113.768888888889"/>
        <n v="218.09"/>
        <n v="220.852"/>
        <n v="361"/>
        <n v="186.93"/>
        <n v="283.308"/>
        <n v="260.988"/>
        <n v="171.566666666667"/>
        <n v="164.26"/>
        <n v="84.76"/>
        <n v="465.963333333333"/>
        <n v="228.253333333333"/>
        <n v="272.515"/>
        <n v="681.58"/>
        <n v="729.46"/>
        <n v="94.4566666666667"/>
        <n v="1563.56"/>
        <n v="71.3114285714286"/>
        <n v="413.545"/>
        <n v="721.51"/>
        <n v="1925.05"/>
        <n v="341.312"/>
        <n v="129.478"/>
        <n v="178.577142857143"/>
        <n v="95.802"/>
        <n v="59.71375"/>
        <n v="225.82"/>
        <n v="107.37"/>
        <n v="208.612222222222"/>
        <n v="113.541111111111"/>
        <n v="562.973333333333"/>
        <n v="155.932857142857"/>
        <n v="241.744285714286"/>
        <n v="565.92"/>
        <n v="706.87"/>
        <n v="78.72"/>
        <n v="153.464285714286"/>
        <n v="13.1633333333333"/>
        <n v="114.53"/>
        <n v="1823.57"/>
        <n v="550.72"/>
        <n v="268.72"/>
        <n v="157.486666666667"/>
        <n v="6.7275"/>
        <n v="366.494"/>
        <n v="182.06"/>
        <n v="433.193333333333"/>
        <n v="202.225555555556"/>
        <n v="155.51"/>
        <n v="337.62"/>
        <n v="124.993333333333"/>
        <n v="276.9775"/>
        <n v="28.53"/>
        <n v="644.506666666667"/>
        <n v="189.818"/>
        <n v="118.11375"/>
        <n v="78.542"/>
        <n v="7.67714285714286"/>
        <n v="247.284"/>
        <n v="89.748"/>
        <n v="276.046666666667"/>
        <n v="674.87"/>
        <n v="37.4333333333333"/>
        <n v="622.91"/>
        <n v="67.89"/>
        <n v="4.28428571428571"/>
        <n v="22.645"/>
        <n v="26.1477777777778"/>
        <n v="102.852857142857"/>
        <n v="1867.49"/>
        <n v="182.867142857143"/>
        <n v="122.062"/>
        <n v="432.235"/>
        <n v="195.908333333333"/>
        <n v="158.265714285714"/>
        <n v="582.865"/>
        <n v="81.00375"/>
        <n v="121.9125"/>
        <n v="404.41"/>
        <n v="142.705"/>
        <n v="67.595"/>
        <n v="153.638333333333"/>
        <n v="824.775"/>
        <n v="50.425"/>
        <n v="1058.75"/>
        <n v="336.846666666667"/>
        <n v="505.05"/>
        <n v="250.105714285714"/>
        <n v="178.905"/>
        <n v="627.71"/>
        <n v="166.215"/>
        <n v="54.6233333333333"/>
        <n v="420.895"/>
        <n v="460.5825"/>
        <n v="190.046666666667"/>
        <n v="523.87"/>
        <n v="318.964"/>
        <n v="116.493333333333"/>
        <n v="1932.01"/>
        <n v="147.816666666667"/>
        <n v="69.4116666666667"/>
        <n v="152.184"/>
        <n v="121.62"/>
        <n v="121.48"/>
        <n v="205.563333333333"/>
        <n v="213.835"/>
        <n v="343.02"/>
        <n v="146.801111111111"/>
        <n v="496.435"/>
        <n v="362.9675"/>
        <n v="803.26"/>
        <n v="342.916"/>
        <n v="221.896666666667"/>
        <n v="290.065"/>
        <n v="90.9844444444444"/>
        <n v="133.26"/>
        <n v="806.095"/>
        <n v="106.82"/>
        <n v="272.1525"/>
        <n v="129.843333333333"/>
        <n v="294.7175"/>
        <n v="123.32"/>
        <n v="461.835"/>
        <n v="302.464"/>
        <n v="182.135"/>
        <n v="883.03"/>
        <n v="84.8466666666667"/>
        <n v="166.743333333333"/>
        <n v="102.725555555556"/>
        <n v="328.218333333333"/>
        <n v="261.63"/>
        <n v="75.4375"/>
        <n v="541.965"/>
        <n v="297.18"/>
        <n v="410.855"/>
        <n v="1249.68"/>
        <n v="314.335"/>
        <n v="189.474285714286"/>
        <n v="324.964"/>
        <n v="353.05"/>
        <n v="83.6633333333333"/>
        <n v="368.6775"/>
        <n v="896.775"/>
        <n v="473.36"/>
        <n v="159.01"/>
        <n v="63.058"/>
        <n v="73.17625"/>
        <n v="197.144"/>
        <n v="277.766"/>
        <n v="335.46"/>
        <n v="253.795"/>
        <n v="90.7044444444444"/>
        <n v="314.945"/>
        <n v="205.17"/>
        <n v="187.18"/>
        <n v="148.481428571429"/>
        <n v="405.515"/>
        <n v="200.45375"/>
        <n v="206.57875"/>
        <n v="511.16"/>
        <n v="253.354"/>
        <n v="168.475555555556"/>
        <n v="598.065"/>
        <n v="210.627777777778"/>
        <n v="399.786"/>
        <n v="206.945"/>
        <n v="14.1042857142857"/>
        <n v="936.48"/>
        <n v="179.571111111111"/>
        <n v="87.5857142857143"/>
        <n v="285.915"/>
        <n v="194.77375"/>
        <n v="249.712857142857"/>
        <n v="80.935"/>
        <n v="40.075"/>
        <n v="627.64"/>
        <n v="664.163333333333"/>
        <n v="117.122222222222"/>
        <n v="46.9475"/>
        <n v="579.05"/>
        <n v="312.375"/>
        <n v="36.41"/>
        <n v="266.721428571429"/>
        <n v="486.35"/>
        <n v="9.3275"/>
        <n v="476.3"/>
        <n v="269.5875"/>
        <n v="297.668333333333"/>
        <n v="333.8"/>
        <n v="78.73875"/>
        <n v="675.055"/>
        <n v="57.67"/>
        <n v="386.248"/>
        <n v="504.36"/>
        <n v="288.975"/>
        <n v="260.802"/>
        <n v="1647.78"/>
        <n v="40.3883333333333"/>
        <n v="826.89"/>
        <n v="312.295"/>
        <n v="170.151428571429"/>
        <n v="41.0475"/>
        <n v="202.48"/>
        <n v="188.6775"/>
        <n v="45.9514285714286"/>
        <n v="362.552"/>
        <n v="995.665"/>
        <n v="191.58125"/>
        <n v="9.176"/>
        <n v="155.004285714286"/>
        <n v="241.3925"/>
        <n v="193.985"/>
        <n v="213.625"/>
        <n v="102.17125"/>
        <n v="62.8825"/>
        <n v="254.006"/>
        <n v="180.026"/>
        <n v="146.256666666667"/>
        <n v="119.17"/>
        <n v="85.2466666666667"/>
        <n v="243.474"/>
        <n v="68.6557142857143"/>
        <n v="192.00375"/>
        <n v="846.285"/>
        <n v="518.78"/>
        <n v="251.955714285714"/>
        <n v="651.07"/>
        <n v="63.1825"/>
        <n v="1545.95"/>
        <n v="868.385"/>
        <n v="71.355"/>
        <n v="70.44"/>
        <n v="470.5225"/>
        <n v="342.04"/>
        <n v="34.1425"/>
        <n v="542.85"/>
        <n v="162.818333333333"/>
        <n v="185.2525"/>
        <n v="663.06"/>
        <n v="505.36"/>
        <n v="123.6175"/>
        <n v="205.185"/>
        <n v="188.45"/>
        <n v="166.13625"/>
        <n v="131.583333333333"/>
        <n v="647.93"/>
        <n v="427.01"/>
        <n v="54.9444444444444"/>
        <n v="1278.43"/>
        <n v="93.8333333333333"/>
        <n v="1124.63"/>
        <n v="185.062222222222"/>
        <n v="68.7033333333333"/>
        <n v="248.675"/>
        <n v="233.15125"/>
        <n v="1579.94"/>
        <n v="246.91"/>
        <n v="20.9444444444444"/>
        <n v="220.55625"/>
        <n v="227.21"/>
        <n v="93.832"/>
        <n v="159.026666666667"/>
        <n v="269.408333333333"/>
        <n v="1840.88"/>
        <n v="99.3928571428571"/>
        <n v="274.2575"/>
        <n v="431.2675"/>
        <n v="15.73625"/>
        <n v="92.4725"/>
        <n v="8.245"/>
        <n v="1357.31"/>
        <n v="25.935"/>
        <n v="110.036666666667"/>
        <n v="352.3825"/>
        <n v="237.02"/>
        <n v="1466.43"/>
        <n v="278.165"/>
        <n v="104.98"/>
        <n v="390.57"/>
        <n v="226.1675"/>
        <n v="583.593333333333"/>
        <n v="179.856"/>
        <n v="255.572857142857"/>
        <n v="543.31"/>
        <n v="398.2"/>
        <n v="208.155"/>
        <n v="104.655"/>
        <n v="336.85"/>
        <n v="104.5075"/>
        <n v="330.23"/>
        <n v="6.51125"/>
        <n v="377.622"/>
        <n v="273.16"/>
        <n v="22.706"/>
        <n v="421.6625"/>
        <n v="1445.68"/>
        <n v="270.215"/>
        <n v="199.614"/>
        <n v="1584.71"/>
        <n v="212.7875"/>
        <n v="12.32"/>
        <n v="214.71"/>
        <n v="159.77875"/>
        <n v="332.84"/>
        <n v="28.51"/>
        <n v="272.255"/>
        <n v="233.7"/>
        <n v="161.29"/>
        <n v="152.114285714286"/>
        <n v="161.382857142857"/>
        <n v="165.188333333333"/>
        <n v="151.57125"/>
        <n v="465.135"/>
        <n v="825.395"/>
        <n v="161.42"/>
        <n v="30.864"/>
        <n v="103.664444444444"/>
        <n v="99.76875"/>
        <n v="404.9075"/>
        <n v="88.655"/>
        <n v="20.215"/>
        <n v="395.23"/>
        <n v="311.31"/>
        <n v="123.43"/>
        <n v="335.485"/>
        <n v="615.05"/>
        <n v="292.94"/>
        <n v="490.46"/>
        <n v="189.585714285714"/>
        <n v="149.416666666667"/>
        <n v="77.022"/>
        <n v="10.6642857142857"/>
        <n v="572.335"/>
        <n v="1253.93"/>
        <n v="601.46"/>
        <n v="81.6325"/>
        <n v="283.626666666667"/>
        <n v="184.19"/>
        <n v="247.4525"/>
        <n v="5.4575"/>
        <n v="49.2228571428571"/>
        <n v="52.47"/>
        <n v="59.5416666666667"/>
        <n v="379.618"/>
        <n v="321.474"/>
        <n v="416.595"/>
        <n v="160.904444444444"/>
        <n v="27.7511111111111"/>
        <n v="247.761666666667"/>
        <n v="288.558"/>
        <n v="215.238888888889"/>
        <n v="763.32"/>
        <n v="936.495"/>
        <n v="38.54"/>
        <n v="840.59"/>
        <n v="460.0975"/>
        <n v="46.9944444444444"/>
        <n v="169.402857142857"/>
        <n v="165.708333333333"/>
        <n v="807.93"/>
        <n v="281.135"/>
        <n v="212.311111111111"/>
        <n v="470.7875"/>
        <n v="37.095"/>
        <n v="271.85"/>
        <n v="97.6214285714286"/>
        <n v="165.504"/>
        <n v="760.075"/>
        <n v="286.936666666667"/>
        <n v="373.335"/>
        <n v="485.3"/>
        <n v="912.645"/>
        <n v="846.3"/>
        <n v="49.6875"/>
        <n v="208.31"/>
        <n v="16.11625"/>
        <n v="119.761666666667"/>
        <n v="177.9675"/>
        <n v="386.2"/>
        <n v="17.62"/>
        <n v="223.603333333333"/>
        <n v="772.615"/>
        <n v="500.94"/>
        <n v="218.5775"/>
        <n v="49.4328571428571"/>
        <n v="206.93375"/>
        <n v="97.215"/>
        <n v="310.794"/>
        <n v="145.92"/>
        <n v="519.545"/>
        <n v="261.415"/>
        <n v="343.874"/>
        <n v="175.46125"/>
        <n v="121.635555555556"/>
        <n v="118.74"/>
        <n v="159.454285714286"/>
        <n v="285.305714285714"/>
        <n v="269.198571428571"/>
        <n v="179.375"/>
        <n v="215.958"/>
        <n v="111.4775"/>
        <n v="970.16"/>
        <n v="91.22"/>
        <n v="86.15"/>
        <n v="170.9075"/>
        <n v="210.12"/>
        <n v="210.692222222222"/>
        <n v="480.07"/>
        <n v="879.995"/>
        <n v="17.2711111111111"/>
        <n v="252.045"/>
        <n v="131.17"/>
        <n v="326.351666666667"/>
        <n v="226.78"/>
        <n v="25.4725"/>
        <n v="108.2475"/>
        <n v="76.85"/>
        <n v="145.984"/>
        <n v="188.474285714286"/>
        <n v="76.56375"/>
        <n v="913.38"/>
        <n v="240.852857142857"/>
        <n v="520.425"/>
        <n v="1240.02"/>
        <n v="168.34"/>
        <n v="137.946"/>
        <n v="164.165555555556"/>
        <n v="1998.71"/>
        <n v="252.8525"/>
        <n v="319.784"/>
        <n v="251.225"/>
        <n v="126.46"/>
        <n v="367.745"/>
        <n v="164.928888888889"/>
        <n v="349.214"/>
        <n v="99.1433333333333"/>
        <n v="253.575"/>
        <n v="43.955"/>
        <n v="231.082857142857"/>
        <n v="376.394"/>
        <n v="156.908571428571"/>
        <n v="290.9375"/>
        <n v="1687.86"/>
        <n v="271.58"/>
        <n v="249.774"/>
        <n v="15.7342857142857"/>
        <n v="129.678571428571"/>
        <n v="394.498"/>
        <n v="36.83625"/>
        <n v="28.6883333333333"/>
        <n v="236.916666666667"/>
        <n v="113.003333333333"/>
        <n v="43.825"/>
        <n v="288.98"/>
        <n v="728.82"/>
        <n v="172.151428571429"/>
        <n v="179.87"/>
        <n v="4.97"/>
        <n v="46.4775"/>
        <n v="68.98875"/>
        <n v="117.751666666667"/>
        <n v="87.3366666666667"/>
        <n v="207.061428571429"/>
        <n v="171.915"/>
        <n v="68.34875"/>
        <n v="25.3685714285714"/>
        <n v="161.1125"/>
        <n v="110.115555555556"/>
        <n v="267.9075"/>
        <n v="162.6"/>
        <n v="964.53"/>
        <n v="351.9425"/>
        <n v="80.035"/>
        <n v="87.225"/>
        <n v="47.3911111111111"/>
        <n v="285.043333333333"/>
        <n v="60.53625"/>
        <n v="252.626666666667"/>
        <n v="21.045"/>
        <n v="951.945"/>
        <n v="186.646"/>
        <n v="529.99"/>
        <n v="381.775"/>
        <n v="215.355555555556"/>
        <n v="127.648888888889"/>
        <n v="143.278571428571"/>
        <n v="221.135714285714"/>
        <n v="498.45"/>
        <n v="547.1"/>
        <n v="490.7375"/>
        <n v="564.07"/>
        <n v="536.45"/>
        <n v="1177.34"/>
        <n v="52.9233333333333"/>
        <n v="28.12"/>
        <n v="707.91"/>
        <n v="466.895"/>
        <n v="357.695"/>
        <n v="47.07"/>
        <n v="40.5833333333333"/>
        <n v="124.724"/>
        <n v="205.421428571429"/>
        <n v="31.925"/>
        <n v="33.246"/>
        <n v="421.653333333333"/>
        <n v="553.86"/>
        <n v="137.75"/>
        <n v="40.28"/>
        <n v="249.55"/>
        <n v="147.37"/>
        <n v="569.025"/>
        <n v="509.87"/>
        <n v="344.79"/>
        <n v="256.472"/>
        <n v="471.84"/>
        <n v="245.047142857143"/>
        <n v="211.976"/>
        <n v="935.845"/>
        <n v="621.1"/>
        <n v="13.575"/>
        <n v="62.6316666666667"/>
        <n v="113.816666666667"/>
        <n v="462.335"/>
        <n v="216.02"/>
        <n v="212.171428571429"/>
        <n v="59.96"/>
        <n v="334.428"/>
        <n v="223.305714285714"/>
        <n v="13.6311111111111"/>
        <n v="206.38"/>
        <n v="37.08"/>
        <n v="414.323333333333"/>
        <n v="271.33"/>
        <n v="293.95"/>
        <n v="29.695"/>
        <n v="508.75"/>
        <n v="90.994"/>
      </sharedItems>
    </cacheField>
    <cacheField name="Sales" numFmtId="8">
      <sharedItems containsString="0" containsBlank="1" containsNumber="1" minValue="12.84" maxValue="1998.93" count="983">
        <n v="1289.19"/>
        <n v="1623.76"/>
        <n v="1633.95"/>
        <n v="1628.15"/>
        <n v="1704.65"/>
        <n v="1260.13"/>
        <n v="341.41"/>
        <n v="924.63"/>
        <n v="979.88"/>
        <n v="183.96"/>
        <n v="723.9"/>
        <n v="508.21"/>
        <n v="154.75"/>
        <n v="400"/>
        <n v="1363.7"/>
        <n v="750.89"/>
        <n v="1684.81"/>
        <n v="524.02"/>
        <n v="1582.36"/>
        <n v="1175.76"/>
        <n v="1905"/>
        <n v="1934.98"/>
        <n v="337.49"/>
        <n v="111.94"/>
        <n v="869.91"/>
        <n v="615.57"/>
        <n v="186.66"/>
        <n v="1487.85"/>
        <n v="382.82"/>
        <n v="21.67"/>
        <n v="51.86"/>
        <n v="1291.98"/>
        <n v="1674.52"/>
        <n v="1080.81"/>
        <n v="1619.51"/>
        <n v="169.33"/>
        <n v="109.22"/>
        <n v="758.62"/>
        <n v="1633.75"/>
        <n v="665.77"/>
        <n v="294.14"/>
        <n v="738.91"/>
        <n v="91.75"/>
        <n v="1605.63"/>
        <n v="674.75"/>
        <n v="1128.6"/>
        <n v="718.83"/>
        <n v="1834.34"/>
        <n v="1314.32"/>
        <n v="196.18"/>
        <n v="1386.94"/>
        <n v="773.38"/>
        <n v="1551.56"/>
        <n v="150.69"/>
        <n v="1853.9"/>
        <n v="710.94"/>
        <n v="1582.27"/>
        <n v="1298.56"/>
        <m/>
        <n v="758.18"/>
        <n v="149.44"/>
        <n v="28.11"/>
        <n v="279.9"/>
        <n v="430.9"/>
        <n v="1608.39"/>
        <n v="890.96"/>
        <n v="881.19"/>
        <n v="1798.21"/>
        <n v="488.09"/>
        <n v="79.97"/>
        <n v="68.31"/>
        <n v="1774.32"/>
        <n v="212.68"/>
        <n v="1713.75"/>
        <n v="1374.57"/>
        <n v="43.18"/>
        <n v="1176.61"/>
        <n v="262.48"/>
        <n v="179.95"/>
        <n v="1734.53"/>
        <n v="1035.23"/>
        <n v="764.12"/>
        <n v="1217.88"/>
        <n v="673.27"/>
        <n v="414.99"/>
        <n v="409.81"/>
        <n v="350.46"/>
        <n v="1372.03"/>
        <n v="1389.87"/>
        <n v="596.46"/>
        <n v="243.83"/>
        <n v="739.44"/>
        <n v="1127.57"/>
        <n v="17.8"/>
        <n v="1936.05"/>
        <n v="1748.33"/>
        <n v="1483.61"/>
        <n v="548.66"/>
        <n v="1422.38"/>
        <n v="537.8"/>
        <n v="841.76"/>
        <n v="1008.38"/>
        <n v="1558.04"/>
        <n v="1076.02"/>
        <n v="1232.85"/>
        <n v="1161.34"/>
        <n v="1901.5"/>
        <n v="513.87"/>
        <n v="1336.15"/>
        <n v="1840.88"/>
        <n v="1086.25"/>
        <n v="975.68"/>
        <n v="105.08"/>
        <n v="114.14"/>
        <n v="155.07"/>
        <n v="838.16"/>
        <n v="1530.55"/>
        <n v="1710.49"/>
        <n v="682.62"/>
        <n v="1961.71"/>
        <n v="49.11"/>
        <n v="12.84"/>
        <n v="543.41"/>
        <n v="1459.7"/>
        <n v="160.07"/>
        <n v="1263.74"/>
        <n v="190.53"/>
        <n v="756.89"/>
        <n v="1524.4"/>
        <n v="1120.18"/>
        <n v="1516.01"/>
        <n v="546.56"/>
        <n v="823.31"/>
        <n v="143.9"/>
        <n v="481.07"/>
        <n v="1923.47"/>
        <n v="1718.9"/>
        <n v="29.84"/>
        <n v="1858.24"/>
        <n v="1191.21"/>
        <n v="503.15"/>
        <n v="296.31"/>
        <n v="869.81"/>
        <n v="1361.55"/>
        <n v="1652.81"/>
        <n v="1649.25"/>
        <n v="1142.15"/>
        <n v="1122.68"/>
        <n v="861.06"/>
        <n v="269.33"/>
        <n v="1788.08"/>
        <n v="579.7"/>
        <n v="777.25"/>
        <n v="889.29"/>
        <n v="1430.18"/>
        <n v="178.68"/>
        <n v="341.91"/>
        <n v="181.37"/>
        <n v="954.32"/>
        <n v="65.4"/>
        <n v="269.96"/>
        <n v="1467.12"/>
        <n v="636.03"/>
        <n v="1448.45"/>
        <n v="670.68"/>
        <n v="1155.83"/>
        <n v="88.44"/>
        <n v="1857.46"/>
        <n v="120.17"/>
        <n v="1778.31"/>
        <n v="1647.09"/>
        <n v="1334.87"/>
        <n v="762.85"/>
        <n v="1282.01"/>
        <n v="747.28"/>
        <n v="625.64"/>
        <n v="188.05"/>
        <n v="1115.04"/>
        <n v="1196.55"/>
        <n v="37.89"/>
        <n v="973.58"/>
        <n v="725.25"/>
        <n v="1430.08"/>
        <n v="1905.01"/>
        <n v="576.5"/>
        <n v="1578.19"/>
        <n v="1894.83"/>
        <n v="569.76"/>
        <n v="681.05"/>
        <n v="1921.13"/>
        <n v="397.94"/>
        <n v="599.39"/>
        <n v="1420.71"/>
        <n v="1092.78"/>
        <n v="1892.91"/>
        <n v="607.13"/>
        <n v="1257.4"/>
        <n v="1070.78"/>
        <n v="1457.05"/>
        <n v="1697.92"/>
        <n v="1830.54"/>
        <n v="426.6"/>
        <n v="1899.07"/>
        <n v="1901.98"/>
        <n v="207.3"/>
        <n v="189.93"/>
        <n v="307.27"/>
        <n v="188.41"/>
        <n v="333.4"/>
        <n v="1796.09"/>
        <n v="1960.21"/>
        <n v="1028.76"/>
        <n v="938.09"/>
        <n v="1051.34"/>
        <n v="915.36"/>
        <n v="1541.77"/>
        <n v="1372.6"/>
        <n v="1973.27"/>
        <n v="406.32"/>
        <n v="691.03"/>
        <n v="1831.13"/>
        <n v="1168.47"/>
        <n v="1780.77"/>
        <n v="1053.27"/>
        <n v="1489.27"/>
        <n v="1683.78"/>
        <n v="1931.38"/>
        <n v="1294.02"/>
        <n v="300.73"/>
        <n v="774.2"/>
        <n v="494.45"/>
        <n v="1638.54"/>
        <n v="843.66"/>
        <n v="909.91"/>
        <n v="1298.96"/>
        <n v="738.4"/>
        <n v="916.38"/>
        <n v="843.68"/>
        <n v="1146.71"/>
        <n v="1673.8"/>
        <n v="554.6"/>
        <n v="1764.6"/>
        <n v="1842.31"/>
        <n v="748.83"/>
        <n v="241.5"/>
        <n v="818.67"/>
        <n v="1695.1"/>
        <n v="806.71"/>
        <n v="82.32"/>
        <n v="1972.01"/>
        <n v="1308.04"/>
        <n v="1816.44"/>
        <n v="1831.68"/>
        <n v="1056.63"/>
        <n v="866.38"/>
        <n v="473.71"/>
        <n v="794.44"/>
        <n v="1955.1"/>
        <n v="443.22"/>
        <n v="1257.24"/>
        <n v="1063.77"/>
        <n v="1777.66"/>
        <n v="605.85"/>
        <n v="473.47"/>
        <n v="1804.25"/>
        <n v="1888.1"/>
        <n v="886.8"/>
        <n v="115.12"/>
        <n v="182.37"/>
        <n v="150.39"/>
        <n v="1687.46"/>
        <n v="227.87"/>
        <n v="1932.38"/>
        <n v="581.93"/>
        <n v="1656.94"/>
        <n v="1041.23"/>
        <n v="516.78"/>
        <n v="164.98"/>
        <n v="1735.35"/>
        <n v="443.38"/>
        <n v="1590.33"/>
        <n v="1674.22"/>
        <n v="668.52"/>
        <n v="1061.07"/>
        <n v="1391.32"/>
        <n v="1189.06"/>
        <n v="925.28"/>
        <n v="1737.52"/>
        <n v="609.34"/>
        <n v="926.74"/>
        <n v="1017.22"/>
        <n v="646.83"/>
        <n v="890.88"/>
        <n v="1825.29"/>
        <n v="1481.73"/>
        <n v="1963.03"/>
        <n v="1583.12"/>
        <n v="524.53"/>
        <n v="818.6"/>
        <n v="114.89"/>
        <n v="261.01"/>
        <n v="1637.75"/>
        <n v="318.13"/>
        <n v="1662.1"/>
        <n v="1096.04"/>
        <n v="225.72"/>
        <n v="1978.36"/>
        <n v="1641.16"/>
        <n v="1432.25"/>
        <n v="1142.77"/>
        <n v="1234.7"/>
        <n v="1308.93"/>
        <n v="1180.98"/>
        <n v="43.77"/>
        <n v="1890.58"/>
        <n v="1730.16"/>
        <n v="266.84"/>
        <n v="1271.23"/>
        <n v="1567.87"/>
        <n v="1937.94"/>
        <n v="487.9"/>
        <n v="349.92"/>
        <n v="1807.51"/>
        <n v="99.27"/>
        <n v="936.79"/>
        <n v="877.78"/>
        <n v="181.41"/>
        <n v="397.73"/>
        <n v="1976.86"/>
        <n v="532.76"/>
        <n v="1814.66"/>
        <n v="645.26"/>
        <n v="500.85"/>
        <n v="475.04"/>
        <n v="513.15"/>
        <n v="1940.53"/>
        <n v="173.06"/>
        <n v="220.54"/>
        <n v="1731.34"/>
        <n v="1600.17"/>
        <n v="280.75"/>
        <n v="946.69"/>
        <n v="1546.81"/>
        <n v="1592.27"/>
        <n v="1873.62"/>
        <n v="1006.74"/>
        <n v="139.15"/>
        <n v="459.07"/>
        <n v="604.86"/>
        <n v="273.62"/>
        <n v="975.73"/>
        <n v="926.82"/>
        <n v="924.1"/>
        <n v="709.9"/>
        <n v="901.69"/>
        <n v="357.82"/>
        <n v="978.1"/>
        <n v="1568.02"/>
        <n v="987.75"/>
        <n v="521.73"/>
        <n v="1500.51"/>
        <n v="537.69"/>
        <n v="220.55"/>
        <n v="829.92"/>
        <n v="1402.06"/>
        <n v="743.76"/>
        <n v="223.83"/>
        <n v="24.11"/>
        <n v="1734.97"/>
        <n v="1555.87"/>
        <n v="1617.33"/>
        <n v="959.45"/>
        <n v="1185.7"/>
        <n v="107.81"/>
        <n v="272.1"/>
        <n v="1128.67"/>
        <n v="431.48"/>
        <n v="267.47"/>
        <n v="972.92"/>
        <n v="49.75"/>
        <n v="737.08"/>
        <n v="1113.69"/>
        <n v="1526.75"/>
        <n v="1608.31"/>
        <n v="175.68"/>
        <n v="1118.93"/>
        <n v="390.21"/>
        <n v="681.34"/>
        <n v="881.15"/>
        <n v="1611.88"/>
        <n v="417.91"/>
        <n v="1300.03"/>
        <n v="1371.58"/>
        <n v="1467.9"/>
        <n v="653.81"/>
        <n v="1596.87"/>
        <n v="786.57"/>
        <n v="335.82"/>
        <n v="1750.05"/>
        <n v="330.36"/>
        <n v="719.55"/>
        <n v="897.31"/>
        <n v="711.53"/>
        <n v="1194.88"/>
        <n v="1567.66"/>
        <n v="1949.77"/>
        <n v="1441.58"/>
        <n v="356.19"/>
        <n v="36.43"/>
        <n v="1134.26"/>
        <n v="381.95"/>
        <n v="1656.89"/>
        <n v="1491.44"/>
        <n v="1211.55"/>
        <n v="1196.17"/>
        <n v="1575.58"/>
        <n v="1263.07"/>
        <n v="166.47"/>
        <n v="1535.04"/>
        <n v="1449.83"/>
        <n v="938.7"/>
        <n v="983.01"/>
        <n v="1637.47"/>
        <n v="1141.94"/>
        <n v="1587.15"/>
        <n v="1853.12"/>
        <n v="1305.43"/>
        <n v="319.83"/>
        <n v="1753.11"/>
        <n v="1335.23"/>
        <n v="841.24"/>
        <n v="1437.19"/>
        <n v="1919.89"/>
        <n v="1103.33"/>
        <n v="1931.56"/>
        <n v="1993.73"/>
        <n v="1875.59"/>
        <n v="699.97"/>
        <n v="784.98"/>
        <n v="1704.56"/>
        <n v="451.34"/>
        <n v="1453.68"/>
        <n v="1492.05"/>
        <n v="806.66"/>
        <n v="61.42"/>
        <n v="278.61"/>
        <n v="312.44"/>
        <n v="1023.92"/>
        <n v="1090.45"/>
        <n v="1104.26"/>
        <n v="1083"/>
        <n v="1495.44"/>
        <n v="1416.54"/>
        <n v="1304.94"/>
        <n v="1029.4"/>
        <n v="1149.82"/>
        <n v="84.76"/>
        <n v="1397.89"/>
        <n v="1369.52"/>
        <n v="545.03"/>
        <n v="681.58"/>
        <n v="729.46"/>
        <n v="566.74"/>
        <n v="1563.56"/>
        <n v="499.18"/>
        <n v="827.09"/>
        <n v="1443.02"/>
        <n v="1925.05"/>
        <n v="1706.56"/>
        <n v="647.39"/>
        <n v="1250.04"/>
        <n v="479.01"/>
        <n v="477.71"/>
        <n v="677.46"/>
        <n v="751.59"/>
        <n v="1877.51"/>
        <n v="1021.87"/>
        <n v="1688.92"/>
        <n v="1091.53"/>
        <n v="1692.21"/>
        <n v="1131.84"/>
        <n v="706.87"/>
        <n v="236.16"/>
        <n v="1074.25"/>
        <n v="118.47"/>
        <n v="916.24"/>
        <n v="1823.57"/>
        <n v="550.72"/>
        <n v="537.44"/>
        <n v="1417.38"/>
        <n v="26.91"/>
        <n v="1832.47"/>
        <n v="546.18"/>
        <n v="1299.58"/>
        <n v="1820.03"/>
        <n v="311.02"/>
        <n v="1350.48"/>
        <n v="749.96"/>
        <n v="1107.91"/>
        <n v="142.65"/>
        <n v="1933.52"/>
        <n v="949.09"/>
        <n v="944.91"/>
        <n v="392.71"/>
        <n v="53.74"/>
        <n v="1236.42"/>
        <n v="448.74"/>
        <n v="828.14"/>
        <n v="674.87"/>
        <n v="336.9"/>
        <n v="1868.73"/>
        <n v="407.34"/>
        <n v="29.99"/>
        <n v="135.87"/>
        <n v="235.33"/>
        <n v="719.97"/>
        <n v="1867.49"/>
        <n v="1280.07"/>
        <n v="610.31"/>
        <n v="1728.94"/>
        <n v="1175.45"/>
        <n v="1107.86"/>
        <n v="1165.73"/>
        <n v="648.03"/>
        <n v="975.3"/>
        <n v="404.41"/>
        <n v="285.41"/>
        <n v="135.19"/>
        <n v="921.83"/>
        <n v="1649.55"/>
        <n v="403.4"/>
        <n v="1058.75"/>
        <n v="1010.54"/>
        <n v="1515.15"/>
        <n v="1750.74"/>
        <n v="357.81"/>
        <n v="1255.42"/>
        <n v="664.86"/>
        <n v="327.74"/>
        <n v="841.79"/>
        <n v="1842.33"/>
        <n v="570.14"/>
        <n v="523.87"/>
        <n v="1594.82"/>
        <n v="1048.44"/>
        <n v="1932.01"/>
        <n v="1330.35"/>
        <n v="416.47"/>
        <n v="760.92"/>
        <n v="729.72"/>
        <n v="242.96"/>
        <n v="1850.07"/>
        <n v="855.34"/>
        <n v="1029.06"/>
        <n v="1321.21"/>
        <n v="1985.74"/>
        <n v="1451.87"/>
        <n v="1606.52"/>
        <n v="1714.58"/>
        <n v="1331.38"/>
        <n v="1740.39"/>
        <n v="818.86"/>
        <n v="266.52"/>
        <n v="1612.19"/>
        <n v="213.64"/>
        <n v="1088.61"/>
        <n v="779.06"/>
        <n v="1178.87"/>
        <n v="1109.88"/>
        <n v="1847.34"/>
        <n v="1512.32"/>
        <n v="1092.81"/>
        <n v="1766.06"/>
        <n v="763.62"/>
        <n v="500.23"/>
        <n v="924.53"/>
        <n v="1969.31"/>
        <n v="784.89"/>
        <n v="301.75"/>
        <n v="1083.93"/>
        <n v="297.18"/>
        <n v="821.71"/>
        <n v="1249.68"/>
        <n v="1257.34"/>
        <n v="1326.32"/>
        <n v="1624.82"/>
        <n v="353.05"/>
        <n v="752.97"/>
        <n v="1474.71"/>
        <n v="1793.55"/>
        <n v="1420.08"/>
        <n v="318.02"/>
        <n v="315.29"/>
        <n v="585.41"/>
        <n v="985.72"/>
        <n v="1388.83"/>
        <n v="1341.84"/>
        <n v="1015.18"/>
        <n v="816.34"/>
        <n v="1259.78"/>
        <n v="410.34"/>
        <n v="935.9"/>
        <n v="1039.37"/>
        <n v="811.03"/>
        <n v="1603.63"/>
        <n v="1652.63"/>
        <n v="1022.32"/>
        <n v="1266.77"/>
        <n v="1516.28"/>
        <n v="1196.13"/>
        <n v="1895.65"/>
        <n v="1998.93"/>
        <n v="827.78"/>
        <n v="98.73"/>
        <n v="1872.96"/>
        <n v="1616.14"/>
        <n v="613.1"/>
        <n v="1715.49"/>
        <n v="1558.19"/>
        <n v="1747.99"/>
        <n v="485.61"/>
        <n v="160.3"/>
        <n v="627.64"/>
        <n v="1992.49"/>
        <n v="1054.1"/>
        <n v="187.79"/>
        <n v="1158.1"/>
        <n v="624.75"/>
        <n v="182.05"/>
        <n v="1867.05"/>
        <n v="486.35"/>
        <n v="74.62"/>
        <n v="1428.9"/>
        <n v="1078.35"/>
        <n v="1786.01"/>
        <n v="1001.4"/>
        <n v="629.91"/>
        <n v="1350.11"/>
        <n v="115.34"/>
        <n v="1931.24"/>
        <n v="1008.72"/>
        <n v="577.95"/>
        <n v="1304.01"/>
        <n v="1647.78"/>
        <n v="242.33"/>
        <n v="826.89"/>
        <n v="1873.77"/>
        <n v="1191.06"/>
        <n v="164.19"/>
        <n v="1012.4"/>
        <n v="1509.42"/>
        <n v="321.66"/>
        <n v="1812.76"/>
        <n v="1991.33"/>
        <n v="1532.65"/>
        <n v="45.88"/>
        <n v="1085.03"/>
        <n v="84.68"/>
        <n v="965.57"/>
        <n v="387.97"/>
        <n v="854.5"/>
        <n v="817.37"/>
        <n v="251.53"/>
        <n v="1270.03"/>
        <n v="900.13"/>
        <n v="438.77"/>
        <n v="238.34"/>
        <n v="511.48"/>
        <n v="1217.37"/>
        <n v="480.59"/>
        <n v="1536.03"/>
        <n v="1692.57"/>
        <n v="518.78"/>
        <n v="1763.69"/>
        <n v="1953.21"/>
        <n v="505.46"/>
        <n v="1545.95"/>
        <n v="1736.77"/>
        <n v="428.13"/>
        <n v="211.32"/>
        <n v="1882.09"/>
        <n v="684.08"/>
        <n v="136.57"/>
        <n v="1085.7"/>
        <n v="976.91"/>
        <n v="741.01"/>
        <n v="1989.18"/>
        <n v="1010.72"/>
        <n v="988.94"/>
        <n v="820.74"/>
        <n v="1130.7"/>
        <n v="1329.09"/>
        <n v="394.75"/>
        <n v="647.93"/>
        <n v="1708.04"/>
        <n v="494.5"/>
        <n v="1278.43"/>
        <n v="563"/>
        <n v="1124.63"/>
        <n v="1665.56"/>
        <n v="206.11"/>
        <n v="994.7"/>
        <n v="1865.21"/>
        <n v="1579.94"/>
        <n v="493.82"/>
        <n v="188.5"/>
        <n v="1764.45"/>
        <n v="1136.05"/>
        <n v="469.16"/>
        <n v="954.16"/>
        <n v="1616.45"/>
        <n v="695.75"/>
        <n v="1097.03"/>
        <n v="1725.07"/>
        <n v="125.89"/>
        <n v="739.78"/>
        <n v="65.96"/>
        <n v="1357.31"/>
        <n v="207.48"/>
        <n v="330.11"/>
        <n v="1409.53"/>
        <n v="474.04"/>
        <n v="1466.43"/>
        <n v="1112.66"/>
        <n v="419.92"/>
        <n v="390.57"/>
        <n v="904.67"/>
        <n v="1750.78"/>
        <n v="899.28"/>
        <n v="1789.01"/>
        <n v="543.31"/>
        <n v="1194.6"/>
        <n v="1248.93"/>
        <n v="209.31"/>
        <n v="1347.4"/>
        <n v="836.06"/>
        <n v="1981.38"/>
        <n v="52.09"/>
        <n v="1888.11"/>
        <n v="819.48"/>
        <n v="113.53"/>
        <n v="1686.65"/>
        <n v="1445.68"/>
        <n v="1080.86"/>
        <n v="998.07"/>
        <n v="1584.71"/>
        <n v="851.15"/>
        <n v="24.64"/>
        <n v="429.42"/>
        <n v="1278.23"/>
        <n v="998.52"/>
        <n v="114.04"/>
        <n v="544.51"/>
        <n v="701.1"/>
        <n v="483.87"/>
        <n v="1064.8"/>
        <n v="1129.68"/>
        <n v="991.13"/>
        <n v="1212.57"/>
        <n v="1860.54"/>
        <n v="1650.79"/>
        <n v="322.84"/>
        <n v="154.32"/>
        <n v="932.98"/>
        <n v="798.15"/>
        <n v="1619.63"/>
        <n v="531.93"/>
        <n v="121.29"/>
        <n v="1976.15"/>
        <n v="311.31"/>
        <n v="617.15"/>
        <n v="1341.94"/>
        <n v="1230.1"/>
        <n v="292.94"/>
        <n v="980.92"/>
        <n v="1327.1"/>
        <n v="1344.75"/>
        <n v="385.11"/>
        <n v="74.65"/>
        <n v="1144.67"/>
        <n v="1253.93"/>
        <n v="601.46"/>
        <n v="653.06"/>
        <n v="1701.76"/>
        <n v="920.95"/>
        <n v="989.81"/>
        <n v="43.66"/>
        <n v="344.56"/>
        <n v="157.41"/>
        <n v="357.25"/>
        <n v="1898.09"/>
        <n v="1607.37"/>
        <n v="833.19"/>
        <n v="1448.14"/>
        <n v="249.76"/>
        <n v="1486.57"/>
        <n v="1442.79"/>
        <n v="1937.15"/>
        <n v="1526.64"/>
        <n v="1872.99"/>
        <n v="308.32"/>
        <n v="840.59"/>
        <n v="1840.39"/>
        <n v="422.95"/>
        <n v="1185.82"/>
        <n v="994.25"/>
        <n v="807.93"/>
        <n v="562.27"/>
        <n v="1910.8"/>
        <n v="1883.15"/>
        <n v="222.57"/>
        <n v="1631.1"/>
        <n v="683.35"/>
        <n v="827.52"/>
        <n v="1520.15"/>
        <n v="860.81"/>
        <n v="1493.34"/>
        <n v="485.3"/>
        <n v="846.3"/>
        <n v="198.75"/>
        <n v="1041.55"/>
        <n v="128.93"/>
        <n v="718.57"/>
        <n v="1423.74"/>
        <n v="1158.6"/>
        <n v="17.62"/>
        <n v="1341.62"/>
        <n v="1545.23"/>
        <n v="1502.82"/>
        <n v="1748.62"/>
        <n v="346.03"/>
        <n v="1655.47"/>
        <n v="388.86"/>
        <n v="1553.97"/>
        <n v="1167.36"/>
        <n v="1039.09"/>
        <n v="1568.49"/>
        <n v="1719.37"/>
        <n v="1403.69"/>
        <n v="1094.72"/>
        <n v="356.22"/>
        <n v="1116.18"/>
        <n v="1997.14"/>
        <n v="1884.39"/>
        <n v="717.5"/>
        <n v="1079.79"/>
        <n v="891.82"/>
        <n v="970.16"/>
        <n v="364.88"/>
        <n v="430.75"/>
        <n v="683.63"/>
        <n v="1260.72"/>
        <n v="1896.23"/>
        <n v="1440.21"/>
        <n v="1759.99"/>
        <n v="155.44"/>
        <n v="504.09"/>
        <n v="262.34"/>
        <n v="1958.11"/>
        <n v="1814.24"/>
        <n v="203.78"/>
        <n v="865.98"/>
        <n v="153.7"/>
        <n v="729.92"/>
        <n v="1319.32"/>
        <n v="612.51"/>
        <n v="913.38"/>
        <n v="1685.97"/>
        <n v="1040.85"/>
        <n v="1240.02"/>
        <n v="1515.06"/>
        <n v="689.73"/>
        <n v="1477.49"/>
        <n v="1998.71"/>
        <n v="1011.41"/>
        <n v="1598.92"/>
        <n v="502.45"/>
        <n v="758.76"/>
        <n v="735.49"/>
        <n v="1484.36"/>
        <n v="1746.07"/>
        <n v="297.43"/>
        <n v="1521.45"/>
        <n v="351.64"/>
        <n v="1617.58"/>
        <n v="1881.97"/>
        <n v="1098.36"/>
        <n v="1163.75"/>
        <n v="1687.86"/>
        <n v="1901.06"/>
        <n v="1248.87"/>
        <n v="110.14"/>
        <n v="907.75"/>
        <n v="1972.49"/>
        <n v="294.69"/>
        <n v="172.13"/>
        <n v="1421.5"/>
        <n v="1017.03"/>
        <n v="262.95"/>
        <n v="1444.9"/>
        <n v="728.82"/>
        <n v="1205.06"/>
        <n v="1438.96"/>
        <n v="24.85"/>
        <n v="185.91"/>
        <n v="551.91"/>
        <n v="706.51"/>
        <n v="262.01"/>
        <n v="1449.43"/>
        <n v="1375.32"/>
        <n v="546.79"/>
        <n v="177.58"/>
        <n v="644.45"/>
        <n v="991.04"/>
        <n v="1071.63"/>
        <n v="813"/>
        <n v="1929.06"/>
        <n v="1407.77"/>
        <n v="320.14"/>
        <n v="697.8"/>
        <n v="426.52"/>
        <n v="1710.26"/>
        <n v="484.29"/>
        <n v="757.88"/>
        <n v="42.09"/>
        <n v="1903.89"/>
        <n v="933.23"/>
        <n v="1589.97"/>
        <n v="1527.1"/>
        <n v="1938.2"/>
        <n v="1148.84"/>
        <n v="1002.95"/>
        <n v="1547.95"/>
        <n v="498.45"/>
        <n v="1094.2"/>
        <n v="1962.95"/>
        <n v="1128.14"/>
        <n v="1609.35"/>
        <n v="1177.34"/>
        <n v="476.31"/>
        <n v="140.6"/>
        <n v="707.91"/>
        <n v="1867.58"/>
        <n v="1430.78"/>
        <n v="235.35"/>
        <n v="365.25"/>
        <n v="623.62"/>
        <n v="1437.95"/>
        <n v="255.4"/>
        <n v="166.23"/>
        <n v="1264.96"/>
        <n v="1661.58"/>
        <n v="826.5"/>
        <n v="322.24"/>
        <n v="249.55"/>
        <n v="589.48"/>
        <n v="1138.05"/>
        <n v="509.87"/>
        <n v="344.79"/>
        <n v="1282.36"/>
        <n v="471.84"/>
        <n v="1715.33"/>
        <n v="1059.88"/>
        <n v="1871.69"/>
        <n v="621.1"/>
        <n v="27.15"/>
        <n v="375.79"/>
        <n v="1024.35"/>
        <n v="924.67"/>
        <n v="432.04"/>
        <n v="1485.2"/>
        <n v="299.8"/>
        <n v="1672.14"/>
        <n v="1563.14"/>
        <n v="122.68"/>
        <n v="1031.9"/>
        <n v="185.4"/>
        <n v="1242.97"/>
        <n v="542.66"/>
        <n v="1763.7"/>
        <n v="59.39"/>
        <n v="1526.25"/>
        <n v="454.97"/>
      </sharedItems>
    </cacheField>
    <cacheField name="Discount" numFmtId="9">
      <sharedItems containsSemiMixedTypes="0" containsString="0" containsNumber="1" minValue="0" maxValue="0.5" count="5">
        <n v="0.3"/>
        <n v="0"/>
        <n v="0.5"/>
        <n v="0.1"/>
        <n v="0.2"/>
      </sharedItems>
    </cacheField>
    <cacheField name="Profit" numFmtId="8">
      <sharedItems containsSemiMixedTypes="0" containsString="0" containsNumber="1" minValue="-384.57" maxValue="587.53" count="988">
        <n v="-158.73"/>
        <n v="-80.19"/>
        <n v="-64.92"/>
        <n v="-266"/>
        <n v="-62.54"/>
        <n v="-227.01"/>
        <n v="-48.21"/>
        <n v="16.74"/>
        <n v="180.91"/>
        <n v="26.5"/>
        <n v="87.88"/>
        <n v="24.14"/>
        <n v="-17.71"/>
        <n v="80.33"/>
        <n v="-272.2"/>
        <n v="123.47"/>
        <n v="172.78"/>
        <n v="63.48"/>
        <n v="374.43"/>
        <n v="-26.28"/>
        <n v="-193.89"/>
        <n v="-265.15"/>
        <n v="32.57"/>
        <n v="-4.77"/>
        <n v="6.46"/>
        <n v="-81.18"/>
        <n v="52.4"/>
        <n v="299.48"/>
        <n v="-7.78"/>
        <n v="-0.9"/>
        <n v="3.92"/>
        <n v="63.22"/>
        <n v="361.34"/>
        <n v="178.93"/>
        <n v="466.48"/>
        <n v="37.87"/>
        <n v="11.68"/>
        <n v="175.5"/>
        <n v="270.12"/>
        <n v="-82.24"/>
        <n v="63.72"/>
        <n v="155.75"/>
        <n v="-17.23"/>
        <n v="-257.23"/>
        <n v="100.53"/>
        <n v="-114.38"/>
        <n v="88.64"/>
        <n v="147.99"/>
        <n v="391.41"/>
        <n v="48.03"/>
        <n v="230.03"/>
        <n v="-112.93"/>
        <n v="-81.37"/>
        <n v="-16.66"/>
        <n v="257.81"/>
        <n v="-29.62"/>
        <n v="407.13"/>
        <n v="-96.21"/>
        <n v="300.39"/>
        <n v="-150.75"/>
        <n v="44.64"/>
        <n v="4.87"/>
        <n v="-33.36"/>
        <n v="19.09"/>
        <n v="201.12"/>
        <n v="85.45"/>
        <n v="-39.95"/>
        <n v="-180.65"/>
        <n v="-23.5"/>
        <n v="-8.13"/>
        <n v="-12.04"/>
        <n v="409.01"/>
        <n v="38.07"/>
        <n v="48.74"/>
        <n v="273.74"/>
        <n v="-230.9"/>
        <n v="0.87"/>
        <n v="104.65"/>
        <n v="-49.61"/>
        <n v="-15.47"/>
        <n v="284.1"/>
        <n v="-44.84"/>
        <n v="-117.87"/>
        <n v="25.11"/>
        <n v="72.22"/>
        <n v="-32.99"/>
        <n v="71.38"/>
        <n v="24.08"/>
        <n v="81.1"/>
        <n v="229.69"/>
        <n v="158.7"/>
        <n v="14.01"/>
        <n v="106.21"/>
        <n v="269.99"/>
        <n v="-2.4"/>
        <n v="19.97"/>
        <n v="438.11"/>
        <n v="-127.86"/>
        <n v="-73.35"/>
        <n v="-18.77"/>
        <n v="-18.03"/>
        <n v="5.86"/>
        <n v="92.43"/>
        <n v="256.83"/>
        <n v="110.67"/>
        <n v="-100.43"/>
        <n v="160.89"/>
        <n v="-54.69"/>
        <n v="64.82"/>
        <n v="234.35"/>
        <n v="353.41"/>
        <n v="-86.08"/>
        <n v="268.61"/>
        <n v="-1.17"/>
        <n v="21.19"/>
        <n v="-14.01"/>
        <n v="207.34"/>
        <n v="232.72"/>
        <n v="-281.45"/>
        <n v="-85.37"/>
        <n v="302.77"/>
        <n v="-7.46"/>
        <n v="0.45"/>
        <n v="51.86"/>
        <n v="406.41"/>
        <n v="36.64"/>
        <n v="183.64"/>
        <n v="-13.63"/>
        <n v="155.39"/>
        <n v="47.73"/>
        <n v="-42.63"/>
        <n v="292.34"/>
        <n v="-8.97"/>
        <n v="-39.02"/>
        <n v="0.64"/>
        <n v="84.98"/>
        <n v="300.64"/>
        <n v="-60.18"/>
        <n v="-5.7"/>
        <n v="167.45"/>
        <n v="30.76"/>
        <n v="7.41"/>
        <n v="149.79"/>
        <n v="346.89"/>
        <n v="20.95"/>
        <n v="128.33"/>
        <n v="30.48"/>
        <n v="193.31"/>
        <n v="84.46"/>
        <n v="5.59"/>
        <n v="-252.59"/>
        <n v="73.89"/>
        <n v="-81.11"/>
        <n v="128.55"/>
        <n v="-32.59"/>
        <n v="-29.08"/>
        <n v="-7.95"/>
        <n v="23.1"/>
        <n v="-11.37"/>
        <n v="-50.42"/>
        <n v="-240.44"/>
        <n v="-1.59"/>
        <n v="-29.3"/>
        <n v="91.72"/>
        <n v="181.07"/>
        <n v="16.95"/>
        <n v="-2.2"/>
        <n v="23.9"/>
        <n v="-31.28"/>
        <n v="-62.23"/>
        <n v="250.56"/>
        <n v="46.48"/>
        <n v="324.31"/>
        <n v="-62.25"/>
        <n v="37.59"/>
        <n v="-7.97"/>
        <n v="-72.26"/>
        <n v="341.56"/>
        <n v="6.04"/>
        <n v="25.25"/>
        <n v="34.39"/>
        <n v="-47.64"/>
        <n v="204.7"/>
        <n v="-101.09"/>
        <n v="459.77"/>
        <n v="188.94"/>
        <n v="99.21"/>
        <n v="-58.43"/>
        <n v="-112.83"/>
        <n v="-45.81"/>
        <n v="4.86"/>
        <n v="422.16"/>
        <n v="-110.3"/>
        <n v="-59.44"/>
        <n v="18.16"/>
        <n v="44.13"/>
        <n v="-102.7"/>
        <n v="-14.37"/>
        <n v="492"/>
        <n v="0.49"/>
        <n v="90.83"/>
        <n v="94.74"/>
        <n v="-9.72"/>
        <n v="37.24"/>
        <n v="-59.46"/>
        <n v="-10.56"/>
        <n v="44.57"/>
        <n v="235.62"/>
        <n v="204.42"/>
        <n v="-128.44"/>
        <n v="253.47"/>
        <n v="102.53"/>
        <n v="-76.17"/>
        <n v="258.98"/>
        <n v="105.73"/>
        <n v="-332.24"/>
        <n v="36"/>
        <n v="-71.86"/>
        <n v="268.45"/>
        <n v="-86.32"/>
        <n v="72.07"/>
        <n v="266.12"/>
        <n v="-27.17"/>
        <n v="-255.16"/>
        <n v="553.48"/>
        <n v="-258.65"/>
        <n v="39.67"/>
        <n v="-88.74"/>
        <n v="-49.36"/>
        <n v="89.89"/>
        <n v="122.13"/>
        <n v="130.06"/>
        <n v="-7.24"/>
        <n v="212.48"/>
        <n v="-36.23"/>
        <n v="57.17"/>
        <n v="183.81"/>
        <n v="-197.58"/>
        <n v="104.92"/>
        <n v="103.34"/>
        <n v="242.18"/>
        <n v="199.01"/>
        <n v="-15.11"/>
        <n v="-78.07"/>
        <n v="-282.03"/>
        <n v="25.57"/>
        <n v="2.05"/>
        <n v="47.5"/>
        <n v="65.6"/>
        <n v="-219.53"/>
        <n v="6.78"/>
        <n v="98.19"/>
        <n v="131.14"/>
        <n v="-59.82"/>
        <n v="115.93"/>
        <n v="-5.53"/>
        <n v="4.97"/>
        <n v="210.92"/>
        <n v="264.77"/>
        <n v="263.29"/>
        <n v="40.76"/>
        <n v="101.45"/>
        <n v="-91.41"/>
        <n v="39.21"/>
        <n v="-146.77"/>
        <n v="28.42"/>
        <n v="35.55"/>
        <n v="43.5"/>
        <n v="-67.35"/>
        <n v="-39.97"/>
        <n v="-1.85"/>
        <n v="41.12"/>
        <n v="-226.46"/>
        <n v="-175.17"/>
        <n v="137.44"/>
        <n v="-28.73"/>
        <n v="-313.78"/>
        <n v="67.6"/>
        <n v="-72.15"/>
        <n v="-300.54"/>
        <n v="185.22"/>
        <n v="190.15"/>
        <n v="-73.09"/>
        <n v="247.85"/>
        <n v="-89.72"/>
        <n v="-26.29"/>
        <n v="-78.95"/>
        <n v="-78.15"/>
        <n v="6.85"/>
        <n v="-24.07"/>
        <n v="116.14"/>
        <n v="59.19"/>
        <n v="35.07"/>
        <n v="128.85"/>
        <n v="-267.65"/>
        <n v="271.94"/>
        <n v="66.82"/>
        <n v="219.38"/>
        <n v="15.13"/>
        <n v="-39.46"/>
        <n v="-179.16"/>
        <n v="10.79"/>
        <n v="451.28"/>
        <n v="-110.4"/>
        <n v="51.16"/>
        <n v="-176.92"/>
        <n v="116.77"/>
        <n v="135.3"/>
        <n v="322.16"/>
        <n v="191.49"/>
        <n v="99.37"/>
        <n v="243.47"/>
        <n v="4.92"/>
        <n v="231.46"/>
        <n v="31.82"/>
        <n v="27.49"/>
        <n v="357.33"/>
        <n v="346.06"/>
        <n v="-190.89"/>
        <n v="138.58"/>
        <n v="-14.88"/>
        <n v="486.74"/>
        <n v="13.17"/>
        <n v="-176.96"/>
        <n v="-41.51"/>
        <n v="-26.37"/>
        <n v="42.06"/>
        <n v="261.02"/>
        <n v="-100.98"/>
        <n v="155.91"/>
        <n v="-61.28"/>
        <n v="71.51"/>
        <n v="128.39"/>
        <n v="140.01"/>
        <n v="89.26"/>
        <n v="-356.28"/>
        <n v="8.96"/>
        <n v="-22"/>
        <n v="-132.67"/>
        <n v="195.56"/>
        <n v="70.36"/>
        <n v="-115.34"/>
        <n v="-190.75"/>
        <n v="243.22"/>
        <n v="-254.64"/>
        <n v="-131.55"/>
        <n v="38.33"/>
        <n v="-82.56"/>
        <n v="103.49"/>
        <n v="-49.55"/>
        <n v="233.79"/>
        <n v="-130.71"/>
        <n v="-77.82"/>
        <n v="-41.91"/>
        <n v="170.36"/>
        <n v="27.58"/>
        <n v="-47.33"/>
        <n v="221.93"/>
        <n v="146.2"/>
        <n v="-55.14"/>
        <n v="131.67"/>
        <n v="-105.29"/>
        <n v="32.37"/>
        <n v="-110.58"/>
        <n v="36.58"/>
        <n v="-87.79"/>
        <n v="-38.59"/>
        <n v="-3.12"/>
        <n v="348.17"/>
        <n v="-285.17"/>
        <n v="-208.95"/>
        <n v="134.35"/>
        <n v="93.56"/>
        <n v="2"/>
        <n v="75.75"/>
        <n v="188.15"/>
        <n v="-42.9"/>
        <n v="46.44"/>
        <n v="-47.36"/>
        <n v="0.95"/>
        <n v="-136.67"/>
        <n v="-2.37"/>
        <n v="61.93"/>
        <n v="-237.64"/>
        <n v="-22.68"/>
        <n v="232.76"/>
        <n v="-0.61"/>
        <n v="-73.06"/>
        <n v="84.11"/>
        <n v="342.77"/>
        <n v="51.66"/>
        <n v="354.1"/>
        <n v="-76.25"/>
        <n v="429.75"/>
        <n v="115.39"/>
        <n v="193.39"/>
        <n v="-70.3"/>
        <n v="-46.99"/>
        <n v="426.85"/>
        <n v="9.47"/>
        <n v="81.76"/>
        <n v="121.25"/>
        <n v="-105.07"/>
        <n v="22.72"/>
        <n v="408.95"/>
        <n v="-359.56"/>
        <n v="77.77"/>
        <n v="-11.32"/>
        <n v="-1.2"/>
        <n v="-57.59"/>
        <n v="-11.89"/>
        <n v="-331.04"/>
        <n v="-212.52"/>
        <n v="73.09"/>
        <n v="308.58"/>
        <n v="72.65"/>
        <n v="205.19"/>
        <n v="-27.27"/>
        <n v="170.96"/>
        <n v="301.73"/>
        <n v="269.29"/>
        <n v="-59.54"/>
        <n v="-326.91"/>
        <n v="97.44"/>
        <n v="-175.67"/>
        <n v="432.65"/>
        <n v="-178.23"/>
        <n v="-29.61"/>
        <n v="406.28"/>
        <n v="-100.85"/>
        <n v="196.58"/>
        <n v="10.46"/>
        <n v="-85.9"/>
        <n v="-341.89"/>
        <n v="-91.31"/>
        <n v="515.42"/>
        <n v="147.56"/>
        <n v="335.23"/>
        <n v="57.77"/>
        <n v="-58.89"/>
        <n v="-255.04"/>
        <n v="106.87"/>
        <n v="100.58"/>
        <n v="96.86"/>
        <n v="-21.59"/>
        <n v="17.69"/>
        <n v="35.39"/>
        <n v="46.06"/>
        <n v="104.63"/>
        <n v="200.69"/>
        <n v="316.4"/>
        <n v="67.76"/>
        <n v="342.96"/>
        <n v="-171.02"/>
        <n v="288.27"/>
        <n v="217.1"/>
        <n v="54.05"/>
        <n v="0.35"/>
        <n v="81.25"/>
        <n v="-144.24"/>
        <n v="-13.65"/>
        <n v="-43.83"/>
        <n v="183.06"/>
        <n v="24.48"/>
        <n v="185.04"/>
        <n v="-86.5"/>
        <n v="-111.52"/>
        <n v="-111.38"/>
        <n v="174.63"/>
        <n v="48.83"/>
        <n v="127.12"/>
        <n v="-106.3"/>
        <n v="39.95"/>
        <n v="76.58"/>
        <n v="43.99"/>
        <n v="-67.59"/>
        <n v="24.79"/>
        <n v="-189.9"/>
        <n v="463.32"/>
        <n v="23.8"/>
        <n v="328.52"/>
        <n v="-7.33"/>
        <n v="-30.47"/>
        <n v="69.91"/>
        <n v="-1.51"/>
        <n v="14.15"/>
        <n v="15.95"/>
        <n v="-107.79"/>
        <n v="339.4"/>
        <n v="4.8"/>
        <n v="-35.17"/>
        <n v="-25.71"/>
        <n v="1.16"/>
        <n v="288.05"/>
        <n v="-57.06"/>
        <n v="-156.62"/>
        <n v="235.25"/>
        <n v="-329.7"/>
        <n v="21.38"/>
        <n v="-17.6"/>
        <n v="-24.16"/>
        <n v="-216.49"/>
        <n v="1.32"/>
        <n v="321.66"/>
        <n v="79.88"/>
        <n v="246.18"/>
        <n v="110.88"/>
        <n v="0.55"/>
        <n v="-118.29"/>
        <n v="-32.16"/>
        <n v="208.3"/>
        <n v="130.19"/>
        <n v="71.39"/>
        <n v="-363.78"/>
        <n v="20.17"/>
        <n v="-0.52"/>
        <n v="-1.22"/>
        <n v="6.41"/>
        <n v="48.32"/>
        <n v="172.52"/>
        <n v="187.64"/>
        <n v="-3.62"/>
        <n v="193.05"/>
        <n v="-134.12"/>
        <n v="317.94"/>
        <n v="105.48"/>
        <n v="-130.16"/>
        <n v="16.23"/>
        <n v="-193.25"/>
        <n v="30.25"/>
        <n v="-50.24"/>
        <n v="12.52"/>
        <n v="139.9"/>
        <n v="379.28"/>
        <n v="-54.66"/>
        <n v="-191.32"/>
        <n v="-204.29"/>
        <n v="376.1"/>
        <n v="81.48"/>
        <n v="157.37"/>
        <n v="38.32"/>
        <n v="-119.83"/>
        <n v="128.02"/>
        <n v="-110.67"/>
        <n v="-14.19"/>
        <n v="455.5"/>
        <n v="32.74"/>
        <n v="-356.4"/>
        <n v="-87.62"/>
        <n v="-8.85"/>
        <n v="-78.48"/>
        <n v="-50.84"/>
        <n v="-26.31"/>
        <n v="364.04"/>
        <n v="-142.89"/>
        <n v="-33.44"/>
        <n v="116.94"/>
        <n v="155.93"/>
        <n v="-135.17"/>
        <n v="-4.2"/>
        <n v="237.73"/>
        <n v="263"/>
        <n v="337.77"/>
        <n v="-93.65"/>
        <n v="-45.77"/>
        <n v="-111.21"/>
        <n v="1.17"/>
        <n v="-203.71"/>
        <n v="176.24"/>
        <n v="-86.27"/>
        <n v="261.53"/>
        <n v="282.7"/>
        <n v="-166.51"/>
        <n v="232.89"/>
        <n v="-221.4"/>
        <n v="21.51"/>
        <n v="60.74"/>
        <n v="-27.25"/>
        <n v="587.53"/>
        <n v="10.16"/>
        <n v="-47.14"/>
        <n v="152.07"/>
        <n v="159.14"/>
        <n v="273.58"/>
        <n v="-77.06"/>
        <n v="45.53"/>
        <n v="416.93"/>
        <n v="15.75"/>
        <n v="-114.54"/>
        <n v="149.85"/>
        <n v="168.33"/>
        <n v="-150.6"/>
        <n v="-2.96"/>
        <n v="50.49"/>
        <n v="143.96"/>
        <n v="19.47"/>
        <n v="403.21"/>
        <n v="148.58"/>
        <n v="-11.55"/>
        <n v="201.68"/>
        <n v="199.25"/>
        <n v="38.53"/>
        <n v="-67.81"/>
        <n v="-29.11"/>
        <n v="154.91"/>
        <n v="387.15"/>
        <n v="338.9"/>
        <n v="-80.67"/>
        <n v="-194.03"/>
        <n v="94.34"/>
        <n v="310.92"/>
        <n v="-214.2"/>
        <n v="395.86"/>
        <n v="68.65"/>
        <n v="-1.08"/>
        <n v="446.29"/>
        <n v="-53.95"/>
        <n v="171.75"/>
        <n v="-197.16"/>
        <n v="374.83"/>
        <n v="468.57"/>
        <n v="-95.82"/>
        <n v="26.72"/>
        <n v="184.91"/>
        <n v="-154.14"/>
        <n v="89.96"/>
        <n v="2.3"/>
        <n v="-212.61"/>
        <n v="63.65"/>
        <n v="44.38"/>
        <n v="291.33"/>
        <n v="58.53"/>
        <n v="2.81"/>
        <n v="275.11"/>
        <n v="-167.34"/>
        <n v="42.21"/>
        <n v="-196.88"/>
        <n v="-51.06"/>
        <n v="-92.75"/>
        <n v="-22.44"/>
        <n v="8.91"/>
        <n v="174.58"/>
        <n v="-118.76"/>
        <n v="70.72"/>
        <n v="34.73"/>
        <n v="-236.14"/>
        <n v="-37.54"/>
        <n v="102.47"/>
        <n v="523.94"/>
        <n v="-104.47"/>
        <n v="118.1"/>
        <n v="-22.88"/>
        <n v="-150.27"/>
        <n v="-103.04"/>
        <n v="49.46"/>
        <n v="-5.36"/>
        <n v="291.53"/>
        <n v="-282.91"/>
        <n v="-6.57"/>
        <n v="-150.88"/>
        <n v="-0.16"/>
        <n v="227.38"/>
        <n v="44.4"/>
        <n v="-141.14"/>
        <n v="113.35"/>
        <n v="55.26"/>
        <n v="-175.81"/>
        <n v="146.43"/>
        <n v="-37.64"/>
        <n v="66.93"/>
        <n v="-24.72"/>
        <n v="-58.65"/>
        <n v="247.18"/>
        <n v="84.26"/>
        <n v="277.07"/>
        <n v="184.23"/>
        <n v="60.12"/>
        <n v="75.89"/>
        <n v="88.49"/>
        <n v="56.85"/>
        <n v="264.08"/>
        <n v="30.91"/>
        <n v="-79"/>
        <n v="3.33"/>
        <n v="357.16"/>
        <n v="86.8"/>
        <n v="27.11"/>
        <n v="-151.85"/>
        <n v="-28.17"/>
        <n v="16.05"/>
        <n v="233.88"/>
        <n v="261.09"/>
        <n v="213.69"/>
        <n v="225.79"/>
        <n v="252.26"/>
        <n v="-153.78"/>
        <n v="73.11"/>
        <n v="-62.58"/>
        <n v="-250.24"/>
        <n v="-10.42"/>
        <n v="-141.62"/>
        <n v="-85.92"/>
        <n v="-197.22"/>
        <n v="53.87"/>
        <n v="-22.07"/>
        <n v="230.89"/>
        <n v="287.96"/>
        <n v="-115.74"/>
        <n v="-56.37"/>
        <n v="23.72"/>
        <n v="143.65"/>
        <n v="210.04"/>
        <n v="-28"/>
        <n v="19.69"/>
        <n v="232.79"/>
        <n v="379.86"/>
        <n v="182.04"/>
        <n v="321.62"/>
        <n v="328.93"/>
        <n v="-17.18"/>
        <n v="-52.76"/>
        <n v="4.24"/>
        <n v="-213.64"/>
        <n v="47.16"/>
        <n v="-10.57"/>
        <n v="27.25"/>
        <n v="-34.92"/>
        <n v="164.82"/>
        <n v="40.73"/>
        <n v="-77.27"/>
        <n v="-48.3"/>
        <n v="216.27"/>
        <n v="-154.87"/>
        <n v="-147.32"/>
        <n v="9.4"/>
        <n v="71.17"/>
        <n v="113.09"/>
        <n v="160.56"/>
        <n v="28.79"/>
        <n v="271.59"/>
        <n v="-35.07"/>
        <n v="-356.33"/>
        <n v="12.82"/>
        <n v="49.4"/>
        <n v="59.84"/>
        <n v="-140.81"/>
        <n v="-20.2"/>
        <n v="396.53"/>
        <n v="-14.85"/>
        <n v="281.81"/>
        <n v="-141.32"/>
        <n v="-121.07"/>
        <n v="-85.05"/>
        <n v="3.47"/>
        <n v="75.67"/>
        <n v="-55.49"/>
        <n v="251.64"/>
        <n v="-19.73"/>
        <n v="136.97"/>
        <n v="4.12"/>
        <n v="-58.85"/>
        <n v="-19.6"/>
        <n v="-217.54"/>
        <n v="-123.65"/>
        <n v="-147.18"/>
        <n v="381.69"/>
        <n v="440.44"/>
        <n v="-60.63"/>
        <n v="-13.91"/>
        <n v="183.98"/>
        <n v="-44.06"/>
        <n v="427.41"/>
        <n v="-90.82"/>
        <n v="12.31"/>
        <n v="516.08"/>
        <n v="81.34"/>
        <n v="6.52"/>
        <n v="-180.54"/>
        <n v="322.42"/>
        <n v="-50.22"/>
        <n v="49.22"/>
        <n v="-263.42"/>
        <n v="-213.12"/>
        <n v="-64.51"/>
        <n v="-10.23"/>
        <n v="123.34"/>
        <n v="71.29"/>
        <n v="-112.54"/>
        <n v="409.88"/>
        <n v="-180.3"/>
        <n v="172.88"/>
        <n v="9.18"/>
        <n v="-39.83"/>
        <n v="-30.06"/>
        <n v="38.89"/>
        <n v="-174.5"/>
        <n v="397.9"/>
        <n v="-46.6"/>
        <n v="306.03"/>
        <n v="6.37"/>
        <n v="-264.04"/>
        <n v="-213.97"/>
        <n v="-108.6"/>
        <n v="-177.98"/>
        <n v="-330.88"/>
        <n v="-48.14"/>
        <n v="47.68"/>
        <n v="-156.36"/>
        <n v="10.39"/>
        <n v="47.82"/>
        <n v="-140.75"/>
        <n v="-76.95"/>
        <n v="11.46"/>
        <n v="64.74"/>
        <n v="100.32"/>
        <n v="43.43"/>
        <n v="-158.05"/>
        <n v="-74.74"/>
        <n v="45.4"/>
        <n v="-231.78"/>
        <n v="234.18"/>
        <n v="273.1"/>
        <n v="-25.3"/>
        <n v="-13.73"/>
        <n v="62.8"/>
        <n v="0.6"/>
        <n v="77.56"/>
        <n v="7.75"/>
        <n v="41.66"/>
        <n v="10.27"/>
        <n v="340.78"/>
        <n v="0.21"/>
        <n v="146.47"/>
        <n v="439.96"/>
        <n v="-123.23"/>
        <n v="-16.48"/>
        <n v="1.82"/>
        <n v="468.21"/>
        <n v="69.32"/>
        <n v="111.57"/>
        <n v="264.14"/>
        <n v="-163.35"/>
        <n v="292.15"/>
        <n v="397.55"/>
        <n v="54.76"/>
        <n v="112.78"/>
        <n v="-145.03"/>
        <n v="-53.62"/>
        <n v="-27.75"/>
        <n v="108.38"/>
        <n v="342.59"/>
        <n v="-54.55"/>
        <n v="-4.57"/>
        <n v="215.93"/>
        <n v="-187.27"/>
        <n v="-68.94"/>
        <n v="74.59"/>
        <n v="43.57"/>
        <n v="-129.35"/>
        <n v="415.86"/>
        <n v="84.71"/>
        <n v="21.62"/>
        <n v="-12.93"/>
        <n v="-44.55"/>
        <n v="1.55"/>
        <n v="525.61"/>
        <n v="207.84"/>
        <n v="-22.86"/>
        <n v="-146.69"/>
        <n v="38.22"/>
        <n v="48.29"/>
        <n v="8.47"/>
        <n v="34.88"/>
        <n v="82.54"/>
        <n v="-159.32"/>
        <n v="150.48"/>
        <n v="248.73"/>
        <n v="-117.57"/>
        <n v="49.1"/>
        <n v="224.53"/>
        <n v="-251.74"/>
        <n v="28.07"/>
        <n v="134.69"/>
        <n v="-29.32"/>
        <n v="170.25"/>
        <n v="-52.54"/>
        <n v="412.82"/>
        <n v="-50.69"/>
        <n v="59.94"/>
        <n v="334.12"/>
        <n v="-3.52"/>
        <n v="524.5"/>
        <n v="-181.34"/>
        <n v="-152.09"/>
        <n v="-80"/>
        <n v="416.98"/>
        <n v="52.91"/>
        <n v="-200.63"/>
        <n v="58.01"/>
        <n v="582.1"/>
        <n v="-43.77"/>
        <n v="29.46"/>
        <n v="383.93"/>
        <n v="296.77"/>
        <n v="60.05"/>
        <n v="35.83"/>
        <n v="-68.8"/>
        <n v="32.22"/>
        <n v="-14.27"/>
        <n v="-57.85"/>
        <n v="1.42"/>
        <n v="-30.29"/>
        <n v="6.47"/>
        <n v="141.79"/>
        <n v="-10.93"/>
        <n v="174.66"/>
        <n v="185.26"/>
        <n v="-38.91"/>
        <n v="-10.9"/>
        <n v="22.06"/>
        <n v="232.45"/>
        <n v="-76.12"/>
        <n v="171.03"/>
        <n v="-384.57"/>
        <n v="341.33"/>
        <n v="49.49"/>
        <n v="61.48"/>
        <n v="-148.08"/>
        <n v="-68.17"/>
        <n v="-33.46"/>
        <n v="-8.1"/>
        <n v="199.46"/>
        <n v="-152.32"/>
        <n v="-307.15"/>
        <n v="-287.18"/>
        <n v="563.08"/>
        <n v="-126.57"/>
        <n v="202.25"/>
        <n v="393.52"/>
        <n v="34.24"/>
        <n v="431.85"/>
        <n v="143.08"/>
        <n v="263.23"/>
        <n v="-80.83"/>
        <n v="-61.99"/>
        <n v="-4.48"/>
        <n v="19.58"/>
        <n v="519.11"/>
        <n v="152.88"/>
        <n v="-44.42"/>
        <n v="0.03"/>
        <n v="98.43"/>
        <n v="316.91"/>
        <n v="-16.2"/>
        <n v="-9.81"/>
        <n v="-131.64"/>
        <n v="223.8"/>
        <n v="-118.56"/>
        <n v="-39.05"/>
        <n v="33.44"/>
        <n v="168.66"/>
        <n v="59.12"/>
        <n v="-33.13"/>
        <n v="-18.97"/>
        <n v="231.28"/>
        <n v="136.36"/>
        <n v="511"/>
        <n v="213.85"/>
        <n v="291.99"/>
        <n v="-81.87"/>
        <n v="-0.91"/>
        <n v="77.26"/>
        <n v="-37.3"/>
        <n v="114.67"/>
        <n v="417.92"/>
        <n v="75.83"/>
        <n v="-108.13"/>
        <n v="-55.2"/>
        <n v="167.83"/>
        <n v="-7.29"/>
        <n v="-124.71"/>
        <n v="22.07"/>
        <n v="360.3"/>
        <n v="-24.79"/>
        <n v="115.4"/>
        <n v="2.28"/>
        <n v="409.76"/>
        <n v="-33.62"/>
      </sharedItems>
    </cacheField>
    <cacheField name="Profit Margin" numFmtId="8">
      <sharedItems containsNumber="1" containsMixedTypes="1" count="986">
        <n v="-0.123123821934703"/>
        <n v="-0.0493853771493324"/>
        <n v="-0.0397319379417975"/>
        <n v="-0.163375610355311"/>
        <n v="-0.0366878831431672"/>
        <n v="-0.180148079960004"/>
        <n v="-0.141208517618113"/>
        <n v="0.0181045391129425"/>
        <n v="0.184624647916071"/>
        <n v="0.144053055011959"/>
        <n v="0.121397983146843"/>
        <n v="0.047500049192263"/>
        <n v="-0.114442649434572"/>
        <n v="0.200825"/>
        <n v="-0.199604018479138"/>
        <n v="0.164431541237731"/>
        <n v="0.102551623031677"/>
        <n v="0.121140414487997"/>
        <n v="0.236627568947648"/>
        <n v="-0.0223515003061849"/>
        <n v="-0.101779527559055"/>
        <n v="-0.137029840101706"/>
        <n v="0.0965065631574269"/>
        <n v="-0.042612113632303"/>
        <n v="0.0074260555689669"/>
        <n v="-0.131877771821239"/>
        <n v="0.280724311582557"/>
        <n v="0.201283731558961"/>
        <n v="-0.0203228671438274"/>
        <n v="-0.0415320719889248"/>
        <n v="0.0755881218665638"/>
        <n v="0.0489326460161922"/>
        <n v="0.215787210663354"/>
        <n v="0.165551762104348"/>
        <n v="0.28803773981019"/>
        <n v="0.223646134766432"/>
        <n v="0.106940120856986"/>
        <n v="0.231341119401018"/>
        <n v="0.165337413925019"/>
        <n v="-0.12352614266188"/>
        <n v="0.216631536003264"/>
        <n v="0.210783451299888"/>
        <n v="-0.187792915531335"/>
        <n v="-0.160205028555769"/>
        <n v="0.148988514264542"/>
        <n v="-0.101346801346801"/>
        <n v="0.123311492286076"/>
        <n v="0.0806775188896279"/>
        <n v="0.297804187716842"/>
        <n v="0.24482618003874"/>
        <n v="0.165854326791354"/>
        <n v="-0.146021360779953"/>
        <n v="-0.0524439918533605"/>
        <n v="-0.110558099409384"/>
        <n v="0.139063595663197"/>
        <n v="-0.0416631501955158"/>
        <n v="0.25730753916841"/>
        <n v="-0.0740897609659931"/>
        <e v="#DIV/0!"/>
        <n v="-0.198831412065736"/>
        <n v="0.298715203426124"/>
        <n v="0.173247954464603"/>
        <n v="-0.119185423365488"/>
        <n v="0.0443026224181945"/>
        <n v="0.125044298957342"/>
        <n v="0.0959077848612732"/>
        <n v="-0.0453364200683167"/>
        <n v="-0.100461014008375"/>
        <n v="-0.0481468581614047"/>
        <n v="-0.101663123671377"/>
        <n v="-0.176255306690089"/>
        <n v="0.23051647955273"/>
        <n v="0.229170584916306"/>
        <n v="0.159731582786287"/>
        <n v="-0.167979804593437"/>
        <n v="0.0201482167670218"/>
        <n v="0.0889419603776953"/>
        <n v="-0.189004876562024"/>
        <n v="-0.085968324534593"/>
        <n v="0.163790767527803"/>
        <n v="-0.0433140461539948"/>
        <n v="-0.154255876040412"/>
        <n v="0.0206177948566361"/>
        <n v="0.107267515261336"/>
        <n v="-0.0794958914672643"/>
        <n v="0.174178277738464"/>
        <n v="0.0687096958283399"/>
        <n v="0.0591094946903493"/>
        <n v="0.165260060293409"/>
        <n v="0.266069811890152"/>
        <n v="0.0574580650453185"/>
        <n v="0.143635724331927"/>
        <n v="0.239444114334365"/>
        <n v="-0.134831460674157"/>
        <n v="0.0103148162495803"/>
        <n v="0.250587703694383"/>
        <n v="-0.0861816784734533"/>
        <n v="-0.133689352240003"/>
        <n v="-0.013196192297417"/>
        <n v="-0.0335254741539606"/>
        <n v="0.00696160425774568"/>
        <n v="0.0916618735000694"/>
        <n v="0.164841724217607"/>
        <n v="0.102851248118065"/>
        <n v="-0.0814616538913899"/>
        <n v="0.138538240308609"/>
        <n v="-0.0287615040757297"/>
        <n v="0.126140852744858"/>
        <n v="0.175391984432886"/>
        <n v="0.19197883620877"/>
        <n v="-0.0792451093210587"/>
        <n v="0.275305428009183"/>
        <n v="-0.0111343738104301"/>
        <n v="0.185649202733485"/>
        <n v="-0.0903462952215129"/>
        <n v="0.247375202825236"/>
        <n v="0.152049916696612"/>
        <n v="-0.164543493384936"/>
        <n v="-0.125062260115438"/>
        <n v="0.154339836163347"/>
        <n v="-0.151903889228263"/>
        <n v="0.0350467289719626"/>
        <n v="0.0954343865589518"/>
        <n v="0.278420223333562"/>
        <n v="0.228899856312863"/>
        <n v="0.145314700808711"/>
        <n v="-0.0715372907153729"/>
        <n v="0.205300638137642"/>
        <n v="0.0313106796116505"/>
        <n v="-0.0380563837954614"/>
        <n v="0.192835139609897"/>
        <n v="-0.0164117388758782"/>
        <n v="-0.0473940557019835"/>
        <n v="0.00444753300903405"/>
        <n v="0.176647889080591"/>
        <n v="0.15630085210583"/>
        <n v="-0.0350107626970737"/>
        <n v="-0.191018766756032"/>
        <n v="0.0901121491303599"/>
        <n v="0.0258224830214656"/>
        <n v="0.0948623670873497"/>
        <n v="0.0250075933988053"/>
        <n v="0.17221002287856"/>
        <n v="0.254775806984687"/>
        <n v="0.0126753831353876"/>
        <n v="0.0778111262695165"/>
        <n v="0.0266865122794729"/>
        <n v="0.172186197313571"/>
        <n v="0.0980884026664808"/>
        <n v="0.0207552073664278"/>
        <n v="-0.141263254440517"/>
        <n v="0.12746248059341"/>
        <n v="-0.104355098102284"/>
        <n v="0.144553520223999"/>
        <n v="-0.0227873414535233"/>
        <n v="-0.162749048578464"/>
        <n v="-0.0232517329121699"/>
        <n v="0.0323096432706622"/>
        <n v="0.0242057171598625"/>
        <n v="-0.173853211009174"/>
        <n v="-0.186768410134835"/>
        <n v="-0.163885708053874"/>
        <n v="-0.00249988208103391"/>
        <n v="-0.020228520142221"/>
        <n v="0.136756724518399"/>
        <n v="0.156657986036009"/>
        <n v="0.191655359565807"/>
        <n v="-0.00118441312329741"/>
        <n v="0.19888491303986"/>
        <n v="-0.0175897340733618"/>
        <n v="-0.0377817848447869"/>
        <n v="0.187703671518575"/>
        <n v="0.0609294094513994"/>
        <n v="0.252969945632249"/>
        <n v="-0.0833021089819077"/>
        <n v="0.0600824755450419"/>
        <n v="-0.0423823451209785"/>
        <n v="-0.0648048500502224"/>
        <n v="0.285454013622498"/>
        <n v="0.159408814990763"/>
        <n v="0.0259352082006615"/>
        <n v="0.0474181316787315"/>
        <n v="-0.0333128216603267"/>
        <n v="0.10745350418108"/>
        <n v="-0.175351257588899"/>
        <n v="0.291327406712753"/>
        <n v="0.0997134307563211"/>
        <n v="0.174125947767481"/>
        <n v="-0.0857939945672124"/>
        <n v="-0.0587310593244601"/>
        <n v="-0.115117856963361"/>
        <n v="0.00810824338077045"/>
        <n v="0.297147201047364"/>
        <n v="-0.100935229414887"/>
        <n v="-0.0314013872820155"/>
        <n v="0.00645660731639023"/>
        <n v="0.0144425003976459"/>
        <n v="0.0412129475709296"/>
        <n v="-0.0704848838406369"/>
        <n v="-0.00846329626837542"/>
        <n v="0.26877314890688"/>
        <n v="0.00114861697140178"/>
        <n v="0.0478286740351856"/>
        <n v="0.0498112493296459"/>
        <n v="-0.0468885672937771"/>
        <n v="0.196072237139999"/>
        <n v="-0.19351059328929"/>
        <n v="-0.056047980468128"/>
        <n v="0.133683263347331"/>
        <n v="0.131184962891615"/>
        <n v="0.104284745001811"/>
        <n v="-0.124849333177806"/>
        <n v="0.270197955420056"/>
        <n v="0.0975231609184469"/>
        <n v="-0.0832131620346093"/>
        <n v="0.167975768110678"/>
        <n v="0.0770289960658604"/>
        <n v="-0.168370268640379"/>
        <n v="0.0886001181334908"/>
        <n v="-0.103989696539948"/>
        <n v="0.146603463435147"/>
        <n v="-0.0738743827398222"/>
        <n v="0.0404712568158718"/>
        <n v="0.252660761248303"/>
        <n v="-0.018243837584857"/>
        <n v="-0.151539987409281"/>
        <n v="0.286572295457134"/>
        <n v="-0.199880991020232"/>
        <n v="0.131912346623217"/>
        <n v="-0.11462154482046"/>
        <n v="-0.099828091819193"/>
        <n v="0.0548598142248587"/>
        <n v="0.144762107958182"/>
        <n v="0.142937213570573"/>
        <n v="-0.00557368972100758"/>
        <n v="0.287757313109426"/>
        <n v="-0.0395360003492001"/>
        <n v="0.0677626588279917"/>
        <n v="0.160293361006706"/>
        <n v="-0.118042776914805"/>
        <n v="0.18918139199423"/>
        <n v="0.0585628471041596"/>
        <n v="0.131454532624803"/>
        <n v="0.265761254223255"/>
        <n v="-0.0625672877846791"/>
        <n v="-0.0953619895684464"/>
        <n v="-0.166379564627456"/>
        <n v="0.0316966443951358"/>
        <n v="0.0249028182701652"/>
        <n v="0.0240870989498025"/>
        <n v="0.0501513715176906"/>
        <n v="-0.120857281275462"/>
        <n v="0.00370151991614256"/>
        <n v="0.0929275148348996"/>
        <n v="0.151365451649392"/>
        <n v="-0.126279791433578"/>
        <n v="0.145926690498968"/>
        <n v="-0.00282849982098102"/>
        <n v="0.0112133928974324"/>
        <n v="0.167764309121568"/>
        <n v="0.248897788055689"/>
        <n v="0.148110437316472"/>
        <n v="0.067277378889164"/>
        <n v="0.214269119479587"/>
        <n v="-0.0506637106831093"/>
        <n v="0.0207669085323871"/>
        <n v="-0.165505187189896"/>
        <n v="0.246872828353023"/>
        <n v="0.194933377200197"/>
        <n v="0.289247955316178"/>
        <n v="-0.0399120571746886"/>
        <n v="-0.175407030324308"/>
        <n v="-0.000957368633498587"/>
        <n v="0.0706614197583902"/>
        <n v="-0.136673627288858"/>
        <n v="-0.168233723576923"/>
        <n v="0.26595456480514"/>
        <n v="-0.174142320281246"/>
        <n v="-0.180816549975509"/>
        <n v="0.152465154043935"/>
        <n v="-0.0453679425024995"/>
        <n v="-0.179510458601617"/>
        <n v="0.277059773828756"/>
        <n v="0.179205895935235"/>
        <n v="-0.0525328465054768"/>
        <n v="0.20844196255866"/>
        <n v="-0.0969652429534844"/>
        <n v="-0.0151307610847645"/>
        <n v="-0.129566416122362"/>
        <n v="-0.0843278589464143"/>
        <n v="0.00673403983405753"/>
        <n v="-0.0372122505140454"/>
        <n v="0.130365481321839"/>
        <n v="0.0324277238137501"/>
        <n v="0.0236682796460894"/>
        <n v="0.250744351684278"/>
        <n v="-0.136345343677886"/>
        <n v="0.171774723331144"/>
        <n v="0.127390235067584"/>
        <n v="0.26799413633032"/>
        <n v="0.131691182870572"/>
        <n v="-0.151181947051837"/>
        <n v="-0.109393985651046"/>
        <n v="0.0339169521893566"/>
        <n v="0.271511942723061"/>
        <n v="-0.100726250866757"/>
        <n v="0.226652489810385"/>
        <n v="-0.0894276067045432"/>
        <n v="0.0711508932706135"/>
        <n v="0.0944667481235818"/>
        <n v="0.281911495751551"/>
        <n v="0.155090305337329"/>
        <n v="0.0759169703498277"/>
        <n v="0.206159291435926"/>
        <n v="0.11240575736806"/>
        <n v="0.122428037956606"/>
        <n v="0.0183913626485412"/>
        <n v="0.103020536651177"/>
        <n v="0.281089967983764"/>
        <n v="0.220719830087954"/>
        <n v="-0.0985015015944766"/>
        <n v="0.284033613445378"/>
        <n v="-0.0425240054869684"/>
        <n v="0.269287583471184"/>
        <n v="0.132668479903294"/>
        <n v="-0.188900393898312"/>
        <n v="-0.0472897536968261"/>
        <n v="-0.145361336199768"/>
        <n v="0.105750131999095"/>
        <n v="0.132037675910282"/>
        <n v="-0.189541256851115"/>
        <n v="0.0859169210761244"/>
        <n v="-0.0949694696711403"/>
        <n v="0.142777278626335"/>
        <n v="0.270271977096666"/>
        <n v="0.27284419760304"/>
        <n v="-0.183599325957342"/>
        <n v="0.051773951230787"/>
        <n v="-0.0997551464586923"/>
        <n v="-0.0766285073988933"/>
        <n v="0.122212014973409"/>
        <n v="0.250614425645592"/>
        <n v="-0.121835025193041"/>
        <n v="-0.123318313173564"/>
        <n v="0.152750475735899"/>
        <n v="-0.135908028308835"/>
        <n v="-0.130669288992193"/>
        <n v="0.275458138699245"/>
        <n v="-0.179841854183458"/>
        <n v="0.171097444036637"/>
        <n v="-0.181090563555296"/>
        <n v="0.239605218656801"/>
        <n v="-0.141030620832524"/>
        <n v="-0.084211665404177"/>
        <n v="-0.0590364840118326"/>
        <n v="0.188934112610764"/>
        <n v="0.0770778603767257"/>
        <n v="-0.0483897352008997"/>
        <n v="0.141535184500198"/>
        <n v="0.148013161225006"/>
        <n v="-0.105686849519867"/>
        <n v="0.0877501649439191"/>
        <n v="-0.195819152299652"/>
        <n v="0.146769440036273"/>
        <n v="-0.133241758241758"/>
        <n v="0.0260901815899462"/>
        <n v="-0.118035387759492"/>
        <n v="-0.172407630791225"/>
        <n v="-0.129406885109913"/>
        <n v="0.200677821518528"/>
        <n v="-0.183286521367466"/>
        <n v="-0.129194413014042"/>
        <n v="0.140028141122518"/>
        <n v="0.0789069747828287"/>
        <n v="0.0185511548093869"/>
        <n v="0.278390297684675"/>
        <n v="0.166700629944979"/>
        <n v="-0.0994252340780569"/>
        <n v="0.17362694881669"/>
        <n v="-0.0486782058134276"/>
        <n v="0.0190954773869347"/>
        <n v="-0.185420849839909"/>
        <n v="-0.00212806077095062"/>
        <n v="0.0405632880301294"/>
        <n v="-0.147757584047851"/>
        <n v="-0.129098360655738"/>
        <n v="0.208020162119167"/>
        <n v="-0.00156326080828272"/>
        <n v="-0.107229870549212"/>
        <n v="0.0954548033819441"/>
        <n v="0.212652306623322"/>
        <n v="0.123615132444785"/>
        <n v="0.272378329730852"/>
        <n v="-0.0555928199594628"/>
        <n v="0.292765174739424"/>
        <n v="0.176488582309845"/>
        <n v="0.121105662953152"/>
        <n v="-0.0893753893486911"/>
        <n v="-0.13992615091418"/>
        <n v="0.243907316933802"/>
        <n v="0.0286656980263954"/>
        <n v="0.113626572163158"/>
        <n v="0.135126099118476"/>
        <n v="-0.147667701994294"/>
        <n v="0.0190144617032673"/>
        <n v="0.26086651442277"/>
        <n v="-0.184411494689117"/>
        <n v="0.0539477517723609"/>
        <n v="-0.0317807911507903"/>
        <n v="-0.0329398847104035"/>
        <n v="-0.0507731913317934"/>
        <n v="-0.0311297290221233"/>
        <n v="-0.199796003355684"/>
        <n v="-0.142493160971947"/>
        <n v="0.0603276794189262"/>
        <n v="0.257973364989926"/>
        <n v="0.0461100039350588"/>
        <n v="0.162453387381539"/>
        <n v="-0.163813299693639"/>
        <n v="0.111371690639983"/>
        <n v="0.208114054751247"/>
        <n v="0.286875466070097"/>
        <n v="-0.0605690684733624"/>
        <n v="-0.199643352244621"/>
        <n v="0.0853284761020719"/>
        <n v="-0.110682670195004"/>
        <n v="0.233471118977724"/>
        <n v="-0.136529725837464"/>
        <n v="-0.09258043335522"/>
        <n v="0.231748150429808"/>
        <n v="-0.0755300584917954"/>
        <n v="0.233678855023537"/>
        <n v="-0.0597694111425768"/>
        <n v="-0.178077910713635"/>
        <n v="-0.0827585581829552"/>
        <n v="0.266841309615026"/>
        <n v="0.074012027706861"/>
        <n v="0.178733091987055"/>
        <n v="0.0825321085189365"/>
        <n v="-0.0750210196438126"/>
        <n v="-0.149622189890646"/>
        <n v="0.236783799353038"/>
        <n v="0.0691899180012107"/>
        <n v="0.0649173955296404"/>
        <n v="-0.0267646840056529"/>
        <n v="0.288016932595246"/>
        <n v="0.12702343778041"/>
        <n v="0.147420304698502"/>
        <n v="0.10218571763419"/>
        <n v="0.184043284882388"/>
        <n v="0.28652672377882"/>
        <n v="0.0625669436749769"/>
        <n v="0.229337185042529"/>
        <n v="-0.120730794753413"/>
        <n v="0.220906708354407"/>
        <n v="0.21089955313775"/>
        <n v="0.047007357673375"/>
        <n v="0.00412930627654554"/>
        <n v="0.0581233144238817"/>
        <n v="-0.105321572521759"/>
        <n v="-0.0250444929636901"/>
        <n v="-0.0643064643915608"/>
        <n v="0.250952759575576"/>
        <n v="0.043194410135159"/>
        <n v="0.118345314538617"/>
        <n v="-0.173284186065147"/>
        <n v="-0.134834177659021"/>
        <n v="-0.0771853473964325"/>
        <n v="0.0907145268954053"/>
        <n v="0.0286131164447778"/>
        <n v="0.196357682386197"/>
        <n v="-0.0850372788070782"/>
        <n v="0.0834011816037244"/>
        <n v="0.160306462079504"/>
        <n v="0.0649337230242376"/>
        <n v="-0.0899293497784696"/>
        <n v="0.0132036580364419"/>
        <n v="-0.185835771673501"/>
        <n v="0.274329157094475"/>
        <n v="0.0218042564107262"/>
        <n v="0.194136661525461"/>
        <n v="-0.00647618037885214"/>
        <n v="-0.043105521524467"/>
        <n v="0.296028116531165"/>
        <n v="-0.00140563183616477"/>
        <n v="0.134633240482823"/>
        <n v="-0.117643848773247"/>
        <n v="0.18611843800896"/>
        <n v="0.00871586287042417"/>
        <n v="-0.0654398630544805"/>
        <n v="-0.0181391017228972"/>
        <n v="0.043106651802304"/>
        <n v="0.157192205056563"/>
        <n v="-0.104471053498847"/>
        <n v="0.181020021853214"/>
        <n v="-0.181150860150657"/>
        <n v="0.068741560028294"/>
        <n v="-0.0130324032936437"/>
        <n v="-0.0322150514694117"/>
        <n v="-0.195403958805318"/>
        <n v="0.0092534174553102"/>
        <n v="0.166359799743473"/>
        <n v="0.0841648315755092"/>
        <n v="0.260532749150713"/>
        <n v="0.282345751317766"/>
        <n v="0.0102344622255303"/>
        <n v="-0.0956713738050177"/>
        <n v="-0.0716673352052413"/>
        <n v="0.251527519501534"/>
        <n v="0.192911227347489"/>
        <n v="0.211902641733452"/>
        <n v="-0.194666966335426"/>
        <n v="0.0495163745274218"/>
        <n v="-0.0173391130376792"/>
        <n v="-0.00897917126665195"/>
        <n v="0.0272383461522118"/>
        <n v="0.0671139075239246"/>
        <n v="0.0923806820920059"/>
        <n v="0.146585733592694"/>
        <n v="-0.00593141190542511"/>
        <n v="0.111658010110241"/>
        <n v="0.270483644561657"/>
        <n v="0.0952105861751485"/>
        <n v="-0.111655357587091"/>
        <n v="0.0250451367992223"/>
        <n v="-0.198144160771045"/>
        <n v="0.0748003264014243"/>
        <n v="-0.176027469254756"/>
        <n v="0.0926104001775279"/>
        <n v="0.151763340312205"/>
        <n v="0.229929374677942"/>
        <n v="-0.135498264749628"/>
        <n v="-0.180703659976387"/>
        <n v="0.109723514160746"/>
        <n v="-0.134831534831535"/>
        <n v="0.214823446085655"/>
        <n v="-0.0736983315167268"/>
        <n v="0.0649025824027019"/>
        <n v="0.236696447372379"/>
        <n v="0.116921950326478"/>
        <n v="-0.142351417812043"/>
        <n v="0.0694880938811179"/>
        <n v="-0.194110218542814"/>
        <n v="-0.0270868726974249"/>
        <n v="0.285612169398427"/>
        <n v="0.0312273472969364"/>
        <n v="-0.184471094870109"/>
        <n v="-0.065862367046266"/>
        <n v="-0.0212500300141667"/>
        <n v="-0.103138306260842"/>
        <n v="-0.0696705585704106"/>
        <n v="-0.108289430358907"/>
        <n v="0.196770932991725"/>
        <n v="-0.167056375242594"/>
        <n v="-0.0324956756651702"/>
        <n v="0.0885097751303729"/>
        <n v="0.0785248824115947"/>
        <n v="-0.0931006219565113"/>
        <n v="-0.00261434653785823"/>
        <n v="0.138652031401276"/>
        <n v="0.197539395213988"/>
        <n v="0.194077189595435"/>
        <n v="-0.114366314144054"/>
        <n v="-0.171731952573916"/>
        <n v="-0.0689807032669847"/>
        <n v="0.00547650252761655"/>
        <n v="-0.187128540064853"/>
        <n v="0.226221343670577"/>
        <n v="-0.0731802488824043"/>
        <n v="0.235638087000396"/>
        <n v="0.153030844349172"/>
        <n v="-0.110102359289039"/>
        <n v="0.213111153814478"/>
        <n v="-0.125363804174264"/>
        <n v="0.0281684607527304"/>
        <n v="0.121424144893349"/>
        <n v="-0.0294744356591998"/>
        <n v="0.298343074477863"/>
        <n v="0.0129444890366803"/>
        <n v="-0.156222038111019"/>
        <n v="0.140295037502422"/>
        <n v="0.125311259169527"/>
        <n v="0.193669299387862"/>
        <n v="0.218920043531144"/>
        <n v="-0.0612881161817806"/>
        <n v="0.0343280656251885"/>
        <n v="0.256600731157913"/>
        <n v="0.0446112448661663"/>
        <n v="-0.15211761424758"/>
        <n v="0.101613198527168"/>
        <n v="0.0938529731538011"/>
        <n v="-0.106050363359811"/>
        <n v="-0.00930759071756493"/>
        <n v="0.160138285388055"/>
        <n v="0.245913120718812"/>
        <n v="0.0197520594083513"/>
        <n v="0.290323509716812"/>
        <n v="0.110728551839265"/>
        <n v="-0.0113772926968616"/>
        <n v="0.24705392361026"/>
        <n v="0.158162536315865"/>
        <n v="0.0938977433347955"/>
        <n v="-0.0724543220429533"/>
        <n v="-0.0280073506066175"/>
        <n v="0.19100403191004"/>
        <n v="0.241421026047155"/>
        <n v="0.205067074904849"/>
        <n v="-0.0789087565537209"/>
        <n v="-0.153169083574761"/>
        <n v="0.0622180599889203"/>
        <n v="0.259938301020792"/>
        <n v="-0.112995542426081"/>
        <n v="0.19803594923284"/>
        <n v="0.0829326632680181"/>
        <n v="-0.0109389243391067"/>
        <n v="0.23828058260721"/>
        <n v="-0.0333820089843702"/>
        <n v="0.280133746534007"/>
        <n v="-0.114929262193309"/>
        <n v="0.240554746211951"/>
        <n v="0.268062174268732"/>
        <n v="-0.197318836103046"/>
        <n v="0.166687461010605"/>
        <n v="0.294611560767319"/>
        <n v="-0.0773604886348238"/>
        <n v="0.0853429465895076"/>
        <n v="0.0122477235209543"/>
        <n v="-0.183585182626716"/>
        <n v="0.10188075230092"/>
        <n v="0.243779181543532"/>
        <n v="0.156037599421547"/>
        <n v="0.120345430245708"/>
        <n v="0.0376574644867328"/>
        <n v="0.192532717474981"/>
        <n v="-0.155181527333426"/>
        <n v="0.0236336862615551"/>
        <n v="-0.196604753345317"/>
        <n v="-0.147243256973218"/>
        <n v="-0.0166208679292798"/>
        <n v="0.0772498699497139"/>
        <n v="0.090397879082869"/>
        <n v="-0.117733365056706"/>
        <n v="0.122363526256597"/>
        <n v="0.0266332313402505"/>
        <n v="-0.14330796586923"/>
        <n v="-0.154912722320802"/>
        <n v="0.123922166188973"/>
        <n v="0.279618096137733"/>
        <n v="0.0991553742044901"/>
        <n v="-0.139350752177355"/>
        <n v="-0.148429474516002"/>
        <n v="-0.0682646314478409"/>
        <n v="0.153764844867251"/>
        <n v="-0.00295681722897681"/>
        <n v="0.146399642450021"/>
        <n v="-0.184588784132059"/>
        <n v="-0.143199651264167"/>
        <n v="-0.139056062966001"/>
        <n v="-0.00188946622579121"/>
        <n v="0.235487846556956"/>
        <n v="0.114441838286465"/>
        <n v="-0.165172615564658"/>
        <n v="0.138676486780772"/>
        <n v="0.219695463761778"/>
        <n v="0.115296489059314"/>
        <n v="-0.041816182107029"/>
        <n v="0.152540055154181"/>
        <n v="-0.103717378534866"/>
        <n v="-0.114667240165793"/>
        <n v="0.203044267560397"/>
        <n v="0.175326161593042"/>
        <n v="0.180380591524905"/>
        <n v="0.108846310640033"/>
        <n v="0.115887273988974"/>
        <n v="0.0430291037540611"/>
        <n v="0.0453049083303895"/>
        <n v="0.112471807858189"/>
        <n v="0.170820531065041"/>
        <n v="0.0177974055286538"/>
        <n v="-0.184523392427534"/>
        <n v="0.0157580919931857"/>
        <n v="0.189767758183721"/>
        <n v="0.126885744357385"/>
        <n v="0.198506260525738"/>
        <n v="-0.139863682416874"/>
        <n v="-0.0288358190621449"/>
        <n v="0.0216596267256852"/>
        <n v="0.117576086628661"/>
        <n v="0.258320801013139"/>
        <n v="0.216079843064291"/>
        <n v="0.275105392694398"/>
        <n v="0.223100734058548"/>
        <n v="-0.115703225515202"/>
        <n v="0.185205826472451"/>
        <n v="-0.096584507585696"/>
        <n v="-0.146507107561884"/>
        <n v="-0.0210717896865521"/>
        <n v="-0.110776499299923"/>
        <n v="-0.152611012433393"/>
        <n v="-0.175364342050274"/>
        <n v="0.0323434760681092"/>
        <n v="-0.107078744359808"/>
        <n v="0.232120237257465"/>
        <n v="0.154384760965253"/>
        <n v="-0.0732559464283454"/>
        <n v="-0.114150905188125"/>
        <n v="0.125835543766578"/>
        <n v="0.0814134716200516"/>
        <n v="0.184886228599093"/>
        <n v="-0.0596811322363373"/>
        <n v="0.0206359520415863"/>
        <n v="0.144013115159764"/>
        <n v="0.206346964495241"/>
        <n v="0.261645706072584"/>
        <n v="0.293173386324895"/>
        <n v="0.190676320381202"/>
        <n v="-0.136468345380888"/>
        <n v="-0.0713185000946227"/>
        <n v="0.0642813826561553"/>
        <n v="-0.157399562369687"/>
        <n v="0.227299016772701"/>
        <n v="-0.0320196298203629"/>
        <n v="0.0193326853632062"/>
        <n v="-0.073664669648131"/>
        <n v="0.112395409259221"/>
        <n v="0.0366059712760412"/>
        <n v="-0.184011240236235"/>
        <n v="-0.123665412090022"/>
        <n v="0.239059546574994"/>
        <n v="-0.0884577159894447"/>
        <n v="-0.163819944844765"/>
        <n v="0.00525430265901253"/>
        <n v="0.130993355542876"/>
        <n v="0.0946676711870082"/>
        <n v="0.128558045687108"/>
        <n v="0.137547178825665"/>
        <n v="0.201565978922369"/>
        <n v="-0.0419467502332369"/>
        <n v="-0.17983930391949"/>
        <n v="0.246112497600307"/>
        <n v="0.0261637298674336"/>
        <n v="-0.171828476594914"/>
        <n v="-0.177926539240729"/>
        <n v="0.235099161058904"/>
        <n v="-0.0102719827347684"/>
        <n v="0.260727568787817"/>
        <n v="-0.14159327502079"/>
        <n v="-0.0763988363801579"/>
        <n v="-0.0999236327321859"/>
        <n v="0.140827922077922"/>
        <n v="0.17621442876438"/>
        <n v="-0.0434115925928823"/>
        <n v="0.25201297920923"/>
        <n v="-0.173009470361277"/>
        <n v="0.251547262676535"/>
        <n v="0.00587647981742975"/>
        <n v="-0.121623576580486"/>
        <n v="-0.0184072126220887"/>
        <n v="-0.192567806812549"/>
        <n v="-0.124756590961831"/>
        <n v="-0.121378559588312"/>
        <n v="0.205150117707762"/>
        <n v="0.266805590050824"/>
        <n v="-0.187802007186222"/>
        <n v="-0.090137376879212"/>
        <n v="0.197196081373663"/>
        <n v="-0.0552026561423291"/>
        <n v="0.263893605329612"/>
        <n v="-0.170736751076269"/>
        <n v="0.101492291202902"/>
        <n v="0.26115426460542"/>
        <n v="0.261282965532749"/>
        <n v="0.0105646925382808"/>
        <n v="-0.134536566463478"/>
        <n v="0.262108771644582"/>
        <n v="-0.171434423431419"/>
        <n v="0.0501773844961873"/>
        <n v="-0.19849295456258"/>
        <n v="-0.158482989403235"/>
        <n v="-0.167510581392329"/>
        <n v="-0.137039517749498"/>
        <n v="0.0220587592930714"/>
        <n v="0.0983627475217915"/>
        <n v="0.118528247930037"/>
        <n v="-0.172327198113496"/>
        <n v="0.240856525009402"/>
        <n v="-0.195776100765514"/>
        <n v="0.174659783190713"/>
        <n v="0.210261108566193"/>
        <n v="-0.11559670304156"/>
        <n v="-0.190966266437965"/>
        <n v="0.108859342197341"/>
        <n v="-0.0919345236527246"/>
        <n v="0.247547235546265"/>
        <n v="-0.0559296198946219"/>
        <n v="0.21132625298659"/>
        <n v="0.0255044843049327"/>
        <n v="-0.177616930248828"/>
        <n v="-0.14830294082992"/>
        <n v="-0.0560617401853238"/>
        <n v="-0.116582822407378"/>
        <n v="-0.176658711472031"/>
        <n v="-0.156136481577582"/>
        <n v="0.0567220642643857"/>
        <n v="-0.0849602529898554"/>
        <n v="0.0245655514836269"/>
        <n v="0.0403265251049906"/>
        <n v="-0.141563992959517"/>
        <n v="-0.0952433997994876"/>
        <n v="0.0203816671705764"/>
        <n v="0.0338810969227549"/>
        <n v="0.05327244245015"/>
        <n v="0.195129622141349"/>
        <n v="-0.0968977990313286"/>
        <n v="-0.109372942123363"/>
        <n v="0.0548627223511214"/>
        <n v="-0.152471795546492"/>
        <n v="0.272046096118772"/>
        <n v="0.182878647863179"/>
        <n v="-0.0521327014218009"/>
        <n v="-0.00752209237984101"/>
        <n v="0.0742053645279452"/>
        <n v="0.0030188679245283"/>
        <n v="0.0744659401853008"/>
        <n v="0.0601101372837974"/>
        <n v="0.0579762584021042"/>
        <n v="0.00721339570427185"/>
        <n v="0.294130847574659"/>
        <n v="0.0119182746878547"/>
        <n v="0.109173983691358"/>
        <n v="0.284721368339988"/>
        <n v="-0.0819991748845504"/>
        <n v="-0.00942457480756254"/>
        <n v="0.00525965956708956"/>
        <n v="0.282826025237546"/>
        <n v="0.178264671089852"/>
        <n v="0.0717967528330663"/>
        <n v="0.226271244517544"/>
        <n v="-0.157204861946511"/>
        <n v="0.186261946203036"/>
        <n v="0.231218411394871"/>
        <n v="0.080345375403401"/>
        <n v="-0.132481365097925"/>
        <n v="-0.150524956487564"/>
        <n v="-0.0248615814653551"/>
        <n v="0.0542676026718207"/>
        <n v="0.181804191276753"/>
        <n v="-0.0760278745644599"/>
        <n v="-0.00423230442956501"/>
        <n v="0.242122849902447"/>
        <n v="-0.193030015667519"/>
        <n v="-0.188938829204122"/>
        <n v="0.173163087637841"/>
        <n v="0.0637333060281146"/>
        <n v="-0.102600101529285"/>
        <n v="0.219308839117618"/>
        <n v="0.0588178112914089"/>
        <n v="0.0122841607054586"/>
        <n v="-0.0831832218219249"/>
        <n v="-0.0883770755222282"/>
        <n v="0.00590836319280323"/>
        <n v="0.268427207868812"/>
        <n v="0.114560366875386"/>
        <n v="-0.112179801746982"/>
        <n v="-0.169391902815307"/>
        <n v="0.248666232921275"/>
        <n v="0.0661579351161771"/>
        <n v="0.00641997392596186"/>
        <n v="0.0569460090447503"/>
        <n v="0.0903676454487727"/>
        <n v="-0.0944975296120334"/>
        <n v="0.144574146130566"/>
        <n v="0.200585474427832"/>
        <n v="-0.0776008870935805"/>
        <n v="0.0711872761805344"/>
        <n v="0.151967187595178"/>
        <n v="-0.125951238548864"/>
        <n v="0.0277533344538812"/>
        <n v="0.0842381107247392"/>
        <n v="-0.0583540650811026"/>
        <n v="0.224379250355844"/>
        <n v="-0.0714353696175339"/>
        <n v="0.278113126195802"/>
        <n v="-0.0290309094137119"/>
        <n v="0.201526409575362"/>
        <n v="0.21960629662493"/>
        <n v="-0.0100102377431464"/>
        <n v="0.0242399139455236"/>
        <n v="-0.0963564775208957"/>
        <n v="-0.138470082668706"/>
        <n v="-0.0687432867883996"/>
        <n v="0.247046555993981"/>
        <n v="0.0278318411833398"/>
        <n v="-0.160649226901119"/>
        <n v="0.0548392954421645"/>
        <n v="0.0639052602588819"/>
        <n v="0.295109227423206"/>
        <n v="-0.148528962638705"/>
        <n v="0.171149712426654"/>
        <n v="0.270087935279634"/>
        <n v="0.291800635182836"/>
        <n v="0.228370412625975"/>
        <n v="0.0247975638452488"/>
        <n v="-0.0943991657748141"/>
        <n v="-0.0118417340215425"/>
        <n v="-0.0402026463557013"/>
        <n v="0.0571428571428571"/>
        <n v="-0.162928298639126"/>
        <n v="0.0117229258393579"/>
        <n v="0.200690719168872"/>
        <n v="-0.0417159650395023"/>
        <n v="0.120502542378728"/>
        <n v="0.134703196347032"/>
        <n v="-0.0711607747032682"/>
        <n v="-0.0613807861245636"/>
        <n v="0.0342307393901777"/>
        <n v="0.2345515821763"/>
        <n v="-0.0710319793212209"/>
        <n v="0.210369003690037"/>
        <n v="-0.199356163105347"/>
        <n v="0.242461481634074"/>
        <n v="0.154588617479853"/>
        <n v="0.27249928346231"/>
        <n v="0.14414329925912"/>
        <n v="-0.0865833265117585"/>
        <n v="-0.140762766111214"/>
        <n v="-0.0441494695730195"/>
        <n v="-0.192444761225944"/>
        <n v="0.104764455929702"/>
        <n v="-0.163218070572099"/>
        <n v="-0.19317974552979"/>
        <n v="-0.188055792024098"/>
        <n v="0.290516974512434"/>
        <n v="-0.110171999582187"/>
        <n v="0.201655117403659"/>
        <n v="0.25422009754837"/>
        <n v="0.0686929481392316"/>
        <n v="0.045229391336136"/>
        <n v="0.220000509437326"/>
        <n v="0.126828230538763"/>
        <n v="0.16356292913288"/>
        <n v="-0.0686547641293084"/>
        <n v="-0.130146333270349"/>
        <n v="-0.0318634423897582"/>
        <n v="0.0276588831913661"/>
        <n v="0.277958641664614"/>
        <n v="0.106850808649827"/>
        <n v="-0.188740174208625"/>
        <n v="8.2135523613963e-5"/>
        <n v="0.157836502998621"/>
        <n v="0.220390138739177"/>
        <n v="-0.0634299138606108"/>
        <n v="-0.0590146182999459"/>
        <n v="-0.104066531748039"/>
        <n v="0.134691077167515"/>
        <n v="-0.143448275862069"/>
        <n v="-0.121182969215492"/>
        <n v="0.134001202163895"/>
        <n v="0.286116577322386"/>
        <n v="0.0519485084135143"/>
        <n v="-0.0649773471669249"/>
        <n v="-0.0550189970706807"/>
        <n v="0.180354970523098"/>
        <n v="0.288996269922007"/>
        <n v="0.2979018614494"/>
        <n v="0.201768124693362"/>
        <n v="0.1560033979986"/>
        <n v="-0.131814522621156"/>
        <n v="-0.0335174953959484"/>
        <n v="0.205593549588866"/>
        <n v="0.240328012886221"/>
        <n v="-0.0403387154336142"/>
        <n v="0.265415239329692"/>
        <n v="0.281389711823323"/>
        <n v="0.252935290193462"/>
        <n v="-0.0646656380446613"/>
        <n v="-0.0353135355758281"/>
        <n v="-0.059422888816433"/>
        <n v="-0.120854733985851"/>
        <n v="0.119039913700108"/>
        <n v="0.289870230174501"/>
        <n v="-0.0456823793904102"/>
        <n v="0.0654306287917446"/>
        <n v="0.0383903013975417"/>
        <n v="0.26847502047502"/>
        <n v="-0.0738949820867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1"/>
    <x v="0"/>
    <x v="1"/>
    <x v="1"/>
  </r>
  <r>
    <x v="2"/>
    <x v="0"/>
    <x v="2"/>
    <x v="2"/>
    <x v="2"/>
    <x v="2"/>
    <x v="2"/>
    <x v="2"/>
    <x v="2"/>
    <x v="2"/>
    <x v="1"/>
    <x v="2"/>
    <x v="2"/>
  </r>
  <r>
    <x v="3"/>
    <x v="1"/>
    <x v="2"/>
    <x v="3"/>
    <x v="3"/>
    <x v="1"/>
    <x v="3"/>
    <x v="3"/>
    <x v="3"/>
    <x v="3"/>
    <x v="2"/>
    <x v="3"/>
    <x v="3"/>
  </r>
  <r>
    <x v="4"/>
    <x v="2"/>
    <x v="3"/>
    <x v="4"/>
    <x v="1"/>
    <x v="0"/>
    <x v="0"/>
    <x v="4"/>
    <x v="4"/>
    <x v="4"/>
    <x v="1"/>
    <x v="4"/>
    <x v="4"/>
  </r>
  <r>
    <x v="5"/>
    <x v="3"/>
    <x v="3"/>
    <x v="1"/>
    <x v="1"/>
    <x v="0"/>
    <x v="4"/>
    <x v="5"/>
    <x v="5"/>
    <x v="5"/>
    <x v="3"/>
    <x v="5"/>
    <x v="5"/>
  </r>
  <r>
    <x v="6"/>
    <x v="4"/>
    <x v="1"/>
    <x v="5"/>
    <x v="3"/>
    <x v="0"/>
    <x v="0"/>
    <x v="4"/>
    <x v="6"/>
    <x v="6"/>
    <x v="4"/>
    <x v="6"/>
    <x v="6"/>
  </r>
  <r>
    <x v="7"/>
    <x v="5"/>
    <x v="2"/>
    <x v="5"/>
    <x v="1"/>
    <x v="2"/>
    <x v="5"/>
    <x v="0"/>
    <x v="7"/>
    <x v="7"/>
    <x v="2"/>
    <x v="7"/>
    <x v="7"/>
  </r>
  <r>
    <x v="8"/>
    <x v="5"/>
    <x v="2"/>
    <x v="6"/>
    <x v="3"/>
    <x v="0"/>
    <x v="6"/>
    <x v="2"/>
    <x v="8"/>
    <x v="8"/>
    <x v="4"/>
    <x v="8"/>
    <x v="8"/>
  </r>
  <r>
    <x v="9"/>
    <x v="6"/>
    <x v="3"/>
    <x v="1"/>
    <x v="0"/>
    <x v="0"/>
    <x v="7"/>
    <x v="6"/>
    <x v="9"/>
    <x v="9"/>
    <x v="0"/>
    <x v="9"/>
    <x v="9"/>
  </r>
  <r>
    <x v="10"/>
    <x v="6"/>
    <x v="0"/>
    <x v="7"/>
    <x v="3"/>
    <x v="2"/>
    <x v="8"/>
    <x v="6"/>
    <x v="10"/>
    <x v="10"/>
    <x v="3"/>
    <x v="10"/>
    <x v="10"/>
  </r>
  <r>
    <x v="11"/>
    <x v="7"/>
    <x v="0"/>
    <x v="0"/>
    <x v="3"/>
    <x v="1"/>
    <x v="9"/>
    <x v="1"/>
    <x v="11"/>
    <x v="11"/>
    <x v="2"/>
    <x v="11"/>
    <x v="11"/>
  </r>
  <r>
    <x v="12"/>
    <x v="8"/>
    <x v="2"/>
    <x v="8"/>
    <x v="0"/>
    <x v="0"/>
    <x v="6"/>
    <x v="5"/>
    <x v="12"/>
    <x v="12"/>
    <x v="2"/>
    <x v="12"/>
    <x v="12"/>
  </r>
  <r>
    <x v="13"/>
    <x v="8"/>
    <x v="3"/>
    <x v="2"/>
    <x v="3"/>
    <x v="1"/>
    <x v="9"/>
    <x v="5"/>
    <x v="13"/>
    <x v="13"/>
    <x v="2"/>
    <x v="13"/>
    <x v="13"/>
  </r>
  <r>
    <x v="14"/>
    <x v="9"/>
    <x v="2"/>
    <x v="4"/>
    <x v="3"/>
    <x v="1"/>
    <x v="9"/>
    <x v="2"/>
    <x v="14"/>
    <x v="14"/>
    <x v="4"/>
    <x v="14"/>
    <x v="14"/>
  </r>
  <r>
    <x v="15"/>
    <x v="9"/>
    <x v="3"/>
    <x v="7"/>
    <x v="1"/>
    <x v="0"/>
    <x v="6"/>
    <x v="7"/>
    <x v="15"/>
    <x v="15"/>
    <x v="3"/>
    <x v="15"/>
    <x v="15"/>
  </r>
  <r>
    <x v="16"/>
    <x v="9"/>
    <x v="1"/>
    <x v="3"/>
    <x v="3"/>
    <x v="0"/>
    <x v="0"/>
    <x v="4"/>
    <x v="16"/>
    <x v="16"/>
    <x v="4"/>
    <x v="16"/>
    <x v="16"/>
  </r>
  <r>
    <x v="17"/>
    <x v="10"/>
    <x v="3"/>
    <x v="6"/>
    <x v="3"/>
    <x v="0"/>
    <x v="4"/>
    <x v="1"/>
    <x v="17"/>
    <x v="17"/>
    <x v="1"/>
    <x v="17"/>
    <x v="17"/>
  </r>
  <r>
    <x v="18"/>
    <x v="11"/>
    <x v="2"/>
    <x v="9"/>
    <x v="3"/>
    <x v="1"/>
    <x v="1"/>
    <x v="3"/>
    <x v="18"/>
    <x v="18"/>
    <x v="4"/>
    <x v="18"/>
    <x v="18"/>
  </r>
  <r>
    <x v="19"/>
    <x v="12"/>
    <x v="3"/>
    <x v="0"/>
    <x v="1"/>
    <x v="1"/>
    <x v="3"/>
    <x v="4"/>
    <x v="19"/>
    <x v="19"/>
    <x v="1"/>
    <x v="19"/>
    <x v="19"/>
  </r>
  <r>
    <x v="20"/>
    <x v="13"/>
    <x v="2"/>
    <x v="8"/>
    <x v="0"/>
    <x v="0"/>
    <x v="0"/>
    <x v="5"/>
    <x v="20"/>
    <x v="20"/>
    <x v="2"/>
    <x v="20"/>
    <x v="20"/>
  </r>
  <r>
    <x v="21"/>
    <x v="14"/>
    <x v="2"/>
    <x v="2"/>
    <x v="0"/>
    <x v="2"/>
    <x v="5"/>
    <x v="6"/>
    <x v="21"/>
    <x v="21"/>
    <x v="1"/>
    <x v="21"/>
    <x v="21"/>
  </r>
  <r>
    <x v="22"/>
    <x v="15"/>
    <x v="0"/>
    <x v="7"/>
    <x v="1"/>
    <x v="2"/>
    <x v="8"/>
    <x v="4"/>
    <x v="22"/>
    <x v="22"/>
    <x v="2"/>
    <x v="22"/>
    <x v="22"/>
  </r>
  <r>
    <x v="23"/>
    <x v="16"/>
    <x v="3"/>
    <x v="7"/>
    <x v="1"/>
    <x v="2"/>
    <x v="2"/>
    <x v="5"/>
    <x v="23"/>
    <x v="23"/>
    <x v="1"/>
    <x v="23"/>
    <x v="23"/>
  </r>
  <r>
    <x v="24"/>
    <x v="16"/>
    <x v="3"/>
    <x v="9"/>
    <x v="2"/>
    <x v="2"/>
    <x v="2"/>
    <x v="2"/>
    <x v="24"/>
    <x v="24"/>
    <x v="2"/>
    <x v="24"/>
    <x v="24"/>
  </r>
  <r>
    <x v="25"/>
    <x v="17"/>
    <x v="1"/>
    <x v="4"/>
    <x v="1"/>
    <x v="2"/>
    <x v="8"/>
    <x v="5"/>
    <x v="25"/>
    <x v="25"/>
    <x v="3"/>
    <x v="25"/>
    <x v="25"/>
  </r>
  <r>
    <x v="26"/>
    <x v="18"/>
    <x v="1"/>
    <x v="8"/>
    <x v="0"/>
    <x v="0"/>
    <x v="0"/>
    <x v="2"/>
    <x v="26"/>
    <x v="26"/>
    <x v="1"/>
    <x v="26"/>
    <x v="26"/>
  </r>
  <r>
    <x v="27"/>
    <x v="19"/>
    <x v="1"/>
    <x v="0"/>
    <x v="1"/>
    <x v="2"/>
    <x v="10"/>
    <x v="0"/>
    <x v="27"/>
    <x v="27"/>
    <x v="4"/>
    <x v="27"/>
    <x v="27"/>
  </r>
  <r>
    <x v="28"/>
    <x v="20"/>
    <x v="1"/>
    <x v="8"/>
    <x v="0"/>
    <x v="2"/>
    <x v="5"/>
    <x v="7"/>
    <x v="28"/>
    <x v="28"/>
    <x v="0"/>
    <x v="28"/>
    <x v="28"/>
  </r>
  <r>
    <x v="29"/>
    <x v="20"/>
    <x v="0"/>
    <x v="7"/>
    <x v="2"/>
    <x v="2"/>
    <x v="8"/>
    <x v="8"/>
    <x v="29"/>
    <x v="29"/>
    <x v="4"/>
    <x v="29"/>
    <x v="29"/>
  </r>
  <r>
    <x v="30"/>
    <x v="20"/>
    <x v="1"/>
    <x v="9"/>
    <x v="0"/>
    <x v="0"/>
    <x v="4"/>
    <x v="2"/>
    <x v="30"/>
    <x v="30"/>
    <x v="0"/>
    <x v="30"/>
    <x v="30"/>
  </r>
  <r>
    <x v="31"/>
    <x v="21"/>
    <x v="3"/>
    <x v="8"/>
    <x v="1"/>
    <x v="2"/>
    <x v="10"/>
    <x v="3"/>
    <x v="31"/>
    <x v="31"/>
    <x v="4"/>
    <x v="31"/>
    <x v="31"/>
  </r>
  <r>
    <x v="32"/>
    <x v="22"/>
    <x v="1"/>
    <x v="2"/>
    <x v="1"/>
    <x v="1"/>
    <x v="1"/>
    <x v="0"/>
    <x v="32"/>
    <x v="32"/>
    <x v="4"/>
    <x v="32"/>
    <x v="32"/>
  </r>
  <r>
    <x v="33"/>
    <x v="23"/>
    <x v="1"/>
    <x v="8"/>
    <x v="0"/>
    <x v="2"/>
    <x v="2"/>
    <x v="6"/>
    <x v="33"/>
    <x v="33"/>
    <x v="4"/>
    <x v="33"/>
    <x v="33"/>
  </r>
  <r>
    <x v="34"/>
    <x v="24"/>
    <x v="3"/>
    <x v="7"/>
    <x v="3"/>
    <x v="2"/>
    <x v="8"/>
    <x v="1"/>
    <x v="34"/>
    <x v="34"/>
    <x v="2"/>
    <x v="34"/>
    <x v="34"/>
  </r>
  <r>
    <x v="35"/>
    <x v="25"/>
    <x v="0"/>
    <x v="9"/>
    <x v="2"/>
    <x v="2"/>
    <x v="2"/>
    <x v="6"/>
    <x v="35"/>
    <x v="35"/>
    <x v="2"/>
    <x v="35"/>
    <x v="35"/>
  </r>
  <r>
    <x v="36"/>
    <x v="26"/>
    <x v="2"/>
    <x v="0"/>
    <x v="1"/>
    <x v="0"/>
    <x v="6"/>
    <x v="1"/>
    <x v="36"/>
    <x v="36"/>
    <x v="2"/>
    <x v="36"/>
    <x v="36"/>
  </r>
  <r>
    <x v="37"/>
    <x v="27"/>
    <x v="0"/>
    <x v="1"/>
    <x v="0"/>
    <x v="2"/>
    <x v="5"/>
    <x v="4"/>
    <x v="37"/>
    <x v="37"/>
    <x v="1"/>
    <x v="37"/>
    <x v="37"/>
  </r>
  <r>
    <x v="38"/>
    <x v="28"/>
    <x v="0"/>
    <x v="1"/>
    <x v="2"/>
    <x v="0"/>
    <x v="6"/>
    <x v="4"/>
    <x v="38"/>
    <x v="38"/>
    <x v="1"/>
    <x v="38"/>
    <x v="38"/>
  </r>
  <r>
    <x v="39"/>
    <x v="29"/>
    <x v="0"/>
    <x v="5"/>
    <x v="0"/>
    <x v="1"/>
    <x v="9"/>
    <x v="5"/>
    <x v="39"/>
    <x v="39"/>
    <x v="3"/>
    <x v="39"/>
    <x v="39"/>
  </r>
  <r>
    <x v="40"/>
    <x v="29"/>
    <x v="3"/>
    <x v="9"/>
    <x v="0"/>
    <x v="2"/>
    <x v="10"/>
    <x v="8"/>
    <x v="40"/>
    <x v="40"/>
    <x v="0"/>
    <x v="40"/>
    <x v="40"/>
  </r>
  <r>
    <x v="41"/>
    <x v="30"/>
    <x v="3"/>
    <x v="4"/>
    <x v="2"/>
    <x v="0"/>
    <x v="6"/>
    <x v="0"/>
    <x v="41"/>
    <x v="41"/>
    <x v="2"/>
    <x v="41"/>
    <x v="41"/>
  </r>
  <r>
    <x v="42"/>
    <x v="31"/>
    <x v="0"/>
    <x v="4"/>
    <x v="2"/>
    <x v="1"/>
    <x v="1"/>
    <x v="6"/>
    <x v="42"/>
    <x v="42"/>
    <x v="1"/>
    <x v="42"/>
    <x v="42"/>
  </r>
  <r>
    <x v="43"/>
    <x v="32"/>
    <x v="2"/>
    <x v="1"/>
    <x v="1"/>
    <x v="0"/>
    <x v="7"/>
    <x v="1"/>
    <x v="43"/>
    <x v="43"/>
    <x v="3"/>
    <x v="43"/>
    <x v="43"/>
  </r>
  <r>
    <x v="44"/>
    <x v="33"/>
    <x v="0"/>
    <x v="1"/>
    <x v="1"/>
    <x v="1"/>
    <x v="3"/>
    <x v="8"/>
    <x v="44"/>
    <x v="44"/>
    <x v="4"/>
    <x v="44"/>
    <x v="44"/>
  </r>
  <r>
    <x v="45"/>
    <x v="34"/>
    <x v="1"/>
    <x v="9"/>
    <x v="0"/>
    <x v="2"/>
    <x v="10"/>
    <x v="5"/>
    <x v="45"/>
    <x v="45"/>
    <x v="0"/>
    <x v="45"/>
    <x v="45"/>
  </r>
  <r>
    <x v="46"/>
    <x v="34"/>
    <x v="0"/>
    <x v="1"/>
    <x v="0"/>
    <x v="2"/>
    <x v="2"/>
    <x v="6"/>
    <x v="46"/>
    <x v="46"/>
    <x v="3"/>
    <x v="46"/>
    <x v="46"/>
  </r>
  <r>
    <x v="47"/>
    <x v="34"/>
    <x v="3"/>
    <x v="6"/>
    <x v="1"/>
    <x v="0"/>
    <x v="0"/>
    <x v="5"/>
    <x v="47"/>
    <x v="47"/>
    <x v="1"/>
    <x v="47"/>
    <x v="47"/>
  </r>
  <r>
    <x v="48"/>
    <x v="35"/>
    <x v="0"/>
    <x v="5"/>
    <x v="0"/>
    <x v="1"/>
    <x v="3"/>
    <x v="5"/>
    <x v="48"/>
    <x v="48"/>
    <x v="3"/>
    <x v="48"/>
    <x v="48"/>
  </r>
  <r>
    <x v="49"/>
    <x v="36"/>
    <x v="3"/>
    <x v="2"/>
    <x v="2"/>
    <x v="2"/>
    <x v="2"/>
    <x v="4"/>
    <x v="49"/>
    <x v="49"/>
    <x v="0"/>
    <x v="49"/>
    <x v="49"/>
  </r>
  <r>
    <x v="50"/>
    <x v="36"/>
    <x v="1"/>
    <x v="6"/>
    <x v="0"/>
    <x v="0"/>
    <x v="4"/>
    <x v="2"/>
    <x v="50"/>
    <x v="50"/>
    <x v="3"/>
    <x v="50"/>
    <x v="50"/>
  </r>
  <r>
    <x v="51"/>
    <x v="37"/>
    <x v="0"/>
    <x v="1"/>
    <x v="3"/>
    <x v="2"/>
    <x v="2"/>
    <x v="6"/>
    <x v="51"/>
    <x v="51"/>
    <x v="0"/>
    <x v="51"/>
    <x v="51"/>
  </r>
  <r>
    <x v="52"/>
    <x v="37"/>
    <x v="3"/>
    <x v="7"/>
    <x v="1"/>
    <x v="0"/>
    <x v="6"/>
    <x v="5"/>
    <x v="52"/>
    <x v="52"/>
    <x v="4"/>
    <x v="52"/>
    <x v="52"/>
  </r>
  <r>
    <x v="53"/>
    <x v="37"/>
    <x v="0"/>
    <x v="8"/>
    <x v="1"/>
    <x v="0"/>
    <x v="0"/>
    <x v="5"/>
    <x v="53"/>
    <x v="53"/>
    <x v="3"/>
    <x v="53"/>
    <x v="53"/>
  </r>
  <r>
    <x v="54"/>
    <x v="38"/>
    <x v="2"/>
    <x v="9"/>
    <x v="3"/>
    <x v="0"/>
    <x v="4"/>
    <x v="1"/>
    <x v="54"/>
    <x v="54"/>
    <x v="4"/>
    <x v="54"/>
    <x v="54"/>
  </r>
  <r>
    <x v="55"/>
    <x v="39"/>
    <x v="2"/>
    <x v="2"/>
    <x v="1"/>
    <x v="1"/>
    <x v="3"/>
    <x v="5"/>
    <x v="55"/>
    <x v="55"/>
    <x v="3"/>
    <x v="55"/>
    <x v="55"/>
  </r>
  <r>
    <x v="56"/>
    <x v="40"/>
    <x v="1"/>
    <x v="2"/>
    <x v="0"/>
    <x v="0"/>
    <x v="0"/>
    <x v="0"/>
    <x v="56"/>
    <x v="56"/>
    <x v="1"/>
    <x v="56"/>
    <x v="56"/>
  </r>
  <r>
    <x v="57"/>
    <x v="41"/>
    <x v="3"/>
    <x v="4"/>
    <x v="3"/>
    <x v="0"/>
    <x v="4"/>
    <x v="6"/>
    <x v="57"/>
    <x v="57"/>
    <x v="3"/>
    <x v="57"/>
    <x v="57"/>
  </r>
  <r>
    <x v="58"/>
    <x v="41"/>
    <x v="3"/>
    <x v="6"/>
    <x v="3"/>
    <x v="0"/>
    <x v="6"/>
    <x v="8"/>
    <x v="58"/>
    <x v="58"/>
    <x v="1"/>
    <x v="58"/>
    <x v="58"/>
  </r>
  <r>
    <x v="59"/>
    <x v="42"/>
    <x v="0"/>
    <x v="9"/>
    <x v="2"/>
    <x v="2"/>
    <x v="5"/>
    <x v="2"/>
    <x v="59"/>
    <x v="59"/>
    <x v="4"/>
    <x v="59"/>
    <x v="59"/>
  </r>
  <r>
    <x v="60"/>
    <x v="42"/>
    <x v="0"/>
    <x v="5"/>
    <x v="2"/>
    <x v="0"/>
    <x v="4"/>
    <x v="2"/>
    <x v="60"/>
    <x v="60"/>
    <x v="2"/>
    <x v="60"/>
    <x v="60"/>
  </r>
  <r>
    <x v="61"/>
    <x v="43"/>
    <x v="0"/>
    <x v="9"/>
    <x v="2"/>
    <x v="2"/>
    <x v="10"/>
    <x v="2"/>
    <x v="61"/>
    <x v="61"/>
    <x v="4"/>
    <x v="61"/>
    <x v="61"/>
  </r>
  <r>
    <x v="62"/>
    <x v="44"/>
    <x v="3"/>
    <x v="8"/>
    <x v="2"/>
    <x v="1"/>
    <x v="11"/>
    <x v="0"/>
    <x v="62"/>
    <x v="62"/>
    <x v="1"/>
    <x v="62"/>
    <x v="62"/>
  </r>
  <r>
    <x v="63"/>
    <x v="44"/>
    <x v="0"/>
    <x v="4"/>
    <x v="2"/>
    <x v="1"/>
    <x v="9"/>
    <x v="6"/>
    <x v="63"/>
    <x v="63"/>
    <x v="3"/>
    <x v="63"/>
    <x v="63"/>
  </r>
  <r>
    <x v="64"/>
    <x v="45"/>
    <x v="2"/>
    <x v="0"/>
    <x v="0"/>
    <x v="0"/>
    <x v="4"/>
    <x v="8"/>
    <x v="64"/>
    <x v="64"/>
    <x v="2"/>
    <x v="64"/>
    <x v="64"/>
  </r>
  <r>
    <x v="65"/>
    <x v="46"/>
    <x v="1"/>
    <x v="1"/>
    <x v="3"/>
    <x v="1"/>
    <x v="1"/>
    <x v="0"/>
    <x v="65"/>
    <x v="65"/>
    <x v="4"/>
    <x v="65"/>
    <x v="65"/>
  </r>
  <r>
    <x v="66"/>
    <x v="47"/>
    <x v="1"/>
    <x v="5"/>
    <x v="2"/>
    <x v="1"/>
    <x v="1"/>
    <x v="8"/>
    <x v="66"/>
    <x v="66"/>
    <x v="1"/>
    <x v="66"/>
    <x v="66"/>
  </r>
  <r>
    <x v="67"/>
    <x v="48"/>
    <x v="2"/>
    <x v="2"/>
    <x v="3"/>
    <x v="2"/>
    <x v="5"/>
    <x v="3"/>
    <x v="67"/>
    <x v="67"/>
    <x v="1"/>
    <x v="67"/>
    <x v="67"/>
  </r>
  <r>
    <x v="68"/>
    <x v="49"/>
    <x v="1"/>
    <x v="7"/>
    <x v="1"/>
    <x v="2"/>
    <x v="8"/>
    <x v="2"/>
    <x v="68"/>
    <x v="68"/>
    <x v="3"/>
    <x v="68"/>
    <x v="68"/>
  </r>
  <r>
    <x v="69"/>
    <x v="49"/>
    <x v="1"/>
    <x v="4"/>
    <x v="3"/>
    <x v="2"/>
    <x v="5"/>
    <x v="3"/>
    <x v="69"/>
    <x v="69"/>
    <x v="4"/>
    <x v="69"/>
    <x v="69"/>
  </r>
  <r>
    <x v="70"/>
    <x v="50"/>
    <x v="0"/>
    <x v="3"/>
    <x v="1"/>
    <x v="0"/>
    <x v="4"/>
    <x v="7"/>
    <x v="70"/>
    <x v="70"/>
    <x v="1"/>
    <x v="70"/>
    <x v="70"/>
  </r>
  <r>
    <x v="71"/>
    <x v="50"/>
    <x v="3"/>
    <x v="9"/>
    <x v="2"/>
    <x v="1"/>
    <x v="11"/>
    <x v="3"/>
    <x v="71"/>
    <x v="71"/>
    <x v="0"/>
    <x v="71"/>
    <x v="71"/>
  </r>
  <r>
    <x v="72"/>
    <x v="51"/>
    <x v="2"/>
    <x v="0"/>
    <x v="3"/>
    <x v="2"/>
    <x v="2"/>
    <x v="1"/>
    <x v="58"/>
    <x v="58"/>
    <x v="3"/>
    <x v="72"/>
    <x v="58"/>
  </r>
  <r>
    <x v="73"/>
    <x v="52"/>
    <x v="0"/>
    <x v="6"/>
    <x v="3"/>
    <x v="2"/>
    <x v="5"/>
    <x v="1"/>
    <x v="72"/>
    <x v="72"/>
    <x v="0"/>
    <x v="73"/>
    <x v="72"/>
  </r>
  <r>
    <x v="74"/>
    <x v="52"/>
    <x v="0"/>
    <x v="5"/>
    <x v="2"/>
    <x v="0"/>
    <x v="4"/>
    <x v="7"/>
    <x v="73"/>
    <x v="73"/>
    <x v="4"/>
    <x v="74"/>
    <x v="73"/>
  </r>
  <r>
    <x v="75"/>
    <x v="53"/>
    <x v="3"/>
    <x v="5"/>
    <x v="1"/>
    <x v="1"/>
    <x v="11"/>
    <x v="6"/>
    <x v="74"/>
    <x v="74"/>
    <x v="0"/>
    <x v="75"/>
    <x v="74"/>
  </r>
  <r>
    <x v="76"/>
    <x v="53"/>
    <x v="3"/>
    <x v="8"/>
    <x v="2"/>
    <x v="0"/>
    <x v="7"/>
    <x v="6"/>
    <x v="75"/>
    <x v="75"/>
    <x v="3"/>
    <x v="76"/>
    <x v="75"/>
  </r>
  <r>
    <x v="77"/>
    <x v="53"/>
    <x v="2"/>
    <x v="3"/>
    <x v="0"/>
    <x v="0"/>
    <x v="6"/>
    <x v="6"/>
    <x v="76"/>
    <x v="76"/>
    <x v="4"/>
    <x v="77"/>
    <x v="76"/>
  </r>
  <r>
    <x v="78"/>
    <x v="54"/>
    <x v="1"/>
    <x v="4"/>
    <x v="2"/>
    <x v="1"/>
    <x v="11"/>
    <x v="3"/>
    <x v="77"/>
    <x v="77"/>
    <x v="2"/>
    <x v="78"/>
    <x v="77"/>
  </r>
  <r>
    <x v="79"/>
    <x v="54"/>
    <x v="1"/>
    <x v="0"/>
    <x v="3"/>
    <x v="0"/>
    <x v="6"/>
    <x v="4"/>
    <x v="78"/>
    <x v="78"/>
    <x v="2"/>
    <x v="79"/>
    <x v="78"/>
  </r>
  <r>
    <x v="80"/>
    <x v="55"/>
    <x v="2"/>
    <x v="7"/>
    <x v="3"/>
    <x v="1"/>
    <x v="9"/>
    <x v="4"/>
    <x v="79"/>
    <x v="79"/>
    <x v="0"/>
    <x v="80"/>
    <x v="79"/>
  </r>
  <r>
    <x v="81"/>
    <x v="56"/>
    <x v="1"/>
    <x v="3"/>
    <x v="0"/>
    <x v="1"/>
    <x v="3"/>
    <x v="7"/>
    <x v="80"/>
    <x v="80"/>
    <x v="0"/>
    <x v="81"/>
    <x v="80"/>
  </r>
  <r>
    <x v="82"/>
    <x v="57"/>
    <x v="3"/>
    <x v="8"/>
    <x v="2"/>
    <x v="0"/>
    <x v="0"/>
    <x v="7"/>
    <x v="81"/>
    <x v="81"/>
    <x v="2"/>
    <x v="82"/>
    <x v="81"/>
  </r>
  <r>
    <x v="83"/>
    <x v="57"/>
    <x v="3"/>
    <x v="8"/>
    <x v="2"/>
    <x v="2"/>
    <x v="2"/>
    <x v="7"/>
    <x v="82"/>
    <x v="82"/>
    <x v="0"/>
    <x v="83"/>
    <x v="82"/>
  </r>
  <r>
    <x v="84"/>
    <x v="57"/>
    <x v="1"/>
    <x v="8"/>
    <x v="2"/>
    <x v="2"/>
    <x v="8"/>
    <x v="0"/>
    <x v="83"/>
    <x v="83"/>
    <x v="4"/>
    <x v="84"/>
    <x v="83"/>
  </r>
  <r>
    <x v="85"/>
    <x v="58"/>
    <x v="1"/>
    <x v="3"/>
    <x v="1"/>
    <x v="1"/>
    <x v="9"/>
    <x v="2"/>
    <x v="84"/>
    <x v="84"/>
    <x v="3"/>
    <x v="85"/>
    <x v="84"/>
  </r>
  <r>
    <x v="86"/>
    <x v="58"/>
    <x v="0"/>
    <x v="0"/>
    <x v="1"/>
    <x v="1"/>
    <x v="1"/>
    <x v="5"/>
    <x v="85"/>
    <x v="85"/>
    <x v="0"/>
    <x v="86"/>
    <x v="85"/>
  </r>
  <r>
    <x v="87"/>
    <x v="59"/>
    <x v="3"/>
    <x v="9"/>
    <x v="3"/>
    <x v="2"/>
    <x v="10"/>
    <x v="7"/>
    <x v="86"/>
    <x v="86"/>
    <x v="1"/>
    <x v="87"/>
    <x v="86"/>
  </r>
  <r>
    <x v="88"/>
    <x v="60"/>
    <x v="3"/>
    <x v="7"/>
    <x v="3"/>
    <x v="0"/>
    <x v="0"/>
    <x v="4"/>
    <x v="87"/>
    <x v="87"/>
    <x v="3"/>
    <x v="88"/>
    <x v="87"/>
  </r>
  <r>
    <x v="89"/>
    <x v="61"/>
    <x v="2"/>
    <x v="9"/>
    <x v="2"/>
    <x v="1"/>
    <x v="3"/>
    <x v="5"/>
    <x v="88"/>
    <x v="88"/>
    <x v="3"/>
    <x v="89"/>
    <x v="88"/>
  </r>
  <r>
    <x v="90"/>
    <x v="62"/>
    <x v="2"/>
    <x v="1"/>
    <x v="0"/>
    <x v="2"/>
    <x v="5"/>
    <x v="0"/>
    <x v="89"/>
    <x v="89"/>
    <x v="2"/>
    <x v="90"/>
    <x v="89"/>
  </r>
  <r>
    <x v="91"/>
    <x v="63"/>
    <x v="3"/>
    <x v="5"/>
    <x v="2"/>
    <x v="2"/>
    <x v="10"/>
    <x v="5"/>
    <x v="90"/>
    <x v="90"/>
    <x v="3"/>
    <x v="91"/>
    <x v="90"/>
  </r>
  <r>
    <x v="92"/>
    <x v="64"/>
    <x v="1"/>
    <x v="0"/>
    <x v="2"/>
    <x v="2"/>
    <x v="8"/>
    <x v="7"/>
    <x v="91"/>
    <x v="91"/>
    <x v="3"/>
    <x v="92"/>
    <x v="91"/>
  </r>
  <r>
    <x v="93"/>
    <x v="64"/>
    <x v="2"/>
    <x v="8"/>
    <x v="1"/>
    <x v="2"/>
    <x v="8"/>
    <x v="3"/>
    <x v="92"/>
    <x v="92"/>
    <x v="4"/>
    <x v="93"/>
    <x v="92"/>
  </r>
  <r>
    <x v="94"/>
    <x v="65"/>
    <x v="0"/>
    <x v="3"/>
    <x v="1"/>
    <x v="0"/>
    <x v="7"/>
    <x v="4"/>
    <x v="93"/>
    <x v="93"/>
    <x v="3"/>
    <x v="94"/>
    <x v="93"/>
  </r>
  <r>
    <x v="95"/>
    <x v="65"/>
    <x v="3"/>
    <x v="1"/>
    <x v="0"/>
    <x v="1"/>
    <x v="9"/>
    <x v="5"/>
    <x v="94"/>
    <x v="94"/>
    <x v="4"/>
    <x v="95"/>
    <x v="94"/>
  </r>
  <r>
    <x v="96"/>
    <x v="65"/>
    <x v="0"/>
    <x v="3"/>
    <x v="1"/>
    <x v="2"/>
    <x v="2"/>
    <x v="1"/>
    <x v="95"/>
    <x v="95"/>
    <x v="3"/>
    <x v="96"/>
    <x v="95"/>
  </r>
  <r>
    <x v="97"/>
    <x v="66"/>
    <x v="2"/>
    <x v="0"/>
    <x v="2"/>
    <x v="1"/>
    <x v="1"/>
    <x v="6"/>
    <x v="96"/>
    <x v="96"/>
    <x v="2"/>
    <x v="97"/>
    <x v="96"/>
  </r>
  <r>
    <x v="98"/>
    <x v="67"/>
    <x v="3"/>
    <x v="0"/>
    <x v="2"/>
    <x v="0"/>
    <x v="0"/>
    <x v="8"/>
    <x v="97"/>
    <x v="97"/>
    <x v="3"/>
    <x v="98"/>
    <x v="97"/>
  </r>
  <r>
    <x v="99"/>
    <x v="68"/>
    <x v="1"/>
    <x v="6"/>
    <x v="1"/>
    <x v="2"/>
    <x v="5"/>
    <x v="5"/>
    <x v="98"/>
    <x v="98"/>
    <x v="1"/>
    <x v="99"/>
    <x v="98"/>
  </r>
  <r>
    <x v="100"/>
    <x v="68"/>
    <x v="1"/>
    <x v="6"/>
    <x v="1"/>
    <x v="1"/>
    <x v="3"/>
    <x v="5"/>
    <x v="99"/>
    <x v="99"/>
    <x v="0"/>
    <x v="100"/>
    <x v="99"/>
  </r>
  <r>
    <x v="101"/>
    <x v="68"/>
    <x v="0"/>
    <x v="0"/>
    <x v="2"/>
    <x v="2"/>
    <x v="10"/>
    <x v="7"/>
    <x v="100"/>
    <x v="100"/>
    <x v="1"/>
    <x v="101"/>
    <x v="100"/>
  </r>
  <r>
    <x v="102"/>
    <x v="68"/>
    <x v="1"/>
    <x v="1"/>
    <x v="3"/>
    <x v="1"/>
    <x v="3"/>
    <x v="7"/>
    <x v="101"/>
    <x v="101"/>
    <x v="2"/>
    <x v="102"/>
    <x v="101"/>
  </r>
  <r>
    <x v="103"/>
    <x v="68"/>
    <x v="2"/>
    <x v="6"/>
    <x v="2"/>
    <x v="2"/>
    <x v="8"/>
    <x v="8"/>
    <x v="102"/>
    <x v="102"/>
    <x v="3"/>
    <x v="103"/>
    <x v="102"/>
  </r>
  <r>
    <x v="104"/>
    <x v="69"/>
    <x v="2"/>
    <x v="1"/>
    <x v="2"/>
    <x v="0"/>
    <x v="6"/>
    <x v="1"/>
    <x v="103"/>
    <x v="103"/>
    <x v="4"/>
    <x v="104"/>
    <x v="103"/>
  </r>
  <r>
    <x v="105"/>
    <x v="70"/>
    <x v="0"/>
    <x v="6"/>
    <x v="0"/>
    <x v="1"/>
    <x v="3"/>
    <x v="8"/>
    <x v="104"/>
    <x v="104"/>
    <x v="4"/>
    <x v="105"/>
    <x v="104"/>
  </r>
  <r>
    <x v="106"/>
    <x v="70"/>
    <x v="2"/>
    <x v="5"/>
    <x v="1"/>
    <x v="1"/>
    <x v="11"/>
    <x v="7"/>
    <x v="105"/>
    <x v="105"/>
    <x v="2"/>
    <x v="106"/>
    <x v="105"/>
  </r>
  <r>
    <x v="107"/>
    <x v="71"/>
    <x v="3"/>
    <x v="8"/>
    <x v="0"/>
    <x v="0"/>
    <x v="7"/>
    <x v="0"/>
    <x v="106"/>
    <x v="106"/>
    <x v="4"/>
    <x v="107"/>
    <x v="106"/>
  </r>
  <r>
    <x v="108"/>
    <x v="72"/>
    <x v="1"/>
    <x v="5"/>
    <x v="1"/>
    <x v="2"/>
    <x v="5"/>
    <x v="5"/>
    <x v="107"/>
    <x v="107"/>
    <x v="4"/>
    <x v="108"/>
    <x v="107"/>
  </r>
  <r>
    <x v="109"/>
    <x v="73"/>
    <x v="3"/>
    <x v="4"/>
    <x v="1"/>
    <x v="2"/>
    <x v="5"/>
    <x v="3"/>
    <x v="108"/>
    <x v="108"/>
    <x v="1"/>
    <x v="109"/>
    <x v="108"/>
  </r>
  <r>
    <x v="110"/>
    <x v="73"/>
    <x v="2"/>
    <x v="4"/>
    <x v="0"/>
    <x v="1"/>
    <x v="3"/>
    <x v="0"/>
    <x v="109"/>
    <x v="109"/>
    <x v="3"/>
    <x v="110"/>
    <x v="109"/>
  </r>
  <r>
    <x v="111"/>
    <x v="74"/>
    <x v="2"/>
    <x v="1"/>
    <x v="1"/>
    <x v="0"/>
    <x v="4"/>
    <x v="5"/>
    <x v="110"/>
    <x v="110"/>
    <x v="0"/>
    <x v="111"/>
    <x v="110"/>
  </r>
  <r>
    <x v="112"/>
    <x v="74"/>
    <x v="1"/>
    <x v="5"/>
    <x v="2"/>
    <x v="1"/>
    <x v="1"/>
    <x v="4"/>
    <x v="111"/>
    <x v="111"/>
    <x v="1"/>
    <x v="112"/>
    <x v="111"/>
  </r>
  <r>
    <x v="113"/>
    <x v="75"/>
    <x v="1"/>
    <x v="7"/>
    <x v="2"/>
    <x v="1"/>
    <x v="9"/>
    <x v="4"/>
    <x v="112"/>
    <x v="112"/>
    <x v="1"/>
    <x v="113"/>
    <x v="112"/>
  </r>
  <r>
    <x v="114"/>
    <x v="75"/>
    <x v="2"/>
    <x v="5"/>
    <x v="0"/>
    <x v="0"/>
    <x v="4"/>
    <x v="6"/>
    <x v="113"/>
    <x v="113"/>
    <x v="3"/>
    <x v="114"/>
    <x v="113"/>
  </r>
  <r>
    <x v="115"/>
    <x v="76"/>
    <x v="3"/>
    <x v="8"/>
    <x v="1"/>
    <x v="2"/>
    <x v="5"/>
    <x v="0"/>
    <x v="114"/>
    <x v="114"/>
    <x v="3"/>
    <x v="115"/>
    <x v="114"/>
  </r>
  <r>
    <x v="116"/>
    <x v="77"/>
    <x v="2"/>
    <x v="3"/>
    <x v="1"/>
    <x v="0"/>
    <x v="6"/>
    <x v="1"/>
    <x v="115"/>
    <x v="115"/>
    <x v="2"/>
    <x v="116"/>
    <x v="115"/>
  </r>
  <r>
    <x v="117"/>
    <x v="78"/>
    <x v="1"/>
    <x v="9"/>
    <x v="3"/>
    <x v="1"/>
    <x v="1"/>
    <x v="3"/>
    <x v="116"/>
    <x v="116"/>
    <x v="2"/>
    <x v="117"/>
    <x v="116"/>
  </r>
  <r>
    <x v="118"/>
    <x v="79"/>
    <x v="1"/>
    <x v="1"/>
    <x v="1"/>
    <x v="2"/>
    <x v="5"/>
    <x v="7"/>
    <x v="117"/>
    <x v="117"/>
    <x v="0"/>
    <x v="118"/>
    <x v="117"/>
  </r>
  <r>
    <x v="119"/>
    <x v="80"/>
    <x v="1"/>
    <x v="7"/>
    <x v="3"/>
    <x v="0"/>
    <x v="7"/>
    <x v="7"/>
    <x v="118"/>
    <x v="118"/>
    <x v="1"/>
    <x v="119"/>
    <x v="118"/>
  </r>
  <r>
    <x v="120"/>
    <x v="80"/>
    <x v="2"/>
    <x v="4"/>
    <x v="2"/>
    <x v="0"/>
    <x v="0"/>
    <x v="3"/>
    <x v="119"/>
    <x v="119"/>
    <x v="0"/>
    <x v="120"/>
    <x v="119"/>
  </r>
  <r>
    <x v="121"/>
    <x v="81"/>
    <x v="0"/>
    <x v="2"/>
    <x v="3"/>
    <x v="0"/>
    <x v="4"/>
    <x v="4"/>
    <x v="120"/>
    <x v="120"/>
    <x v="3"/>
    <x v="121"/>
    <x v="120"/>
  </r>
  <r>
    <x v="122"/>
    <x v="82"/>
    <x v="1"/>
    <x v="1"/>
    <x v="2"/>
    <x v="2"/>
    <x v="8"/>
    <x v="0"/>
    <x v="121"/>
    <x v="121"/>
    <x v="1"/>
    <x v="122"/>
    <x v="121"/>
  </r>
  <r>
    <x v="123"/>
    <x v="83"/>
    <x v="0"/>
    <x v="3"/>
    <x v="0"/>
    <x v="0"/>
    <x v="0"/>
    <x v="3"/>
    <x v="122"/>
    <x v="122"/>
    <x v="1"/>
    <x v="123"/>
    <x v="122"/>
  </r>
  <r>
    <x v="124"/>
    <x v="83"/>
    <x v="2"/>
    <x v="2"/>
    <x v="3"/>
    <x v="1"/>
    <x v="11"/>
    <x v="6"/>
    <x v="123"/>
    <x v="123"/>
    <x v="1"/>
    <x v="124"/>
    <x v="123"/>
  </r>
  <r>
    <x v="125"/>
    <x v="84"/>
    <x v="3"/>
    <x v="4"/>
    <x v="1"/>
    <x v="1"/>
    <x v="3"/>
    <x v="5"/>
    <x v="124"/>
    <x v="124"/>
    <x v="3"/>
    <x v="125"/>
    <x v="124"/>
  </r>
  <r>
    <x v="126"/>
    <x v="85"/>
    <x v="1"/>
    <x v="6"/>
    <x v="2"/>
    <x v="0"/>
    <x v="6"/>
    <x v="6"/>
    <x v="125"/>
    <x v="125"/>
    <x v="1"/>
    <x v="126"/>
    <x v="125"/>
  </r>
  <r>
    <x v="127"/>
    <x v="86"/>
    <x v="0"/>
    <x v="8"/>
    <x v="1"/>
    <x v="1"/>
    <x v="3"/>
    <x v="4"/>
    <x v="126"/>
    <x v="126"/>
    <x v="3"/>
    <x v="127"/>
    <x v="126"/>
  </r>
  <r>
    <x v="128"/>
    <x v="87"/>
    <x v="3"/>
    <x v="7"/>
    <x v="0"/>
    <x v="2"/>
    <x v="2"/>
    <x v="1"/>
    <x v="127"/>
    <x v="127"/>
    <x v="2"/>
    <x v="128"/>
    <x v="127"/>
  </r>
  <r>
    <x v="129"/>
    <x v="88"/>
    <x v="1"/>
    <x v="2"/>
    <x v="1"/>
    <x v="2"/>
    <x v="10"/>
    <x v="5"/>
    <x v="128"/>
    <x v="128"/>
    <x v="2"/>
    <x v="129"/>
    <x v="128"/>
  </r>
  <r>
    <x v="130"/>
    <x v="89"/>
    <x v="0"/>
    <x v="4"/>
    <x v="2"/>
    <x v="0"/>
    <x v="0"/>
    <x v="4"/>
    <x v="129"/>
    <x v="129"/>
    <x v="0"/>
    <x v="130"/>
    <x v="129"/>
  </r>
  <r>
    <x v="131"/>
    <x v="90"/>
    <x v="3"/>
    <x v="1"/>
    <x v="1"/>
    <x v="0"/>
    <x v="7"/>
    <x v="7"/>
    <x v="130"/>
    <x v="130"/>
    <x v="1"/>
    <x v="131"/>
    <x v="130"/>
  </r>
  <r>
    <x v="132"/>
    <x v="91"/>
    <x v="0"/>
    <x v="6"/>
    <x v="2"/>
    <x v="0"/>
    <x v="0"/>
    <x v="2"/>
    <x v="131"/>
    <x v="131"/>
    <x v="3"/>
    <x v="132"/>
    <x v="131"/>
  </r>
  <r>
    <x v="133"/>
    <x v="92"/>
    <x v="3"/>
    <x v="3"/>
    <x v="3"/>
    <x v="0"/>
    <x v="7"/>
    <x v="7"/>
    <x v="132"/>
    <x v="132"/>
    <x v="1"/>
    <x v="133"/>
    <x v="132"/>
  </r>
  <r>
    <x v="134"/>
    <x v="92"/>
    <x v="2"/>
    <x v="7"/>
    <x v="1"/>
    <x v="2"/>
    <x v="5"/>
    <x v="6"/>
    <x v="133"/>
    <x v="133"/>
    <x v="1"/>
    <x v="134"/>
    <x v="133"/>
  </r>
  <r>
    <x v="135"/>
    <x v="92"/>
    <x v="3"/>
    <x v="1"/>
    <x v="2"/>
    <x v="1"/>
    <x v="3"/>
    <x v="2"/>
    <x v="134"/>
    <x v="134"/>
    <x v="3"/>
    <x v="135"/>
    <x v="134"/>
  </r>
  <r>
    <x v="136"/>
    <x v="93"/>
    <x v="1"/>
    <x v="8"/>
    <x v="3"/>
    <x v="2"/>
    <x v="8"/>
    <x v="0"/>
    <x v="135"/>
    <x v="135"/>
    <x v="1"/>
    <x v="136"/>
    <x v="135"/>
  </r>
  <r>
    <x v="137"/>
    <x v="94"/>
    <x v="2"/>
    <x v="7"/>
    <x v="0"/>
    <x v="2"/>
    <x v="5"/>
    <x v="0"/>
    <x v="136"/>
    <x v="136"/>
    <x v="2"/>
    <x v="137"/>
    <x v="136"/>
  </r>
  <r>
    <x v="138"/>
    <x v="94"/>
    <x v="2"/>
    <x v="2"/>
    <x v="3"/>
    <x v="2"/>
    <x v="5"/>
    <x v="8"/>
    <x v="137"/>
    <x v="137"/>
    <x v="4"/>
    <x v="138"/>
    <x v="137"/>
  </r>
  <r>
    <x v="139"/>
    <x v="95"/>
    <x v="3"/>
    <x v="5"/>
    <x v="2"/>
    <x v="2"/>
    <x v="5"/>
    <x v="8"/>
    <x v="138"/>
    <x v="138"/>
    <x v="4"/>
    <x v="139"/>
    <x v="138"/>
  </r>
  <r>
    <x v="140"/>
    <x v="96"/>
    <x v="2"/>
    <x v="4"/>
    <x v="3"/>
    <x v="0"/>
    <x v="4"/>
    <x v="8"/>
    <x v="139"/>
    <x v="139"/>
    <x v="1"/>
    <x v="140"/>
    <x v="139"/>
  </r>
  <r>
    <x v="141"/>
    <x v="96"/>
    <x v="0"/>
    <x v="4"/>
    <x v="2"/>
    <x v="0"/>
    <x v="0"/>
    <x v="3"/>
    <x v="140"/>
    <x v="140"/>
    <x v="3"/>
    <x v="129"/>
    <x v="140"/>
  </r>
  <r>
    <x v="142"/>
    <x v="97"/>
    <x v="0"/>
    <x v="7"/>
    <x v="0"/>
    <x v="2"/>
    <x v="8"/>
    <x v="2"/>
    <x v="141"/>
    <x v="141"/>
    <x v="2"/>
    <x v="141"/>
    <x v="141"/>
  </r>
  <r>
    <x v="143"/>
    <x v="98"/>
    <x v="0"/>
    <x v="4"/>
    <x v="3"/>
    <x v="1"/>
    <x v="1"/>
    <x v="2"/>
    <x v="142"/>
    <x v="142"/>
    <x v="3"/>
    <x v="142"/>
    <x v="142"/>
  </r>
  <r>
    <x v="144"/>
    <x v="99"/>
    <x v="0"/>
    <x v="2"/>
    <x v="1"/>
    <x v="0"/>
    <x v="7"/>
    <x v="3"/>
    <x v="143"/>
    <x v="143"/>
    <x v="4"/>
    <x v="143"/>
    <x v="143"/>
  </r>
  <r>
    <x v="145"/>
    <x v="100"/>
    <x v="2"/>
    <x v="3"/>
    <x v="0"/>
    <x v="2"/>
    <x v="5"/>
    <x v="6"/>
    <x v="144"/>
    <x v="144"/>
    <x v="2"/>
    <x v="144"/>
    <x v="144"/>
  </r>
  <r>
    <x v="146"/>
    <x v="100"/>
    <x v="1"/>
    <x v="5"/>
    <x v="1"/>
    <x v="2"/>
    <x v="10"/>
    <x v="5"/>
    <x v="145"/>
    <x v="145"/>
    <x v="1"/>
    <x v="145"/>
    <x v="145"/>
  </r>
  <r>
    <x v="147"/>
    <x v="101"/>
    <x v="0"/>
    <x v="0"/>
    <x v="0"/>
    <x v="2"/>
    <x v="10"/>
    <x v="2"/>
    <x v="146"/>
    <x v="146"/>
    <x v="2"/>
    <x v="146"/>
    <x v="146"/>
  </r>
  <r>
    <x v="148"/>
    <x v="101"/>
    <x v="2"/>
    <x v="5"/>
    <x v="3"/>
    <x v="2"/>
    <x v="5"/>
    <x v="7"/>
    <x v="147"/>
    <x v="147"/>
    <x v="2"/>
    <x v="147"/>
    <x v="147"/>
  </r>
  <r>
    <x v="149"/>
    <x v="102"/>
    <x v="2"/>
    <x v="4"/>
    <x v="0"/>
    <x v="0"/>
    <x v="4"/>
    <x v="2"/>
    <x v="148"/>
    <x v="148"/>
    <x v="0"/>
    <x v="148"/>
    <x v="148"/>
  </r>
  <r>
    <x v="150"/>
    <x v="103"/>
    <x v="2"/>
    <x v="8"/>
    <x v="0"/>
    <x v="1"/>
    <x v="11"/>
    <x v="2"/>
    <x v="149"/>
    <x v="149"/>
    <x v="1"/>
    <x v="149"/>
    <x v="149"/>
  </r>
  <r>
    <x v="151"/>
    <x v="104"/>
    <x v="2"/>
    <x v="6"/>
    <x v="0"/>
    <x v="2"/>
    <x v="5"/>
    <x v="6"/>
    <x v="150"/>
    <x v="150"/>
    <x v="1"/>
    <x v="150"/>
    <x v="150"/>
  </r>
  <r>
    <x v="152"/>
    <x v="105"/>
    <x v="0"/>
    <x v="4"/>
    <x v="1"/>
    <x v="0"/>
    <x v="0"/>
    <x v="6"/>
    <x v="151"/>
    <x v="151"/>
    <x v="2"/>
    <x v="151"/>
    <x v="151"/>
  </r>
  <r>
    <x v="153"/>
    <x v="106"/>
    <x v="2"/>
    <x v="5"/>
    <x v="0"/>
    <x v="2"/>
    <x v="2"/>
    <x v="1"/>
    <x v="152"/>
    <x v="152"/>
    <x v="2"/>
    <x v="152"/>
    <x v="152"/>
  </r>
  <r>
    <x v="154"/>
    <x v="106"/>
    <x v="3"/>
    <x v="9"/>
    <x v="0"/>
    <x v="2"/>
    <x v="10"/>
    <x v="5"/>
    <x v="153"/>
    <x v="153"/>
    <x v="1"/>
    <x v="153"/>
    <x v="153"/>
  </r>
  <r>
    <x v="155"/>
    <x v="107"/>
    <x v="0"/>
    <x v="5"/>
    <x v="2"/>
    <x v="2"/>
    <x v="2"/>
    <x v="4"/>
    <x v="154"/>
    <x v="154"/>
    <x v="1"/>
    <x v="154"/>
    <x v="154"/>
  </r>
  <r>
    <x v="156"/>
    <x v="107"/>
    <x v="1"/>
    <x v="2"/>
    <x v="2"/>
    <x v="2"/>
    <x v="2"/>
    <x v="8"/>
    <x v="155"/>
    <x v="155"/>
    <x v="0"/>
    <x v="155"/>
    <x v="155"/>
  </r>
  <r>
    <x v="157"/>
    <x v="107"/>
    <x v="0"/>
    <x v="7"/>
    <x v="3"/>
    <x v="2"/>
    <x v="8"/>
    <x v="1"/>
    <x v="156"/>
    <x v="156"/>
    <x v="0"/>
    <x v="156"/>
    <x v="156"/>
  </r>
  <r>
    <x v="158"/>
    <x v="107"/>
    <x v="2"/>
    <x v="6"/>
    <x v="0"/>
    <x v="0"/>
    <x v="0"/>
    <x v="0"/>
    <x v="157"/>
    <x v="157"/>
    <x v="3"/>
    <x v="101"/>
    <x v="157"/>
  </r>
  <r>
    <x v="159"/>
    <x v="107"/>
    <x v="3"/>
    <x v="1"/>
    <x v="3"/>
    <x v="1"/>
    <x v="9"/>
    <x v="1"/>
    <x v="158"/>
    <x v="158"/>
    <x v="0"/>
    <x v="157"/>
    <x v="158"/>
  </r>
  <r>
    <x v="160"/>
    <x v="108"/>
    <x v="0"/>
    <x v="9"/>
    <x v="1"/>
    <x v="1"/>
    <x v="11"/>
    <x v="0"/>
    <x v="159"/>
    <x v="159"/>
    <x v="0"/>
    <x v="158"/>
    <x v="159"/>
  </r>
  <r>
    <x v="161"/>
    <x v="109"/>
    <x v="3"/>
    <x v="4"/>
    <x v="3"/>
    <x v="0"/>
    <x v="6"/>
    <x v="7"/>
    <x v="160"/>
    <x v="160"/>
    <x v="4"/>
    <x v="159"/>
    <x v="160"/>
  </r>
  <r>
    <x v="162"/>
    <x v="110"/>
    <x v="2"/>
    <x v="4"/>
    <x v="3"/>
    <x v="0"/>
    <x v="0"/>
    <x v="4"/>
    <x v="161"/>
    <x v="161"/>
    <x v="0"/>
    <x v="160"/>
    <x v="161"/>
  </r>
  <r>
    <x v="163"/>
    <x v="111"/>
    <x v="1"/>
    <x v="2"/>
    <x v="0"/>
    <x v="2"/>
    <x v="10"/>
    <x v="6"/>
    <x v="162"/>
    <x v="162"/>
    <x v="1"/>
    <x v="161"/>
    <x v="162"/>
  </r>
  <r>
    <x v="164"/>
    <x v="112"/>
    <x v="0"/>
    <x v="9"/>
    <x v="1"/>
    <x v="2"/>
    <x v="5"/>
    <x v="6"/>
    <x v="163"/>
    <x v="163"/>
    <x v="2"/>
    <x v="162"/>
    <x v="163"/>
  </r>
  <r>
    <x v="165"/>
    <x v="113"/>
    <x v="2"/>
    <x v="2"/>
    <x v="0"/>
    <x v="2"/>
    <x v="2"/>
    <x v="1"/>
    <x v="164"/>
    <x v="164"/>
    <x v="2"/>
    <x v="163"/>
    <x v="164"/>
  </r>
  <r>
    <x v="166"/>
    <x v="114"/>
    <x v="1"/>
    <x v="7"/>
    <x v="2"/>
    <x v="0"/>
    <x v="6"/>
    <x v="1"/>
    <x v="165"/>
    <x v="165"/>
    <x v="0"/>
    <x v="164"/>
    <x v="165"/>
  </r>
  <r>
    <x v="167"/>
    <x v="115"/>
    <x v="1"/>
    <x v="9"/>
    <x v="0"/>
    <x v="2"/>
    <x v="2"/>
    <x v="2"/>
    <x v="166"/>
    <x v="166"/>
    <x v="1"/>
    <x v="165"/>
    <x v="166"/>
  </r>
  <r>
    <x v="168"/>
    <x v="116"/>
    <x v="0"/>
    <x v="2"/>
    <x v="2"/>
    <x v="0"/>
    <x v="4"/>
    <x v="5"/>
    <x v="167"/>
    <x v="167"/>
    <x v="2"/>
    <x v="166"/>
    <x v="167"/>
  </r>
  <r>
    <x v="169"/>
    <x v="116"/>
    <x v="3"/>
    <x v="8"/>
    <x v="1"/>
    <x v="1"/>
    <x v="1"/>
    <x v="1"/>
    <x v="168"/>
    <x v="168"/>
    <x v="0"/>
    <x v="167"/>
    <x v="168"/>
  </r>
  <r>
    <x v="170"/>
    <x v="117"/>
    <x v="1"/>
    <x v="0"/>
    <x v="3"/>
    <x v="0"/>
    <x v="6"/>
    <x v="7"/>
    <x v="169"/>
    <x v="169"/>
    <x v="0"/>
    <x v="168"/>
    <x v="169"/>
  </r>
  <r>
    <x v="171"/>
    <x v="118"/>
    <x v="0"/>
    <x v="0"/>
    <x v="0"/>
    <x v="1"/>
    <x v="9"/>
    <x v="2"/>
    <x v="170"/>
    <x v="170"/>
    <x v="1"/>
    <x v="169"/>
    <x v="170"/>
  </r>
  <r>
    <x v="172"/>
    <x v="119"/>
    <x v="0"/>
    <x v="4"/>
    <x v="1"/>
    <x v="0"/>
    <x v="0"/>
    <x v="4"/>
    <x v="171"/>
    <x v="171"/>
    <x v="1"/>
    <x v="170"/>
    <x v="171"/>
  </r>
  <r>
    <x v="173"/>
    <x v="120"/>
    <x v="1"/>
    <x v="7"/>
    <x v="2"/>
    <x v="1"/>
    <x v="9"/>
    <x v="7"/>
    <x v="172"/>
    <x v="172"/>
    <x v="2"/>
    <x v="171"/>
    <x v="172"/>
  </r>
  <r>
    <x v="174"/>
    <x v="121"/>
    <x v="0"/>
    <x v="6"/>
    <x v="2"/>
    <x v="1"/>
    <x v="11"/>
    <x v="0"/>
    <x v="173"/>
    <x v="173"/>
    <x v="1"/>
    <x v="172"/>
    <x v="173"/>
  </r>
  <r>
    <x v="175"/>
    <x v="122"/>
    <x v="1"/>
    <x v="5"/>
    <x v="1"/>
    <x v="2"/>
    <x v="5"/>
    <x v="5"/>
    <x v="174"/>
    <x v="174"/>
    <x v="0"/>
    <x v="173"/>
    <x v="174"/>
  </r>
  <r>
    <x v="176"/>
    <x v="123"/>
    <x v="2"/>
    <x v="8"/>
    <x v="1"/>
    <x v="1"/>
    <x v="1"/>
    <x v="3"/>
    <x v="175"/>
    <x v="175"/>
    <x v="4"/>
    <x v="174"/>
    <x v="175"/>
  </r>
  <r>
    <x v="177"/>
    <x v="124"/>
    <x v="3"/>
    <x v="3"/>
    <x v="2"/>
    <x v="2"/>
    <x v="10"/>
    <x v="7"/>
    <x v="176"/>
    <x v="176"/>
    <x v="1"/>
    <x v="175"/>
    <x v="176"/>
  </r>
  <r>
    <x v="178"/>
    <x v="125"/>
    <x v="2"/>
    <x v="2"/>
    <x v="3"/>
    <x v="1"/>
    <x v="1"/>
    <x v="2"/>
    <x v="177"/>
    <x v="177"/>
    <x v="3"/>
    <x v="176"/>
    <x v="177"/>
  </r>
  <r>
    <x v="179"/>
    <x v="126"/>
    <x v="1"/>
    <x v="8"/>
    <x v="3"/>
    <x v="2"/>
    <x v="8"/>
    <x v="5"/>
    <x v="178"/>
    <x v="178"/>
    <x v="0"/>
    <x v="177"/>
    <x v="178"/>
  </r>
  <r>
    <x v="180"/>
    <x v="127"/>
    <x v="3"/>
    <x v="1"/>
    <x v="1"/>
    <x v="0"/>
    <x v="6"/>
    <x v="7"/>
    <x v="179"/>
    <x v="179"/>
    <x v="0"/>
    <x v="178"/>
    <x v="179"/>
  </r>
  <r>
    <x v="181"/>
    <x v="127"/>
    <x v="2"/>
    <x v="3"/>
    <x v="1"/>
    <x v="0"/>
    <x v="6"/>
    <x v="8"/>
    <x v="180"/>
    <x v="180"/>
    <x v="0"/>
    <x v="179"/>
    <x v="180"/>
  </r>
  <r>
    <x v="182"/>
    <x v="127"/>
    <x v="0"/>
    <x v="8"/>
    <x v="1"/>
    <x v="2"/>
    <x v="10"/>
    <x v="5"/>
    <x v="181"/>
    <x v="181"/>
    <x v="4"/>
    <x v="180"/>
    <x v="181"/>
  </r>
  <r>
    <x v="183"/>
    <x v="128"/>
    <x v="0"/>
    <x v="6"/>
    <x v="2"/>
    <x v="0"/>
    <x v="0"/>
    <x v="2"/>
    <x v="182"/>
    <x v="182"/>
    <x v="3"/>
    <x v="181"/>
    <x v="182"/>
  </r>
  <r>
    <x v="184"/>
    <x v="128"/>
    <x v="1"/>
    <x v="5"/>
    <x v="3"/>
    <x v="0"/>
    <x v="0"/>
    <x v="8"/>
    <x v="183"/>
    <x v="183"/>
    <x v="0"/>
    <x v="182"/>
    <x v="183"/>
  </r>
  <r>
    <x v="185"/>
    <x v="129"/>
    <x v="1"/>
    <x v="3"/>
    <x v="0"/>
    <x v="1"/>
    <x v="1"/>
    <x v="4"/>
    <x v="184"/>
    <x v="184"/>
    <x v="1"/>
    <x v="183"/>
    <x v="184"/>
  </r>
  <r>
    <x v="186"/>
    <x v="129"/>
    <x v="1"/>
    <x v="9"/>
    <x v="1"/>
    <x v="1"/>
    <x v="3"/>
    <x v="8"/>
    <x v="185"/>
    <x v="185"/>
    <x v="2"/>
    <x v="184"/>
    <x v="185"/>
  </r>
  <r>
    <x v="187"/>
    <x v="130"/>
    <x v="3"/>
    <x v="9"/>
    <x v="2"/>
    <x v="2"/>
    <x v="10"/>
    <x v="3"/>
    <x v="186"/>
    <x v="186"/>
    <x v="2"/>
    <x v="185"/>
    <x v="186"/>
  </r>
  <r>
    <x v="188"/>
    <x v="131"/>
    <x v="0"/>
    <x v="5"/>
    <x v="1"/>
    <x v="0"/>
    <x v="0"/>
    <x v="1"/>
    <x v="187"/>
    <x v="187"/>
    <x v="3"/>
    <x v="186"/>
    <x v="187"/>
  </r>
  <r>
    <x v="189"/>
    <x v="132"/>
    <x v="2"/>
    <x v="0"/>
    <x v="3"/>
    <x v="2"/>
    <x v="8"/>
    <x v="8"/>
    <x v="188"/>
    <x v="188"/>
    <x v="0"/>
    <x v="187"/>
    <x v="188"/>
  </r>
  <r>
    <x v="190"/>
    <x v="133"/>
    <x v="1"/>
    <x v="6"/>
    <x v="3"/>
    <x v="0"/>
    <x v="4"/>
    <x v="4"/>
    <x v="189"/>
    <x v="189"/>
    <x v="3"/>
    <x v="188"/>
    <x v="189"/>
  </r>
  <r>
    <x v="191"/>
    <x v="134"/>
    <x v="2"/>
    <x v="4"/>
    <x v="0"/>
    <x v="2"/>
    <x v="5"/>
    <x v="5"/>
    <x v="190"/>
    <x v="190"/>
    <x v="4"/>
    <x v="189"/>
    <x v="190"/>
  </r>
  <r>
    <x v="192"/>
    <x v="134"/>
    <x v="1"/>
    <x v="1"/>
    <x v="2"/>
    <x v="2"/>
    <x v="8"/>
    <x v="2"/>
    <x v="191"/>
    <x v="191"/>
    <x v="1"/>
    <x v="190"/>
    <x v="191"/>
  </r>
  <r>
    <x v="193"/>
    <x v="134"/>
    <x v="0"/>
    <x v="1"/>
    <x v="1"/>
    <x v="0"/>
    <x v="7"/>
    <x v="8"/>
    <x v="192"/>
    <x v="192"/>
    <x v="3"/>
    <x v="191"/>
    <x v="192"/>
  </r>
  <r>
    <x v="194"/>
    <x v="135"/>
    <x v="2"/>
    <x v="2"/>
    <x v="1"/>
    <x v="0"/>
    <x v="0"/>
    <x v="3"/>
    <x v="193"/>
    <x v="193"/>
    <x v="3"/>
    <x v="192"/>
    <x v="193"/>
  </r>
  <r>
    <x v="195"/>
    <x v="136"/>
    <x v="3"/>
    <x v="6"/>
    <x v="3"/>
    <x v="0"/>
    <x v="6"/>
    <x v="4"/>
    <x v="194"/>
    <x v="194"/>
    <x v="3"/>
    <x v="193"/>
    <x v="194"/>
  </r>
  <r>
    <x v="196"/>
    <x v="137"/>
    <x v="1"/>
    <x v="5"/>
    <x v="2"/>
    <x v="0"/>
    <x v="0"/>
    <x v="3"/>
    <x v="195"/>
    <x v="195"/>
    <x v="1"/>
    <x v="30"/>
    <x v="195"/>
  </r>
  <r>
    <x v="197"/>
    <x v="137"/>
    <x v="3"/>
    <x v="4"/>
    <x v="3"/>
    <x v="1"/>
    <x v="11"/>
    <x v="2"/>
    <x v="196"/>
    <x v="196"/>
    <x v="1"/>
    <x v="194"/>
    <x v="196"/>
  </r>
  <r>
    <x v="198"/>
    <x v="138"/>
    <x v="2"/>
    <x v="8"/>
    <x v="3"/>
    <x v="0"/>
    <x v="4"/>
    <x v="3"/>
    <x v="197"/>
    <x v="197"/>
    <x v="2"/>
    <x v="195"/>
    <x v="197"/>
  </r>
  <r>
    <x v="199"/>
    <x v="139"/>
    <x v="1"/>
    <x v="7"/>
    <x v="0"/>
    <x v="0"/>
    <x v="4"/>
    <x v="8"/>
    <x v="198"/>
    <x v="198"/>
    <x v="0"/>
    <x v="196"/>
    <x v="198"/>
  </r>
  <r>
    <x v="200"/>
    <x v="139"/>
    <x v="0"/>
    <x v="8"/>
    <x v="0"/>
    <x v="1"/>
    <x v="9"/>
    <x v="1"/>
    <x v="199"/>
    <x v="199"/>
    <x v="3"/>
    <x v="197"/>
    <x v="199"/>
  </r>
  <r>
    <x v="201"/>
    <x v="140"/>
    <x v="2"/>
    <x v="5"/>
    <x v="0"/>
    <x v="2"/>
    <x v="8"/>
    <x v="8"/>
    <x v="200"/>
    <x v="200"/>
    <x v="3"/>
    <x v="198"/>
    <x v="200"/>
  </r>
  <r>
    <x v="202"/>
    <x v="141"/>
    <x v="3"/>
    <x v="5"/>
    <x v="1"/>
    <x v="2"/>
    <x v="10"/>
    <x v="7"/>
    <x v="201"/>
    <x v="201"/>
    <x v="1"/>
    <x v="199"/>
    <x v="201"/>
  </r>
  <r>
    <x v="203"/>
    <x v="141"/>
    <x v="2"/>
    <x v="1"/>
    <x v="0"/>
    <x v="2"/>
    <x v="2"/>
    <x v="2"/>
    <x v="202"/>
    <x v="202"/>
    <x v="4"/>
    <x v="200"/>
    <x v="202"/>
  </r>
  <r>
    <x v="204"/>
    <x v="141"/>
    <x v="0"/>
    <x v="9"/>
    <x v="0"/>
    <x v="0"/>
    <x v="7"/>
    <x v="2"/>
    <x v="203"/>
    <x v="203"/>
    <x v="3"/>
    <x v="201"/>
    <x v="203"/>
  </r>
  <r>
    <x v="205"/>
    <x v="142"/>
    <x v="3"/>
    <x v="9"/>
    <x v="1"/>
    <x v="0"/>
    <x v="6"/>
    <x v="6"/>
    <x v="204"/>
    <x v="204"/>
    <x v="0"/>
    <x v="202"/>
    <x v="204"/>
  </r>
  <r>
    <x v="206"/>
    <x v="142"/>
    <x v="3"/>
    <x v="8"/>
    <x v="0"/>
    <x v="0"/>
    <x v="6"/>
    <x v="3"/>
    <x v="205"/>
    <x v="205"/>
    <x v="2"/>
    <x v="203"/>
    <x v="205"/>
  </r>
  <r>
    <x v="207"/>
    <x v="143"/>
    <x v="1"/>
    <x v="0"/>
    <x v="0"/>
    <x v="2"/>
    <x v="5"/>
    <x v="3"/>
    <x v="206"/>
    <x v="206"/>
    <x v="1"/>
    <x v="204"/>
    <x v="206"/>
  </r>
  <r>
    <x v="208"/>
    <x v="144"/>
    <x v="1"/>
    <x v="5"/>
    <x v="2"/>
    <x v="0"/>
    <x v="4"/>
    <x v="0"/>
    <x v="207"/>
    <x v="207"/>
    <x v="0"/>
    <x v="205"/>
    <x v="207"/>
  </r>
  <r>
    <x v="209"/>
    <x v="145"/>
    <x v="3"/>
    <x v="5"/>
    <x v="0"/>
    <x v="2"/>
    <x v="10"/>
    <x v="3"/>
    <x v="208"/>
    <x v="208"/>
    <x v="3"/>
    <x v="206"/>
    <x v="208"/>
  </r>
  <r>
    <x v="210"/>
    <x v="146"/>
    <x v="0"/>
    <x v="5"/>
    <x v="1"/>
    <x v="2"/>
    <x v="8"/>
    <x v="6"/>
    <x v="209"/>
    <x v="209"/>
    <x v="4"/>
    <x v="207"/>
    <x v="209"/>
  </r>
  <r>
    <x v="211"/>
    <x v="147"/>
    <x v="3"/>
    <x v="8"/>
    <x v="1"/>
    <x v="1"/>
    <x v="1"/>
    <x v="1"/>
    <x v="210"/>
    <x v="210"/>
    <x v="3"/>
    <x v="208"/>
    <x v="210"/>
  </r>
  <r>
    <x v="212"/>
    <x v="148"/>
    <x v="2"/>
    <x v="9"/>
    <x v="0"/>
    <x v="1"/>
    <x v="1"/>
    <x v="3"/>
    <x v="211"/>
    <x v="211"/>
    <x v="3"/>
    <x v="209"/>
    <x v="211"/>
  </r>
  <r>
    <x v="213"/>
    <x v="149"/>
    <x v="3"/>
    <x v="9"/>
    <x v="0"/>
    <x v="2"/>
    <x v="8"/>
    <x v="5"/>
    <x v="212"/>
    <x v="212"/>
    <x v="1"/>
    <x v="210"/>
    <x v="212"/>
  </r>
  <r>
    <x v="214"/>
    <x v="150"/>
    <x v="1"/>
    <x v="7"/>
    <x v="1"/>
    <x v="1"/>
    <x v="1"/>
    <x v="4"/>
    <x v="213"/>
    <x v="213"/>
    <x v="0"/>
    <x v="211"/>
    <x v="213"/>
  </r>
  <r>
    <x v="215"/>
    <x v="151"/>
    <x v="3"/>
    <x v="2"/>
    <x v="1"/>
    <x v="0"/>
    <x v="7"/>
    <x v="1"/>
    <x v="214"/>
    <x v="214"/>
    <x v="0"/>
    <x v="212"/>
    <x v="214"/>
  </r>
  <r>
    <x v="216"/>
    <x v="151"/>
    <x v="3"/>
    <x v="8"/>
    <x v="1"/>
    <x v="0"/>
    <x v="4"/>
    <x v="2"/>
    <x v="215"/>
    <x v="215"/>
    <x v="4"/>
    <x v="213"/>
    <x v="215"/>
  </r>
  <r>
    <x v="217"/>
    <x v="152"/>
    <x v="3"/>
    <x v="3"/>
    <x v="3"/>
    <x v="2"/>
    <x v="8"/>
    <x v="7"/>
    <x v="216"/>
    <x v="216"/>
    <x v="0"/>
    <x v="214"/>
    <x v="216"/>
  </r>
  <r>
    <x v="218"/>
    <x v="153"/>
    <x v="0"/>
    <x v="4"/>
    <x v="1"/>
    <x v="1"/>
    <x v="1"/>
    <x v="5"/>
    <x v="217"/>
    <x v="217"/>
    <x v="0"/>
    <x v="215"/>
    <x v="217"/>
  </r>
  <r>
    <x v="219"/>
    <x v="153"/>
    <x v="3"/>
    <x v="7"/>
    <x v="2"/>
    <x v="1"/>
    <x v="3"/>
    <x v="6"/>
    <x v="218"/>
    <x v="218"/>
    <x v="0"/>
    <x v="216"/>
    <x v="218"/>
  </r>
  <r>
    <x v="220"/>
    <x v="154"/>
    <x v="1"/>
    <x v="6"/>
    <x v="0"/>
    <x v="2"/>
    <x v="2"/>
    <x v="0"/>
    <x v="219"/>
    <x v="219"/>
    <x v="2"/>
    <x v="217"/>
    <x v="219"/>
  </r>
  <r>
    <x v="221"/>
    <x v="154"/>
    <x v="1"/>
    <x v="2"/>
    <x v="3"/>
    <x v="2"/>
    <x v="5"/>
    <x v="3"/>
    <x v="220"/>
    <x v="220"/>
    <x v="1"/>
    <x v="218"/>
    <x v="220"/>
  </r>
  <r>
    <x v="222"/>
    <x v="155"/>
    <x v="0"/>
    <x v="1"/>
    <x v="1"/>
    <x v="2"/>
    <x v="2"/>
    <x v="7"/>
    <x v="221"/>
    <x v="221"/>
    <x v="0"/>
    <x v="219"/>
    <x v="221"/>
  </r>
  <r>
    <x v="223"/>
    <x v="156"/>
    <x v="1"/>
    <x v="9"/>
    <x v="2"/>
    <x v="0"/>
    <x v="6"/>
    <x v="3"/>
    <x v="222"/>
    <x v="222"/>
    <x v="3"/>
    <x v="220"/>
    <x v="222"/>
  </r>
  <r>
    <x v="224"/>
    <x v="156"/>
    <x v="2"/>
    <x v="5"/>
    <x v="2"/>
    <x v="1"/>
    <x v="1"/>
    <x v="0"/>
    <x v="223"/>
    <x v="223"/>
    <x v="0"/>
    <x v="221"/>
    <x v="223"/>
  </r>
  <r>
    <x v="225"/>
    <x v="157"/>
    <x v="1"/>
    <x v="0"/>
    <x v="1"/>
    <x v="0"/>
    <x v="4"/>
    <x v="1"/>
    <x v="224"/>
    <x v="224"/>
    <x v="2"/>
    <x v="222"/>
    <x v="224"/>
  </r>
  <r>
    <x v="226"/>
    <x v="158"/>
    <x v="2"/>
    <x v="4"/>
    <x v="0"/>
    <x v="1"/>
    <x v="9"/>
    <x v="3"/>
    <x v="225"/>
    <x v="225"/>
    <x v="4"/>
    <x v="223"/>
    <x v="225"/>
  </r>
  <r>
    <x v="227"/>
    <x v="158"/>
    <x v="2"/>
    <x v="5"/>
    <x v="3"/>
    <x v="0"/>
    <x v="6"/>
    <x v="4"/>
    <x v="226"/>
    <x v="226"/>
    <x v="4"/>
    <x v="224"/>
    <x v="226"/>
  </r>
  <r>
    <x v="228"/>
    <x v="159"/>
    <x v="2"/>
    <x v="2"/>
    <x v="0"/>
    <x v="1"/>
    <x v="11"/>
    <x v="3"/>
    <x v="227"/>
    <x v="227"/>
    <x v="0"/>
    <x v="225"/>
    <x v="227"/>
  </r>
  <r>
    <x v="229"/>
    <x v="160"/>
    <x v="3"/>
    <x v="0"/>
    <x v="0"/>
    <x v="1"/>
    <x v="11"/>
    <x v="7"/>
    <x v="228"/>
    <x v="228"/>
    <x v="0"/>
    <x v="226"/>
    <x v="228"/>
  </r>
  <r>
    <x v="230"/>
    <x v="161"/>
    <x v="0"/>
    <x v="4"/>
    <x v="3"/>
    <x v="2"/>
    <x v="10"/>
    <x v="3"/>
    <x v="229"/>
    <x v="229"/>
    <x v="0"/>
    <x v="227"/>
    <x v="229"/>
  </r>
  <r>
    <x v="231"/>
    <x v="161"/>
    <x v="3"/>
    <x v="5"/>
    <x v="0"/>
    <x v="2"/>
    <x v="8"/>
    <x v="5"/>
    <x v="230"/>
    <x v="230"/>
    <x v="3"/>
    <x v="228"/>
    <x v="230"/>
  </r>
  <r>
    <x v="232"/>
    <x v="162"/>
    <x v="3"/>
    <x v="0"/>
    <x v="3"/>
    <x v="2"/>
    <x v="5"/>
    <x v="7"/>
    <x v="231"/>
    <x v="231"/>
    <x v="2"/>
    <x v="229"/>
    <x v="231"/>
  </r>
  <r>
    <x v="233"/>
    <x v="163"/>
    <x v="2"/>
    <x v="4"/>
    <x v="0"/>
    <x v="1"/>
    <x v="1"/>
    <x v="5"/>
    <x v="232"/>
    <x v="232"/>
    <x v="3"/>
    <x v="230"/>
    <x v="232"/>
  </r>
  <r>
    <x v="234"/>
    <x v="163"/>
    <x v="1"/>
    <x v="0"/>
    <x v="2"/>
    <x v="2"/>
    <x v="2"/>
    <x v="7"/>
    <x v="233"/>
    <x v="233"/>
    <x v="0"/>
    <x v="231"/>
    <x v="233"/>
  </r>
  <r>
    <x v="235"/>
    <x v="164"/>
    <x v="3"/>
    <x v="4"/>
    <x v="2"/>
    <x v="2"/>
    <x v="8"/>
    <x v="3"/>
    <x v="234"/>
    <x v="234"/>
    <x v="3"/>
    <x v="232"/>
    <x v="234"/>
  </r>
  <r>
    <x v="236"/>
    <x v="165"/>
    <x v="0"/>
    <x v="9"/>
    <x v="3"/>
    <x v="0"/>
    <x v="6"/>
    <x v="0"/>
    <x v="235"/>
    <x v="235"/>
    <x v="0"/>
    <x v="233"/>
    <x v="235"/>
  </r>
  <r>
    <x v="237"/>
    <x v="166"/>
    <x v="1"/>
    <x v="7"/>
    <x v="0"/>
    <x v="2"/>
    <x v="10"/>
    <x v="4"/>
    <x v="236"/>
    <x v="236"/>
    <x v="3"/>
    <x v="234"/>
    <x v="236"/>
  </r>
  <r>
    <x v="238"/>
    <x v="166"/>
    <x v="0"/>
    <x v="9"/>
    <x v="3"/>
    <x v="1"/>
    <x v="9"/>
    <x v="5"/>
    <x v="237"/>
    <x v="237"/>
    <x v="0"/>
    <x v="235"/>
    <x v="237"/>
  </r>
  <r>
    <x v="239"/>
    <x v="167"/>
    <x v="0"/>
    <x v="3"/>
    <x v="0"/>
    <x v="1"/>
    <x v="9"/>
    <x v="8"/>
    <x v="238"/>
    <x v="238"/>
    <x v="1"/>
    <x v="236"/>
    <x v="238"/>
  </r>
  <r>
    <x v="240"/>
    <x v="168"/>
    <x v="1"/>
    <x v="2"/>
    <x v="1"/>
    <x v="0"/>
    <x v="6"/>
    <x v="5"/>
    <x v="239"/>
    <x v="239"/>
    <x v="1"/>
    <x v="237"/>
    <x v="239"/>
  </r>
  <r>
    <x v="241"/>
    <x v="168"/>
    <x v="2"/>
    <x v="0"/>
    <x v="0"/>
    <x v="0"/>
    <x v="7"/>
    <x v="4"/>
    <x v="240"/>
    <x v="240"/>
    <x v="1"/>
    <x v="238"/>
    <x v="240"/>
  </r>
  <r>
    <x v="242"/>
    <x v="169"/>
    <x v="2"/>
    <x v="1"/>
    <x v="1"/>
    <x v="0"/>
    <x v="4"/>
    <x v="1"/>
    <x v="241"/>
    <x v="241"/>
    <x v="0"/>
    <x v="239"/>
    <x v="241"/>
  </r>
  <r>
    <x v="243"/>
    <x v="170"/>
    <x v="1"/>
    <x v="4"/>
    <x v="1"/>
    <x v="0"/>
    <x v="4"/>
    <x v="8"/>
    <x v="242"/>
    <x v="242"/>
    <x v="2"/>
    <x v="240"/>
    <x v="242"/>
  </r>
  <r>
    <x v="244"/>
    <x v="171"/>
    <x v="0"/>
    <x v="6"/>
    <x v="3"/>
    <x v="0"/>
    <x v="7"/>
    <x v="8"/>
    <x v="243"/>
    <x v="243"/>
    <x v="4"/>
    <x v="241"/>
    <x v="243"/>
  </r>
  <r>
    <x v="245"/>
    <x v="172"/>
    <x v="0"/>
    <x v="2"/>
    <x v="1"/>
    <x v="0"/>
    <x v="7"/>
    <x v="8"/>
    <x v="244"/>
    <x v="244"/>
    <x v="1"/>
    <x v="242"/>
    <x v="244"/>
  </r>
  <r>
    <x v="246"/>
    <x v="173"/>
    <x v="3"/>
    <x v="6"/>
    <x v="0"/>
    <x v="0"/>
    <x v="4"/>
    <x v="4"/>
    <x v="245"/>
    <x v="245"/>
    <x v="1"/>
    <x v="243"/>
    <x v="245"/>
  </r>
  <r>
    <x v="247"/>
    <x v="174"/>
    <x v="3"/>
    <x v="3"/>
    <x v="1"/>
    <x v="0"/>
    <x v="7"/>
    <x v="2"/>
    <x v="246"/>
    <x v="246"/>
    <x v="3"/>
    <x v="244"/>
    <x v="246"/>
  </r>
  <r>
    <x v="248"/>
    <x v="174"/>
    <x v="1"/>
    <x v="9"/>
    <x v="2"/>
    <x v="2"/>
    <x v="2"/>
    <x v="3"/>
    <x v="247"/>
    <x v="247"/>
    <x v="4"/>
    <x v="245"/>
    <x v="247"/>
  </r>
  <r>
    <x v="249"/>
    <x v="175"/>
    <x v="2"/>
    <x v="2"/>
    <x v="0"/>
    <x v="2"/>
    <x v="5"/>
    <x v="4"/>
    <x v="248"/>
    <x v="248"/>
    <x v="4"/>
    <x v="246"/>
    <x v="248"/>
  </r>
  <r>
    <x v="250"/>
    <x v="175"/>
    <x v="1"/>
    <x v="4"/>
    <x v="1"/>
    <x v="2"/>
    <x v="8"/>
    <x v="0"/>
    <x v="249"/>
    <x v="249"/>
    <x v="3"/>
    <x v="247"/>
    <x v="249"/>
  </r>
  <r>
    <x v="251"/>
    <x v="175"/>
    <x v="2"/>
    <x v="3"/>
    <x v="1"/>
    <x v="1"/>
    <x v="9"/>
    <x v="8"/>
    <x v="250"/>
    <x v="250"/>
    <x v="3"/>
    <x v="248"/>
    <x v="250"/>
  </r>
  <r>
    <x v="252"/>
    <x v="176"/>
    <x v="0"/>
    <x v="8"/>
    <x v="2"/>
    <x v="2"/>
    <x v="8"/>
    <x v="6"/>
    <x v="251"/>
    <x v="251"/>
    <x v="0"/>
    <x v="249"/>
    <x v="251"/>
  </r>
  <r>
    <x v="253"/>
    <x v="176"/>
    <x v="1"/>
    <x v="1"/>
    <x v="3"/>
    <x v="2"/>
    <x v="5"/>
    <x v="5"/>
    <x v="252"/>
    <x v="252"/>
    <x v="1"/>
    <x v="250"/>
    <x v="252"/>
  </r>
  <r>
    <x v="254"/>
    <x v="176"/>
    <x v="0"/>
    <x v="8"/>
    <x v="2"/>
    <x v="2"/>
    <x v="8"/>
    <x v="5"/>
    <x v="253"/>
    <x v="253"/>
    <x v="1"/>
    <x v="251"/>
    <x v="253"/>
  </r>
  <r>
    <x v="255"/>
    <x v="177"/>
    <x v="0"/>
    <x v="9"/>
    <x v="3"/>
    <x v="2"/>
    <x v="5"/>
    <x v="4"/>
    <x v="254"/>
    <x v="254"/>
    <x v="3"/>
    <x v="252"/>
    <x v="254"/>
  </r>
  <r>
    <x v="256"/>
    <x v="178"/>
    <x v="1"/>
    <x v="5"/>
    <x v="2"/>
    <x v="0"/>
    <x v="0"/>
    <x v="3"/>
    <x v="255"/>
    <x v="255"/>
    <x v="0"/>
    <x v="253"/>
    <x v="255"/>
  </r>
  <r>
    <x v="257"/>
    <x v="179"/>
    <x v="1"/>
    <x v="1"/>
    <x v="2"/>
    <x v="2"/>
    <x v="10"/>
    <x v="3"/>
    <x v="256"/>
    <x v="256"/>
    <x v="0"/>
    <x v="254"/>
    <x v="256"/>
  </r>
  <r>
    <x v="258"/>
    <x v="180"/>
    <x v="2"/>
    <x v="9"/>
    <x v="2"/>
    <x v="2"/>
    <x v="10"/>
    <x v="7"/>
    <x v="257"/>
    <x v="257"/>
    <x v="0"/>
    <x v="255"/>
    <x v="257"/>
  </r>
  <r>
    <x v="259"/>
    <x v="180"/>
    <x v="1"/>
    <x v="8"/>
    <x v="3"/>
    <x v="1"/>
    <x v="3"/>
    <x v="7"/>
    <x v="258"/>
    <x v="258"/>
    <x v="2"/>
    <x v="256"/>
    <x v="258"/>
  </r>
  <r>
    <x v="260"/>
    <x v="181"/>
    <x v="3"/>
    <x v="2"/>
    <x v="2"/>
    <x v="0"/>
    <x v="7"/>
    <x v="1"/>
    <x v="259"/>
    <x v="259"/>
    <x v="0"/>
    <x v="257"/>
    <x v="259"/>
  </r>
  <r>
    <x v="261"/>
    <x v="182"/>
    <x v="2"/>
    <x v="1"/>
    <x v="0"/>
    <x v="0"/>
    <x v="0"/>
    <x v="2"/>
    <x v="260"/>
    <x v="260"/>
    <x v="1"/>
    <x v="258"/>
    <x v="260"/>
  </r>
  <r>
    <x v="262"/>
    <x v="183"/>
    <x v="1"/>
    <x v="7"/>
    <x v="0"/>
    <x v="1"/>
    <x v="3"/>
    <x v="7"/>
    <x v="261"/>
    <x v="261"/>
    <x v="1"/>
    <x v="259"/>
    <x v="261"/>
  </r>
  <r>
    <x v="263"/>
    <x v="184"/>
    <x v="1"/>
    <x v="4"/>
    <x v="2"/>
    <x v="2"/>
    <x v="5"/>
    <x v="8"/>
    <x v="262"/>
    <x v="262"/>
    <x v="2"/>
    <x v="260"/>
    <x v="262"/>
  </r>
  <r>
    <x v="264"/>
    <x v="184"/>
    <x v="3"/>
    <x v="2"/>
    <x v="3"/>
    <x v="2"/>
    <x v="8"/>
    <x v="8"/>
    <x v="263"/>
    <x v="263"/>
    <x v="0"/>
    <x v="261"/>
    <x v="263"/>
  </r>
  <r>
    <x v="265"/>
    <x v="185"/>
    <x v="1"/>
    <x v="1"/>
    <x v="3"/>
    <x v="1"/>
    <x v="11"/>
    <x v="5"/>
    <x v="264"/>
    <x v="264"/>
    <x v="3"/>
    <x v="262"/>
    <x v="264"/>
  </r>
  <r>
    <x v="266"/>
    <x v="185"/>
    <x v="2"/>
    <x v="8"/>
    <x v="0"/>
    <x v="2"/>
    <x v="2"/>
    <x v="6"/>
    <x v="265"/>
    <x v="265"/>
    <x v="0"/>
    <x v="263"/>
    <x v="265"/>
  </r>
  <r>
    <x v="267"/>
    <x v="186"/>
    <x v="1"/>
    <x v="1"/>
    <x v="0"/>
    <x v="1"/>
    <x v="1"/>
    <x v="7"/>
    <x v="266"/>
    <x v="266"/>
    <x v="0"/>
    <x v="264"/>
    <x v="266"/>
  </r>
  <r>
    <x v="268"/>
    <x v="186"/>
    <x v="1"/>
    <x v="8"/>
    <x v="3"/>
    <x v="1"/>
    <x v="3"/>
    <x v="6"/>
    <x v="267"/>
    <x v="267"/>
    <x v="4"/>
    <x v="265"/>
    <x v="267"/>
  </r>
  <r>
    <x v="269"/>
    <x v="186"/>
    <x v="0"/>
    <x v="6"/>
    <x v="1"/>
    <x v="2"/>
    <x v="5"/>
    <x v="0"/>
    <x v="268"/>
    <x v="268"/>
    <x v="4"/>
    <x v="266"/>
    <x v="268"/>
  </r>
  <r>
    <x v="270"/>
    <x v="187"/>
    <x v="1"/>
    <x v="1"/>
    <x v="3"/>
    <x v="1"/>
    <x v="3"/>
    <x v="0"/>
    <x v="269"/>
    <x v="269"/>
    <x v="1"/>
    <x v="267"/>
    <x v="269"/>
  </r>
  <r>
    <x v="271"/>
    <x v="188"/>
    <x v="1"/>
    <x v="1"/>
    <x v="1"/>
    <x v="0"/>
    <x v="7"/>
    <x v="0"/>
    <x v="270"/>
    <x v="270"/>
    <x v="4"/>
    <x v="268"/>
    <x v="270"/>
  </r>
  <r>
    <x v="272"/>
    <x v="189"/>
    <x v="1"/>
    <x v="8"/>
    <x v="3"/>
    <x v="0"/>
    <x v="4"/>
    <x v="7"/>
    <x v="271"/>
    <x v="271"/>
    <x v="3"/>
    <x v="269"/>
    <x v="271"/>
  </r>
  <r>
    <x v="273"/>
    <x v="190"/>
    <x v="1"/>
    <x v="3"/>
    <x v="1"/>
    <x v="1"/>
    <x v="3"/>
    <x v="2"/>
    <x v="272"/>
    <x v="272"/>
    <x v="4"/>
    <x v="270"/>
    <x v="272"/>
  </r>
  <r>
    <x v="274"/>
    <x v="190"/>
    <x v="3"/>
    <x v="1"/>
    <x v="3"/>
    <x v="0"/>
    <x v="7"/>
    <x v="5"/>
    <x v="273"/>
    <x v="273"/>
    <x v="2"/>
    <x v="271"/>
    <x v="273"/>
  </r>
  <r>
    <x v="275"/>
    <x v="191"/>
    <x v="3"/>
    <x v="4"/>
    <x v="3"/>
    <x v="0"/>
    <x v="6"/>
    <x v="4"/>
    <x v="274"/>
    <x v="274"/>
    <x v="3"/>
    <x v="272"/>
    <x v="274"/>
  </r>
  <r>
    <x v="276"/>
    <x v="191"/>
    <x v="2"/>
    <x v="4"/>
    <x v="0"/>
    <x v="0"/>
    <x v="6"/>
    <x v="8"/>
    <x v="275"/>
    <x v="275"/>
    <x v="4"/>
    <x v="273"/>
    <x v="275"/>
  </r>
  <r>
    <x v="277"/>
    <x v="192"/>
    <x v="3"/>
    <x v="6"/>
    <x v="3"/>
    <x v="0"/>
    <x v="6"/>
    <x v="4"/>
    <x v="276"/>
    <x v="276"/>
    <x v="1"/>
    <x v="274"/>
    <x v="276"/>
  </r>
  <r>
    <x v="278"/>
    <x v="193"/>
    <x v="3"/>
    <x v="4"/>
    <x v="2"/>
    <x v="0"/>
    <x v="6"/>
    <x v="1"/>
    <x v="277"/>
    <x v="277"/>
    <x v="3"/>
    <x v="275"/>
    <x v="277"/>
  </r>
  <r>
    <x v="279"/>
    <x v="194"/>
    <x v="3"/>
    <x v="5"/>
    <x v="3"/>
    <x v="1"/>
    <x v="9"/>
    <x v="0"/>
    <x v="278"/>
    <x v="278"/>
    <x v="4"/>
    <x v="276"/>
    <x v="278"/>
  </r>
  <r>
    <x v="280"/>
    <x v="195"/>
    <x v="1"/>
    <x v="0"/>
    <x v="0"/>
    <x v="2"/>
    <x v="10"/>
    <x v="7"/>
    <x v="279"/>
    <x v="279"/>
    <x v="2"/>
    <x v="277"/>
    <x v="279"/>
  </r>
  <r>
    <x v="281"/>
    <x v="196"/>
    <x v="1"/>
    <x v="3"/>
    <x v="1"/>
    <x v="2"/>
    <x v="5"/>
    <x v="6"/>
    <x v="280"/>
    <x v="280"/>
    <x v="3"/>
    <x v="278"/>
    <x v="280"/>
  </r>
  <r>
    <x v="282"/>
    <x v="197"/>
    <x v="0"/>
    <x v="4"/>
    <x v="1"/>
    <x v="0"/>
    <x v="0"/>
    <x v="1"/>
    <x v="281"/>
    <x v="281"/>
    <x v="3"/>
    <x v="279"/>
    <x v="281"/>
  </r>
  <r>
    <x v="283"/>
    <x v="198"/>
    <x v="3"/>
    <x v="3"/>
    <x v="0"/>
    <x v="2"/>
    <x v="10"/>
    <x v="2"/>
    <x v="282"/>
    <x v="282"/>
    <x v="2"/>
    <x v="280"/>
    <x v="282"/>
  </r>
  <r>
    <x v="284"/>
    <x v="198"/>
    <x v="3"/>
    <x v="4"/>
    <x v="3"/>
    <x v="1"/>
    <x v="11"/>
    <x v="4"/>
    <x v="283"/>
    <x v="283"/>
    <x v="4"/>
    <x v="281"/>
    <x v="283"/>
  </r>
  <r>
    <x v="285"/>
    <x v="199"/>
    <x v="2"/>
    <x v="5"/>
    <x v="3"/>
    <x v="0"/>
    <x v="4"/>
    <x v="4"/>
    <x v="284"/>
    <x v="284"/>
    <x v="2"/>
    <x v="282"/>
    <x v="284"/>
  </r>
  <r>
    <x v="286"/>
    <x v="200"/>
    <x v="1"/>
    <x v="6"/>
    <x v="3"/>
    <x v="2"/>
    <x v="5"/>
    <x v="3"/>
    <x v="285"/>
    <x v="285"/>
    <x v="4"/>
    <x v="283"/>
    <x v="285"/>
  </r>
  <r>
    <x v="287"/>
    <x v="201"/>
    <x v="0"/>
    <x v="7"/>
    <x v="2"/>
    <x v="1"/>
    <x v="9"/>
    <x v="6"/>
    <x v="286"/>
    <x v="286"/>
    <x v="4"/>
    <x v="284"/>
    <x v="286"/>
  </r>
  <r>
    <x v="288"/>
    <x v="201"/>
    <x v="0"/>
    <x v="6"/>
    <x v="1"/>
    <x v="2"/>
    <x v="5"/>
    <x v="6"/>
    <x v="287"/>
    <x v="287"/>
    <x v="2"/>
    <x v="285"/>
    <x v="287"/>
  </r>
  <r>
    <x v="289"/>
    <x v="202"/>
    <x v="2"/>
    <x v="3"/>
    <x v="3"/>
    <x v="0"/>
    <x v="4"/>
    <x v="3"/>
    <x v="288"/>
    <x v="288"/>
    <x v="1"/>
    <x v="286"/>
    <x v="288"/>
  </r>
  <r>
    <x v="290"/>
    <x v="202"/>
    <x v="2"/>
    <x v="9"/>
    <x v="2"/>
    <x v="2"/>
    <x v="10"/>
    <x v="8"/>
    <x v="289"/>
    <x v="289"/>
    <x v="0"/>
    <x v="287"/>
    <x v="289"/>
  </r>
  <r>
    <x v="291"/>
    <x v="202"/>
    <x v="3"/>
    <x v="5"/>
    <x v="3"/>
    <x v="1"/>
    <x v="11"/>
    <x v="8"/>
    <x v="290"/>
    <x v="290"/>
    <x v="1"/>
    <x v="288"/>
    <x v="290"/>
  </r>
  <r>
    <x v="292"/>
    <x v="203"/>
    <x v="3"/>
    <x v="2"/>
    <x v="2"/>
    <x v="2"/>
    <x v="2"/>
    <x v="3"/>
    <x v="291"/>
    <x v="291"/>
    <x v="3"/>
    <x v="289"/>
    <x v="291"/>
  </r>
  <r>
    <x v="293"/>
    <x v="203"/>
    <x v="2"/>
    <x v="7"/>
    <x v="0"/>
    <x v="0"/>
    <x v="6"/>
    <x v="6"/>
    <x v="292"/>
    <x v="292"/>
    <x v="1"/>
    <x v="290"/>
    <x v="292"/>
  </r>
  <r>
    <x v="294"/>
    <x v="204"/>
    <x v="0"/>
    <x v="9"/>
    <x v="3"/>
    <x v="1"/>
    <x v="9"/>
    <x v="4"/>
    <x v="293"/>
    <x v="293"/>
    <x v="3"/>
    <x v="291"/>
    <x v="293"/>
  </r>
  <r>
    <x v="295"/>
    <x v="205"/>
    <x v="1"/>
    <x v="1"/>
    <x v="3"/>
    <x v="1"/>
    <x v="3"/>
    <x v="8"/>
    <x v="294"/>
    <x v="294"/>
    <x v="2"/>
    <x v="292"/>
    <x v="294"/>
  </r>
  <r>
    <x v="296"/>
    <x v="205"/>
    <x v="2"/>
    <x v="2"/>
    <x v="2"/>
    <x v="0"/>
    <x v="0"/>
    <x v="5"/>
    <x v="107"/>
    <x v="107"/>
    <x v="4"/>
    <x v="293"/>
    <x v="295"/>
  </r>
  <r>
    <x v="297"/>
    <x v="206"/>
    <x v="0"/>
    <x v="1"/>
    <x v="1"/>
    <x v="1"/>
    <x v="1"/>
    <x v="8"/>
    <x v="295"/>
    <x v="295"/>
    <x v="2"/>
    <x v="294"/>
    <x v="296"/>
  </r>
  <r>
    <x v="298"/>
    <x v="207"/>
    <x v="1"/>
    <x v="0"/>
    <x v="0"/>
    <x v="0"/>
    <x v="4"/>
    <x v="1"/>
    <x v="296"/>
    <x v="296"/>
    <x v="4"/>
    <x v="295"/>
    <x v="297"/>
  </r>
  <r>
    <x v="299"/>
    <x v="208"/>
    <x v="2"/>
    <x v="2"/>
    <x v="3"/>
    <x v="2"/>
    <x v="10"/>
    <x v="3"/>
    <x v="297"/>
    <x v="297"/>
    <x v="2"/>
    <x v="296"/>
    <x v="298"/>
  </r>
  <r>
    <x v="300"/>
    <x v="208"/>
    <x v="0"/>
    <x v="0"/>
    <x v="2"/>
    <x v="1"/>
    <x v="9"/>
    <x v="6"/>
    <x v="298"/>
    <x v="298"/>
    <x v="3"/>
    <x v="297"/>
    <x v="299"/>
  </r>
  <r>
    <x v="301"/>
    <x v="209"/>
    <x v="1"/>
    <x v="8"/>
    <x v="2"/>
    <x v="2"/>
    <x v="8"/>
    <x v="7"/>
    <x v="299"/>
    <x v="299"/>
    <x v="1"/>
    <x v="298"/>
    <x v="300"/>
  </r>
  <r>
    <x v="302"/>
    <x v="210"/>
    <x v="3"/>
    <x v="7"/>
    <x v="1"/>
    <x v="0"/>
    <x v="0"/>
    <x v="4"/>
    <x v="300"/>
    <x v="300"/>
    <x v="1"/>
    <x v="299"/>
    <x v="301"/>
  </r>
  <r>
    <x v="303"/>
    <x v="211"/>
    <x v="2"/>
    <x v="3"/>
    <x v="1"/>
    <x v="0"/>
    <x v="7"/>
    <x v="6"/>
    <x v="301"/>
    <x v="301"/>
    <x v="3"/>
    <x v="300"/>
    <x v="302"/>
  </r>
  <r>
    <x v="304"/>
    <x v="211"/>
    <x v="3"/>
    <x v="1"/>
    <x v="2"/>
    <x v="2"/>
    <x v="5"/>
    <x v="2"/>
    <x v="302"/>
    <x v="302"/>
    <x v="1"/>
    <x v="301"/>
    <x v="303"/>
  </r>
  <r>
    <x v="305"/>
    <x v="211"/>
    <x v="2"/>
    <x v="6"/>
    <x v="2"/>
    <x v="0"/>
    <x v="4"/>
    <x v="0"/>
    <x v="303"/>
    <x v="303"/>
    <x v="4"/>
    <x v="302"/>
    <x v="304"/>
  </r>
  <r>
    <x v="306"/>
    <x v="212"/>
    <x v="1"/>
    <x v="6"/>
    <x v="0"/>
    <x v="1"/>
    <x v="9"/>
    <x v="1"/>
    <x v="304"/>
    <x v="304"/>
    <x v="2"/>
    <x v="303"/>
    <x v="305"/>
  </r>
  <r>
    <x v="307"/>
    <x v="213"/>
    <x v="3"/>
    <x v="4"/>
    <x v="2"/>
    <x v="1"/>
    <x v="9"/>
    <x v="3"/>
    <x v="305"/>
    <x v="305"/>
    <x v="3"/>
    <x v="304"/>
    <x v="306"/>
  </r>
  <r>
    <x v="308"/>
    <x v="214"/>
    <x v="0"/>
    <x v="1"/>
    <x v="2"/>
    <x v="0"/>
    <x v="6"/>
    <x v="3"/>
    <x v="306"/>
    <x v="306"/>
    <x v="0"/>
    <x v="305"/>
    <x v="307"/>
  </r>
  <r>
    <x v="309"/>
    <x v="214"/>
    <x v="3"/>
    <x v="2"/>
    <x v="3"/>
    <x v="0"/>
    <x v="7"/>
    <x v="7"/>
    <x v="307"/>
    <x v="307"/>
    <x v="1"/>
    <x v="306"/>
    <x v="308"/>
  </r>
  <r>
    <x v="310"/>
    <x v="214"/>
    <x v="1"/>
    <x v="7"/>
    <x v="2"/>
    <x v="0"/>
    <x v="7"/>
    <x v="4"/>
    <x v="308"/>
    <x v="308"/>
    <x v="4"/>
    <x v="307"/>
    <x v="309"/>
  </r>
  <r>
    <x v="311"/>
    <x v="215"/>
    <x v="3"/>
    <x v="7"/>
    <x v="3"/>
    <x v="1"/>
    <x v="1"/>
    <x v="3"/>
    <x v="309"/>
    <x v="309"/>
    <x v="2"/>
    <x v="308"/>
    <x v="310"/>
  </r>
  <r>
    <x v="312"/>
    <x v="216"/>
    <x v="2"/>
    <x v="4"/>
    <x v="0"/>
    <x v="1"/>
    <x v="3"/>
    <x v="4"/>
    <x v="310"/>
    <x v="310"/>
    <x v="2"/>
    <x v="309"/>
    <x v="311"/>
  </r>
  <r>
    <x v="313"/>
    <x v="217"/>
    <x v="3"/>
    <x v="4"/>
    <x v="1"/>
    <x v="1"/>
    <x v="3"/>
    <x v="4"/>
    <x v="311"/>
    <x v="311"/>
    <x v="4"/>
    <x v="310"/>
    <x v="312"/>
  </r>
  <r>
    <x v="314"/>
    <x v="217"/>
    <x v="1"/>
    <x v="0"/>
    <x v="1"/>
    <x v="1"/>
    <x v="1"/>
    <x v="7"/>
    <x v="312"/>
    <x v="312"/>
    <x v="3"/>
    <x v="311"/>
    <x v="313"/>
  </r>
  <r>
    <x v="315"/>
    <x v="218"/>
    <x v="3"/>
    <x v="6"/>
    <x v="0"/>
    <x v="0"/>
    <x v="0"/>
    <x v="8"/>
    <x v="313"/>
    <x v="313"/>
    <x v="2"/>
    <x v="312"/>
    <x v="314"/>
  </r>
  <r>
    <x v="316"/>
    <x v="218"/>
    <x v="2"/>
    <x v="9"/>
    <x v="2"/>
    <x v="2"/>
    <x v="10"/>
    <x v="3"/>
    <x v="314"/>
    <x v="314"/>
    <x v="0"/>
    <x v="313"/>
    <x v="315"/>
  </r>
  <r>
    <x v="317"/>
    <x v="219"/>
    <x v="3"/>
    <x v="0"/>
    <x v="2"/>
    <x v="1"/>
    <x v="9"/>
    <x v="0"/>
    <x v="315"/>
    <x v="315"/>
    <x v="0"/>
    <x v="314"/>
    <x v="316"/>
  </r>
  <r>
    <x v="318"/>
    <x v="220"/>
    <x v="3"/>
    <x v="2"/>
    <x v="2"/>
    <x v="2"/>
    <x v="8"/>
    <x v="2"/>
    <x v="316"/>
    <x v="316"/>
    <x v="3"/>
    <x v="315"/>
    <x v="317"/>
  </r>
  <r>
    <x v="319"/>
    <x v="220"/>
    <x v="0"/>
    <x v="3"/>
    <x v="0"/>
    <x v="0"/>
    <x v="0"/>
    <x v="7"/>
    <x v="317"/>
    <x v="317"/>
    <x v="4"/>
    <x v="316"/>
    <x v="318"/>
  </r>
  <r>
    <x v="320"/>
    <x v="221"/>
    <x v="3"/>
    <x v="7"/>
    <x v="2"/>
    <x v="2"/>
    <x v="8"/>
    <x v="5"/>
    <x v="318"/>
    <x v="318"/>
    <x v="1"/>
    <x v="317"/>
    <x v="319"/>
  </r>
  <r>
    <x v="321"/>
    <x v="222"/>
    <x v="2"/>
    <x v="2"/>
    <x v="1"/>
    <x v="2"/>
    <x v="2"/>
    <x v="1"/>
    <x v="319"/>
    <x v="319"/>
    <x v="0"/>
    <x v="318"/>
    <x v="320"/>
  </r>
  <r>
    <x v="322"/>
    <x v="222"/>
    <x v="1"/>
    <x v="4"/>
    <x v="3"/>
    <x v="2"/>
    <x v="2"/>
    <x v="0"/>
    <x v="320"/>
    <x v="320"/>
    <x v="4"/>
    <x v="319"/>
    <x v="321"/>
  </r>
  <r>
    <x v="323"/>
    <x v="223"/>
    <x v="3"/>
    <x v="1"/>
    <x v="3"/>
    <x v="2"/>
    <x v="10"/>
    <x v="8"/>
    <x v="321"/>
    <x v="321"/>
    <x v="0"/>
    <x v="320"/>
    <x v="322"/>
  </r>
  <r>
    <x v="324"/>
    <x v="224"/>
    <x v="0"/>
    <x v="7"/>
    <x v="1"/>
    <x v="1"/>
    <x v="1"/>
    <x v="4"/>
    <x v="322"/>
    <x v="322"/>
    <x v="2"/>
    <x v="321"/>
    <x v="323"/>
  </r>
  <r>
    <x v="325"/>
    <x v="225"/>
    <x v="3"/>
    <x v="3"/>
    <x v="1"/>
    <x v="1"/>
    <x v="1"/>
    <x v="6"/>
    <x v="323"/>
    <x v="323"/>
    <x v="1"/>
    <x v="322"/>
    <x v="324"/>
  </r>
  <r>
    <x v="326"/>
    <x v="226"/>
    <x v="0"/>
    <x v="5"/>
    <x v="1"/>
    <x v="2"/>
    <x v="10"/>
    <x v="3"/>
    <x v="324"/>
    <x v="324"/>
    <x v="4"/>
    <x v="323"/>
    <x v="325"/>
  </r>
  <r>
    <x v="327"/>
    <x v="227"/>
    <x v="3"/>
    <x v="7"/>
    <x v="3"/>
    <x v="1"/>
    <x v="3"/>
    <x v="5"/>
    <x v="325"/>
    <x v="325"/>
    <x v="1"/>
    <x v="324"/>
    <x v="326"/>
  </r>
  <r>
    <x v="328"/>
    <x v="228"/>
    <x v="2"/>
    <x v="9"/>
    <x v="0"/>
    <x v="0"/>
    <x v="0"/>
    <x v="6"/>
    <x v="326"/>
    <x v="326"/>
    <x v="0"/>
    <x v="325"/>
    <x v="327"/>
  </r>
  <r>
    <x v="329"/>
    <x v="228"/>
    <x v="0"/>
    <x v="3"/>
    <x v="1"/>
    <x v="2"/>
    <x v="8"/>
    <x v="6"/>
    <x v="327"/>
    <x v="327"/>
    <x v="3"/>
    <x v="326"/>
    <x v="328"/>
  </r>
  <r>
    <x v="330"/>
    <x v="228"/>
    <x v="0"/>
    <x v="7"/>
    <x v="0"/>
    <x v="1"/>
    <x v="3"/>
    <x v="4"/>
    <x v="328"/>
    <x v="328"/>
    <x v="1"/>
    <x v="327"/>
    <x v="329"/>
  </r>
  <r>
    <x v="331"/>
    <x v="229"/>
    <x v="3"/>
    <x v="2"/>
    <x v="1"/>
    <x v="1"/>
    <x v="11"/>
    <x v="2"/>
    <x v="329"/>
    <x v="329"/>
    <x v="0"/>
    <x v="328"/>
    <x v="330"/>
  </r>
  <r>
    <x v="332"/>
    <x v="230"/>
    <x v="0"/>
    <x v="7"/>
    <x v="3"/>
    <x v="2"/>
    <x v="2"/>
    <x v="3"/>
    <x v="330"/>
    <x v="330"/>
    <x v="0"/>
    <x v="329"/>
    <x v="331"/>
  </r>
  <r>
    <x v="333"/>
    <x v="231"/>
    <x v="2"/>
    <x v="6"/>
    <x v="1"/>
    <x v="1"/>
    <x v="11"/>
    <x v="1"/>
    <x v="331"/>
    <x v="331"/>
    <x v="4"/>
    <x v="330"/>
    <x v="332"/>
  </r>
  <r>
    <x v="334"/>
    <x v="232"/>
    <x v="0"/>
    <x v="7"/>
    <x v="2"/>
    <x v="0"/>
    <x v="7"/>
    <x v="6"/>
    <x v="332"/>
    <x v="332"/>
    <x v="3"/>
    <x v="331"/>
    <x v="333"/>
  </r>
  <r>
    <x v="335"/>
    <x v="232"/>
    <x v="3"/>
    <x v="5"/>
    <x v="3"/>
    <x v="1"/>
    <x v="3"/>
    <x v="1"/>
    <x v="333"/>
    <x v="333"/>
    <x v="2"/>
    <x v="332"/>
    <x v="334"/>
  </r>
  <r>
    <x v="336"/>
    <x v="233"/>
    <x v="1"/>
    <x v="0"/>
    <x v="3"/>
    <x v="1"/>
    <x v="1"/>
    <x v="3"/>
    <x v="334"/>
    <x v="334"/>
    <x v="3"/>
    <x v="333"/>
    <x v="335"/>
  </r>
  <r>
    <x v="337"/>
    <x v="234"/>
    <x v="3"/>
    <x v="5"/>
    <x v="3"/>
    <x v="0"/>
    <x v="0"/>
    <x v="5"/>
    <x v="58"/>
    <x v="58"/>
    <x v="2"/>
    <x v="334"/>
    <x v="58"/>
  </r>
  <r>
    <x v="338"/>
    <x v="235"/>
    <x v="1"/>
    <x v="0"/>
    <x v="0"/>
    <x v="2"/>
    <x v="10"/>
    <x v="2"/>
    <x v="335"/>
    <x v="335"/>
    <x v="0"/>
    <x v="335"/>
    <x v="336"/>
  </r>
  <r>
    <x v="339"/>
    <x v="235"/>
    <x v="2"/>
    <x v="3"/>
    <x v="2"/>
    <x v="2"/>
    <x v="2"/>
    <x v="8"/>
    <x v="336"/>
    <x v="336"/>
    <x v="1"/>
    <x v="336"/>
    <x v="337"/>
  </r>
  <r>
    <x v="340"/>
    <x v="236"/>
    <x v="2"/>
    <x v="0"/>
    <x v="1"/>
    <x v="2"/>
    <x v="5"/>
    <x v="0"/>
    <x v="337"/>
    <x v="337"/>
    <x v="2"/>
    <x v="337"/>
    <x v="338"/>
  </r>
  <r>
    <x v="341"/>
    <x v="237"/>
    <x v="3"/>
    <x v="0"/>
    <x v="2"/>
    <x v="1"/>
    <x v="3"/>
    <x v="3"/>
    <x v="338"/>
    <x v="338"/>
    <x v="0"/>
    <x v="338"/>
    <x v="339"/>
  </r>
  <r>
    <x v="342"/>
    <x v="237"/>
    <x v="0"/>
    <x v="1"/>
    <x v="0"/>
    <x v="2"/>
    <x v="10"/>
    <x v="0"/>
    <x v="339"/>
    <x v="339"/>
    <x v="3"/>
    <x v="339"/>
    <x v="340"/>
  </r>
  <r>
    <x v="343"/>
    <x v="238"/>
    <x v="3"/>
    <x v="7"/>
    <x v="1"/>
    <x v="0"/>
    <x v="0"/>
    <x v="1"/>
    <x v="340"/>
    <x v="340"/>
    <x v="2"/>
    <x v="340"/>
    <x v="341"/>
  </r>
  <r>
    <x v="344"/>
    <x v="239"/>
    <x v="2"/>
    <x v="1"/>
    <x v="1"/>
    <x v="0"/>
    <x v="0"/>
    <x v="6"/>
    <x v="341"/>
    <x v="341"/>
    <x v="3"/>
    <x v="341"/>
    <x v="342"/>
  </r>
  <r>
    <x v="345"/>
    <x v="240"/>
    <x v="2"/>
    <x v="4"/>
    <x v="3"/>
    <x v="0"/>
    <x v="7"/>
    <x v="2"/>
    <x v="342"/>
    <x v="342"/>
    <x v="2"/>
    <x v="342"/>
    <x v="343"/>
  </r>
  <r>
    <x v="346"/>
    <x v="241"/>
    <x v="0"/>
    <x v="7"/>
    <x v="2"/>
    <x v="2"/>
    <x v="8"/>
    <x v="3"/>
    <x v="343"/>
    <x v="343"/>
    <x v="1"/>
    <x v="343"/>
    <x v="344"/>
  </r>
  <r>
    <x v="347"/>
    <x v="242"/>
    <x v="1"/>
    <x v="9"/>
    <x v="1"/>
    <x v="2"/>
    <x v="5"/>
    <x v="3"/>
    <x v="344"/>
    <x v="344"/>
    <x v="4"/>
    <x v="344"/>
    <x v="345"/>
  </r>
  <r>
    <x v="348"/>
    <x v="243"/>
    <x v="1"/>
    <x v="7"/>
    <x v="1"/>
    <x v="2"/>
    <x v="10"/>
    <x v="0"/>
    <x v="345"/>
    <x v="345"/>
    <x v="4"/>
    <x v="345"/>
    <x v="346"/>
  </r>
  <r>
    <x v="349"/>
    <x v="243"/>
    <x v="3"/>
    <x v="5"/>
    <x v="1"/>
    <x v="2"/>
    <x v="8"/>
    <x v="6"/>
    <x v="346"/>
    <x v="346"/>
    <x v="1"/>
    <x v="346"/>
    <x v="347"/>
  </r>
  <r>
    <x v="350"/>
    <x v="244"/>
    <x v="1"/>
    <x v="5"/>
    <x v="1"/>
    <x v="0"/>
    <x v="0"/>
    <x v="1"/>
    <x v="347"/>
    <x v="347"/>
    <x v="2"/>
    <x v="347"/>
    <x v="348"/>
  </r>
  <r>
    <x v="351"/>
    <x v="244"/>
    <x v="2"/>
    <x v="8"/>
    <x v="1"/>
    <x v="0"/>
    <x v="6"/>
    <x v="1"/>
    <x v="348"/>
    <x v="348"/>
    <x v="0"/>
    <x v="348"/>
    <x v="349"/>
  </r>
  <r>
    <x v="352"/>
    <x v="245"/>
    <x v="1"/>
    <x v="8"/>
    <x v="3"/>
    <x v="1"/>
    <x v="1"/>
    <x v="8"/>
    <x v="349"/>
    <x v="349"/>
    <x v="2"/>
    <x v="349"/>
    <x v="350"/>
  </r>
  <r>
    <x v="353"/>
    <x v="246"/>
    <x v="0"/>
    <x v="7"/>
    <x v="3"/>
    <x v="2"/>
    <x v="5"/>
    <x v="3"/>
    <x v="350"/>
    <x v="350"/>
    <x v="3"/>
    <x v="350"/>
    <x v="351"/>
  </r>
  <r>
    <x v="354"/>
    <x v="247"/>
    <x v="2"/>
    <x v="6"/>
    <x v="2"/>
    <x v="2"/>
    <x v="8"/>
    <x v="1"/>
    <x v="351"/>
    <x v="351"/>
    <x v="1"/>
    <x v="351"/>
    <x v="352"/>
  </r>
  <r>
    <x v="355"/>
    <x v="247"/>
    <x v="3"/>
    <x v="2"/>
    <x v="3"/>
    <x v="0"/>
    <x v="0"/>
    <x v="5"/>
    <x v="352"/>
    <x v="352"/>
    <x v="0"/>
    <x v="352"/>
    <x v="353"/>
  </r>
  <r>
    <x v="356"/>
    <x v="247"/>
    <x v="0"/>
    <x v="1"/>
    <x v="1"/>
    <x v="0"/>
    <x v="4"/>
    <x v="3"/>
    <x v="353"/>
    <x v="353"/>
    <x v="3"/>
    <x v="353"/>
    <x v="354"/>
  </r>
  <r>
    <x v="357"/>
    <x v="247"/>
    <x v="3"/>
    <x v="7"/>
    <x v="3"/>
    <x v="1"/>
    <x v="1"/>
    <x v="5"/>
    <x v="354"/>
    <x v="354"/>
    <x v="0"/>
    <x v="354"/>
    <x v="355"/>
  </r>
  <r>
    <x v="358"/>
    <x v="248"/>
    <x v="3"/>
    <x v="3"/>
    <x v="2"/>
    <x v="2"/>
    <x v="8"/>
    <x v="5"/>
    <x v="355"/>
    <x v="355"/>
    <x v="4"/>
    <x v="355"/>
    <x v="356"/>
  </r>
  <r>
    <x v="359"/>
    <x v="249"/>
    <x v="1"/>
    <x v="4"/>
    <x v="2"/>
    <x v="1"/>
    <x v="9"/>
    <x v="2"/>
    <x v="356"/>
    <x v="356"/>
    <x v="2"/>
    <x v="356"/>
    <x v="357"/>
  </r>
  <r>
    <x v="360"/>
    <x v="249"/>
    <x v="3"/>
    <x v="7"/>
    <x v="2"/>
    <x v="2"/>
    <x v="10"/>
    <x v="2"/>
    <x v="357"/>
    <x v="357"/>
    <x v="1"/>
    <x v="357"/>
    <x v="358"/>
  </r>
  <r>
    <x v="361"/>
    <x v="250"/>
    <x v="2"/>
    <x v="0"/>
    <x v="0"/>
    <x v="0"/>
    <x v="6"/>
    <x v="6"/>
    <x v="358"/>
    <x v="358"/>
    <x v="0"/>
    <x v="358"/>
    <x v="359"/>
  </r>
  <r>
    <x v="362"/>
    <x v="251"/>
    <x v="2"/>
    <x v="9"/>
    <x v="3"/>
    <x v="0"/>
    <x v="6"/>
    <x v="6"/>
    <x v="359"/>
    <x v="359"/>
    <x v="2"/>
    <x v="359"/>
    <x v="360"/>
  </r>
  <r>
    <x v="363"/>
    <x v="251"/>
    <x v="1"/>
    <x v="7"/>
    <x v="2"/>
    <x v="1"/>
    <x v="3"/>
    <x v="8"/>
    <x v="360"/>
    <x v="360"/>
    <x v="2"/>
    <x v="360"/>
    <x v="361"/>
  </r>
  <r>
    <x v="364"/>
    <x v="252"/>
    <x v="2"/>
    <x v="3"/>
    <x v="2"/>
    <x v="1"/>
    <x v="9"/>
    <x v="0"/>
    <x v="361"/>
    <x v="361"/>
    <x v="0"/>
    <x v="361"/>
    <x v="362"/>
  </r>
  <r>
    <x v="365"/>
    <x v="252"/>
    <x v="3"/>
    <x v="6"/>
    <x v="1"/>
    <x v="0"/>
    <x v="6"/>
    <x v="6"/>
    <x v="362"/>
    <x v="362"/>
    <x v="3"/>
    <x v="362"/>
    <x v="363"/>
  </r>
  <r>
    <x v="366"/>
    <x v="253"/>
    <x v="2"/>
    <x v="7"/>
    <x v="2"/>
    <x v="0"/>
    <x v="0"/>
    <x v="4"/>
    <x v="363"/>
    <x v="363"/>
    <x v="3"/>
    <x v="363"/>
    <x v="364"/>
  </r>
  <r>
    <x v="367"/>
    <x v="254"/>
    <x v="3"/>
    <x v="9"/>
    <x v="1"/>
    <x v="0"/>
    <x v="7"/>
    <x v="2"/>
    <x v="364"/>
    <x v="364"/>
    <x v="1"/>
    <x v="364"/>
    <x v="365"/>
  </r>
  <r>
    <x v="368"/>
    <x v="255"/>
    <x v="2"/>
    <x v="9"/>
    <x v="1"/>
    <x v="1"/>
    <x v="1"/>
    <x v="3"/>
    <x v="365"/>
    <x v="365"/>
    <x v="2"/>
    <x v="365"/>
    <x v="366"/>
  </r>
  <r>
    <x v="369"/>
    <x v="256"/>
    <x v="1"/>
    <x v="6"/>
    <x v="1"/>
    <x v="2"/>
    <x v="8"/>
    <x v="4"/>
    <x v="366"/>
    <x v="366"/>
    <x v="3"/>
    <x v="366"/>
    <x v="367"/>
  </r>
  <r>
    <x v="370"/>
    <x v="257"/>
    <x v="2"/>
    <x v="5"/>
    <x v="3"/>
    <x v="0"/>
    <x v="6"/>
    <x v="8"/>
    <x v="367"/>
    <x v="367"/>
    <x v="4"/>
    <x v="367"/>
    <x v="368"/>
  </r>
  <r>
    <x v="371"/>
    <x v="258"/>
    <x v="0"/>
    <x v="2"/>
    <x v="0"/>
    <x v="1"/>
    <x v="11"/>
    <x v="1"/>
    <x v="368"/>
    <x v="368"/>
    <x v="2"/>
    <x v="368"/>
    <x v="369"/>
  </r>
  <r>
    <x v="372"/>
    <x v="259"/>
    <x v="2"/>
    <x v="0"/>
    <x v="1"/>
    <x v="2"/>
    <x v="10"/>
    <x v="2"/>
    <x v="369"/>
    <x v="369"/>
    <x v="2"/>
    <x v="369"/>
    <x v="370"/>
  </r>
  <r>
    <x v="373"/>
    <x v="260"/>
    <x v="0"/>
    <x v="6"/>
    <x v="0"/>
    <x v="1"/>
    <x v="11"/>
    <x v="7"/>
    <x v="370"/>
    <x v="370"/>
    <x v="0"/>
    <x v="370"/>
    <x v="371"/>
  </r>
  <r>
    <x v="374"/>
    <x v="261"/>
    <x v="0"/>
    <x v="6"/>
    <x v="1"/>
    <x v="0"/>
    <x v="0"/>
    <x v="7"/>
    <x v="371"/>
    <x v="371"/>
    <x v="3"/>
    <x v="371"/>
    <x v="372"/>
  </r>
  <r>
    <x v="375"/>
    <x v="262"/>
    <x v="1"/>
    <x v="1"/>
    <x v="0"/>
    <x v="0"/>
    <x v="7"/>
    <x v="6"/>
    <x v="372"/>
    <x v="372"/>
    <x v="3"/>
    <x v="372"/>
    <x v="373"/>
  </r>
  <r>
    <x v="376"/>
    <x v="263"/>
    <x v="2"/>
    <x v="7"/>
    <x v="3"/>
    <x v="1"/>
    <x v="3"/>
    <x v="4"/>
    <x v="373"/>
    <x v="373"/>
    <x v="4"/>
    <x v="373"/>
    <x v="374"/>
  </r>
  <r>
    <x v="377"/>
    <x v="264"/>
    <x v="0"/>
    <x v="1"/>
    <x v="1"/>
    <x v="2"/>
    <x v="8"/>
    <x v="4"/>
    <x v="374"/>
    <x v="374"/>
    <x v="1"/>
    <x v="374"/>
    <x v="375"/>
  </r>
  <r>
    <x v="378"/>
    <x v="265"/>
    <x v="2"/>
    <x v="2"/>
    <x v="2"/>
    <x v="1"/>
    <x v="9"/>
    <x v="7"/>
    <x v="375"/>
    <x v="375"/>
    <x v="2"/>
    <x v="375"/>
    <x v="376"/>
  </r>
  <r>
    <x v="379"/>
    <x v="266"/>
    <x v="1"/>
    <x v="0"/>
    <x v="1"/>
    <x v="0"/>
    <x v="0"/>
    <x v="3"/>
    <x v="376"/>
    <x v="376"/>
    <x v="3"/>
    <x v="376"/>
    <x v="377"/>
  </r>
  <r>
    <x v="380"/>
    <x v="267"/>
    <x v="2"/>
    <x v="7"/>
    <x v="0"/>
    <x v="0"/>
    <x v="4"/>
    <x v="4"/>
    <x v="377"/>
    <x v="377"/>
    <x v="3"/>
    <x v="377"/>
    <x v="378"/>
  </r>
  <r>
    <x v="381"/>
    <x v="268"/>
    <x v="1"/>
    <x v="9"/>
    <x v="1"/>
    <x v="2"/>
    <x v="10"/>
    <x v="6"/>
    <x v="378"/>
    <x v="378"/>
    <x v="0"/>
    <x v="378"/>
    <x v="379"/>
  </r>
  <r>
    <x v="382"/>
    <x v="268"/>
    <x v="0"/>
    <x v="9"/>
    <x v="3"/>
    <x v="0"/>
    <x v="7"/>
    <x v="7"/>
    <x v="379"/>
    <x v="379"/>
    <x v="3"/>
    <x v="379"/>
    <x v="380"/>
  </r>
  <r>
    <x v="383"/>
    <x v="269"/>
    <x v="0"/>
    <x v="3"/>
    <x v="3"/>
    <x v="2"/>
    <x v="10"/>
    <x v="5"/>
    <x v="380"/>
    <x v="380"/>
    <x v="2"/>
    <x v="380"/>
    <x v="381"/>
  </r>
  <r>
    <x v="384"/>
    <x v="269"/>
    <x v="0"/>
    <x v="4"/>
    <x v="3"/>
    <x v="0"/>
    <x v="4"/>
    <x v="6"/>
    <x v="381"/>
    <x v="381"/>
    <x v="3"/>
    <x v="381"/>
    <x v="382"/>
  </r>
  <r>
    <x v="385"/>
    <x v="269"/>
    <x v="1"/>
    <x v="3"/>
    <x v="2"/>
    <x v="1"/>
    <x v="1"/>
    <x v="6"/>
    <x v="382"/>
    <x v="382"/>
    <x v="0"/>
    <x v="382"/>
    <x v="383"/>
  </r>
  <r>
    <x v="386"/>
    <x v="270"/>
    <x v="3"/>
    <x v="5"/>
    <x v="1"/>
    <x v="1"/>
    <x v="9"/>
    <x v="8"/>
    <x v="383"/>
    <x v="383"/>
    <x v="0"/>
    <x v="383"/>
    <x v="384"/>
  </r>
  <r>
    <x v="387"/>
    <x v="271"/>
    <x v="2"/>
    <x v="9"/>
    <x v="1"/>
    <x v="1"/>
    <x v="1"/>
    <x v="3"/>
    <x v="384"/>
    <x v="384"/>
    <x v="1"/>
    <x v="384"/>
    <x v="385"/>
  </r>
  <r>
    <x v="388"/>
    <x v="271"/>
    <x v="3"/>
    <x v="6"/>
    <x v="2"/>
    <x v="0"/>
    <x v="0"/>
    <x v="5"/>
    <x v="385"/>
    <x v="385"/>
    <x v="1"/>
    <x v="385"/>
    <x v="386"/>
  </r>
  <r>
    <x v="389"/>
    <x v="272"/>
    <x v="1"/>
    <x v="9"/>
    <x v="0"/>
    <x v="2"/>
    <x v="5"/>
    <x v="1"/>
    <x v="386"/>
    <x v="386"/>
    <x v="0"/>
    <x v="386"/>
    <x v="387"/>
  </r>
  <r>
    <x v="390"/>
    <x v="273"/>
    <x v="0"/>
    <x v="2"/>
    <x v="2"/>
    <x v="1"/>
    <x v="3"/>
    <x v="0"/>
    <x v="387"/>
    <x v="387"/>
    <x v="1"/>
    <x v="387"/>
    <x v="388"/>
  </r>
  <r>
    <x v="391"/>
    <x v="274"/>
    <x v="1"/>
    <x v="6"/>
    <x v="2"/>
    <x v="0"/>
    <x v="4"/>
    <x v="4"/>
    <x v="388"/>
    <x v="388"/>
    <x v="1"/>
    <x v="388"/>
    <x v="389"/>
  </r>
  <r>
    <x v="392"/>
    <x v="275"/>
    <x v="1"/>
    <x v="6"/>
    <x v="2"/>
    <x v="1"/>
    <x v="1"/>
    <x v="3"/>
    <x v="389"/>
    <x v="389"/>
    <x v="4"/>
    <x v="389"/>
    <x v="390"/>
  </r>
  <r>
    <x v="393"/>
    <x v="276"/>
    <x v="2"/>
    <x v="4"/>
    <x v="2"/>
    <x v="1"/>
    <x v="11"/>
    <x v="3"/>
    <x v="390"/>
    <x v="390"/>
    <x v="1"/>
    <x v="390"/>
    <x v="391"/>
  </r>
  <r>
    <x v="394"/>
    <x v="277"/>
    <x v="0"/>
    <x v="9"/>
    <x v="3"/>
    <x v="1"/>
    <x v="9"/>
    <x v="1"/>
    <x v="391"/>
    <x v="391"/>
    <x v="1"/>
    <x v="391"/>
    <x v="392"/>
  </r>
  <r>
    <x v="395"/>
    <x v="278"/>
    <x v="2"/>
    <x v="8"/>
    <x v="3"/>
    <x v="0"/>
    <x v="6"/>
    <x v="1"/>
    <x v="392"/>
    <x v="392"/>
    <x v="3"/>
    <x v="392"/>
    <x v="393"/>
  </r>
  <r>
    <x v="396"/>
    <x v="278"/>
    <x v="2"/>
    <x v="8"/>
    <x v="1"/>
    <x v="1"/>
    <x v="11"/>
    <x v="0"/>
    <x v="393"/>
    <x v="393"/>
    <x v="3"/>
    <x v="393"/>
    <x v="394"/>
  </r>
  <r>
    <x v="397"/>
    <x v="279"/>
    <x v="2"/>
    <x v="0"/>
    <x v="2"/>
    <x v="1"/>
    <x v="9"/>
    <x v="0"/>
    <x v="394"/>
    <x v="394"/>
    <x v="3"/>
    <x v="394"/>
    <x v="395"/>
  </r>
  <r>
    <x v="398"/>
    <x v="279"/>
    <x v="2"/>
    <x v="5"/>
    <x v="2"/>
    <x v="0"/>
    <x v="4"/>
    <x v="8"/>
    <x v="395"/>
    <x v="395"/>
    <x v="4"/>
    <x v="395"/>
    <x v="396"/>
  </r>
  <r>
    <x v="399"/>
    <x v="280"/>
    <x v="2"/>
    <x v="2"/>
    <x v="2"/>
    <x v="0"/>
    <x v="7"/>
    <x v="1"/>
    <x v="396"/>
    <x v="396"/>
    <x v="1"/>
    <x v="396"/>
    <x v="397"/>
  </r>
  <r>
    <x v="400"/>
    <x v="280"/>
    <x v="2"/>
    <x v="2"/>
    <x v="0"/>
    <x v="1"/>
    <x v="11"/>
    <x v="2"/>
    <x v="397"/>
    <x v="397"/>
    <x v="3"/>
    <x v="397"/>
    <x v="398"/>
  </r>
  <r>
    <x v="401"/>
    <x v="281"/>
    <x v="2"/>
    <x v="8"/>
    <x v="1"/>
    <x v="2"/>
    <x v="8"/>
    <x v="3"/>
    <x v="398"/>
    <x v="398"/>
    <x v="0"/>
    <x v="398"/>
    <x v="399"/>
  </r>
  <r>
    <x v="402"/>
    <x v="282"/>
    <x v="2"/>
    <x v="9"/>
    <x v="3"/>
    <x v="2"/>
    <x v="5"/>
    <x v="3"/>
    <x v="399"/>
    <x v="399"/>
    <x v="3"/>
    <x v="399"/>
    <x v="400"/>
  </r>
  <r>
    <x v="403"/>
    <x v="283"/>
    <x v="3"/>
    <x v="1"/>
    <x v="1"/>
    <x v="0"/>
    <x v="0"/>
    <x v="1"/>
    <x v="400"/>
    <x v="400"/>
    <x v="3"/>
    <x v="400"/>
    <x v="401"/>
  </r>
  <r>
    <x v="404"/>
    <x v="283"/>
    <x v="1"/>
    <x v="1"/>
    <x v="2"/>
    <x v="0"/>
    <x v="0"/>
    <x v="7"/>
    <x v="401"/>
    <x v="401"/>
    <x v="1"/>
    <x v="401"/>
    <x v="402"/>
  </r>
  <r>
    <x v="405"/>
    <x v="284"/>
    <x v="1"/>
    <x v="7"/>
    <x v="0"/>
    <x v="1"/>
    <x v="11"/>
    <x v="1"/>
    <x v="402"/>
    <x v="402"/>
    <x v="1"/>
    <x v="402"/>
    <x v="403"/>
  </r>
  <r>
    <x v="406"/>
    <x v="284"/>
    <x v="1"/>
    <x v="6"/>
    <x v="1"/>
    <x v="1"/>
    <x v="1"/>
    <x v="6"/>
    <x v="403"/>
    <x v="403"/>
    <x v="1"/>
    <x v="403"/>
    <x v="404"/>
  </r>
  <r>
    <x v="407"/>
    <x v="284"/>
    <x v="2"/>
    <x v="1"/>
    <x v="2"/>
    <x v="0"/>
    <x v="4"/>
    <x v="2"/>
    <x v="404"/>
    <x v="404"/>
    <x v="3"/>
    <x v="404"/>
    <x v="405"/>
  </r>
  <r>
    <x v="408"/>
    <x v="285"/>
    <x v="2"/>
    <x v="6"/>
    <x v="1"/>
    <x v="2"/>
    <x v="2"/>
    <x v="2"/>
    <x v="405"/>
    <x v="405"/>
    <x v="4"/>
    <x v="405"/>
    <x v="406"/>
  </r>
  <r>
    <x v="409"/>
    <x v="286"/>
    <x v="3"/>
    <x v="5"/>
    <x v="1"/>
    <x v="2"/>
    <x v="5"/>
    <x v="4"/>
    <x v="406"/>
    <x v="406"/>
    <x v="3"/>
    <x v="406"/>
    <x v="407"/>
  </r>
  <r>
    <x v="410"/>
    <x v="287"/>
    <x v="2"/>
    <x v="3"/>
    <x v="0"/>
    <x v="1"/>
    <x v="1"/>
    <x v="7"/>
    <x v="407"/>
    <x v="407"/>
    <x v="2"/>
    <x v="407"/>
    <x v="408"/>
  </r>
  <r>
    <x v="411"/>
    <x v="287"/>
    <x v="1"/>
    <x v="8"/>
    <x v="1"/>
    <x v="1"/>
    <x v="9"/>
    <x v="4"/>
    <x v="408"/>
    <x v="408"/>
    <x v="2"/>
    <x v="408"/>
    <x v="409"/>
  </r>
  <r>
    <x v="412"/>
    <x v="288"/>
    <x v="3"/>
    <x v="7"/>
    <x v="2"/>
    <x v="1"/>
    <x v="11"/>
    <x v="0"/>
    <x v="409"/>
    <x v="409"/>
    <x v="1"/>
    <x v="409"/>
    <x v="410"/>
  </r>
  <r>
    <x v="413"/>
    <x v="288"/>
    <x v="2"/>
    <x v="9"/>
    <x v="1"/>
    <x v="0"/>
    <x v="0"/>
    <x v="6"/>
    <x v="410"/>
    <x v="410"/>
    <x v="2"/>
    <x v="410"/>
    <x v="411"/>
  </r>
  <r>
    <x v="414"/>
    <x v="289"/>
    <x v="2"/>
    <x v="4"/>
    <x v="1"/>
    <x v="2"/>
    <x v="5"/>
    <x v="2"/>
    <x v="411"/>
    <x v="411"/>
    <x v="3"/>
    <x v="411"/>
    <x v="412"/>
  </r>
  <r>
    <x v="415"/>
    <x v="289"/>
    <x v="0"/>
    <x v="3"/>
    <x v="1"/>
    <x v="1"/>
    <x v="3"/>
    <x v="5"/>
    <x v="412"/>
    <x v="412"/>
    <x v="2"/>
    <x v="412"/>
    <x v="413"/>
  </r>
  <r>
    <x v="416"/>
    <x v="289"/>
    <x v="2"/>
    <x v="5"/>
    <x v="1"/>
    <x v="2"/>
    <x v="8"/>
    <x v="7"/>
    <x v="413"/>
    <x v="413"/>
    <x v="0"/>
    <x v="413"/>
    <x v="414"/>
  </r>
  <r>
    <x v="417"/>
    <x v="290"/>
    <x v="3"/>
    <x v="9"/>
    <x v="2"/>
    <x v="0"/>
    <x v="4"/>
    <x v="8"/>
    <x v="414"/>
    <x v="414"/>
    <x v="3"/>
    <x v="414"/>
    <x v="415"/>
  </r>
  <r>
    <x v="418"/>
    <x v="291"/>
    <x v="2"/>
    <x v="9"/>
    <x v="0"/>
    <x v="2"/>
    <x v="10"/>
    <x v="5"/>
    <x v="415"/>
    <x v="415"/>
    <x v="0"/>
    <x v="415"/>
    <x v="416"/>
  </r>
  <r>
    <x v="419"/>
    <x v="292"/>
    <x v="0"/>
    <x v="5"/>
    <x v="0"/>
    <x v="1"/>
    <x v="3"/>
    <x v="1"/>
    <x v="416"/>
    <x v="416"/>
    <x v="0"/>
    <x v="416"/>
    <x v="417"/>
  </r>
  <r>
    <x v="420"/>
    <x v="293"/>
    <x v="3"/>
    <x v="0"/>
    <x v="0"/>
    <x v="2"/>
    <x v="2"/>
    <x v="4"/>
    <x v="417"/>
    <x v="417"/>
    <x v="4"/>
    <x v="417"/>
    <x v="418"/>
  </r>
  <r>
    <x v="421"/>
    <x v="294"/>
    <x v="1"/>
    <x v="2"/>
    <x v="1"/>
    <x v="0"/>
    <x v="0"/>
    <x v="1"/>
    <x v="418"/>
    <x v="418"/>
    <x v="2"/>
    <x v="418"/>
    <x v="419"/>
  </r>
  <r>
    <x v="422"/>
    <x v="295"/>
    <x v="3"/>
    <x v="6"/>
    <x v="0"/>
    <x v="1"/>
    <x v="1"/>
    <x v="1"/>
    <x v="419"/>
    <x v="419"/>
    <x v="4"/>
    <x v="419"/>
    <x v="420"/>
  </r>
  <r>
    <x v="423"/>
    <x v="296"/>
    <x v="0"/>
    <x v="6"/>
    <x v="0"/>
    <x v="1"/>
    <x v="1"/>
    <x v="8"/>
    <x v="420"/>
    <x v="420"/>
    <x v="2"/>
    <x v="420"/>
    <x v="421"/>
  </r>
  <r>
    <x v="424"/>
    <x v="297"/>
    <x v="0"/>
    <x v="7"/>
    <x v="1"/>
    <x v="2"/>
    <x v="8"/>
    <x v="2"/>
    <x v="421"/>
    <x v="421"/>
    <x v="0"/>
    <x v="421"/>
    <x v="422"/>
  </r>
  <r>
    <x v="425"/>
    <x v="298"/>
    <x v="1"/>
    <x v="6"/>
    <x v="0"/>
    <x v="0"/>
    <x v="7"/>
    <x v="0"/>
    <x v="422"/>
    <x v="422"/>
    <x v="4"/>
    <x v="422"/>
    <x v="423"/>
  </r>
  <r>
    <x v="426"/>
    <x v="299"/>
    <x v="1"/>
    <x v="0"/>
    <x v="3"/>
    <x v="0"/>
    <x v="6"/>
    <x v="7"/>
    <x v="423"/>
    <x v="423"/>
    <x v="0"/>
    <x v="423"/>
    <x v="424"/>
  </r>
  <r>
    <x v="427"/>
    <x v="300"/>
    <x v="1"/>
    <x v="3"/>
    <x v="0"/>
    <x v="0"/>
    <x v="0"/>
    <x v="8"/>
    <x v="424"/>
    <x v="424"/>
    <x v="1"/>
    <x v="424"/>
    <x v="425"/>
  </r>
  <r>
    <x v="428"/>
    <x v="301"/>
    <x v="2"/>
    <x v="8"/>
    <x v="3"/>
    <x v="1"/>
    <x v="3"/>
    <x v="3"/>
    <x v="425"/>
    <x v="425"/>
    <x v="0"/>
    <x v="425"/>
    <x v="426"/>
  </r>
  <r>
    <x v="429"/>
    <x v="302"/>
    <x v="0"/>
    <x v="4"/>
    <x v="3"/>
    <x v="0"/>
    <x v="0"/>
    <x v="2"/>
    <x v="426"/>
    <x v="426"/>
    <x v="2"/>
    <x v="426"/>
    <x v="427"/>
  </r>
  <r>
    <x v="430"/>
    <x v="303"/>
    <x v="1"/>
    <x v="1"/>
    <x v="0"/>
    <x v="2"/>
    <x v="8"/>
    <x v="2"/>
    <x v="427"/>
    <x v="427"/>
    <x v="4"/>
    <x v="427"/>
    <x v="428"/>
  </r>
  <r>
    <x v="431"/>
    <x v="303"/>
    <x v="3"/>
    <x v="7"/>
    <x v="2"/>
    <x v="0"/>
    <x v="7"/>
    <x v="7"/>
    <x v="428"/>
    <x v="428"/>
    <x v="1"/>
    <x v="428"/>
    <x v="429"/>
  </r>
  <r>
    <x v="432"/>
    <x v="304"/>
    <x v="3"/>
    <x v="8"/>
    <x v="3"/>
    <x v="1"/>
    <x v="1"/>
    <x v="4"/>
    <x v="429"/>
    <x v="429"/>
    <x v="4"/>
    <x v="429"/>
    <x v="430"/>
  </r>
  <r>
    <x v="433"/>
    <x v="304"/>
    <x v="2"/>
    <x v="8"/>
    <x v="1"/>
    <x v="0"/>
    <x v="6"/>
    <x v="6"/>
    <x v="430"/>
    <x v="430"/>
    <x v="0"/>
    <x v="430"/>
    <x v="431"/>
  </r>
  <r>
    <x v="434"/>
    <x v="305"/>
    <x v="1"/>
    <x v="8"/>
    <x v="1"/>
    <x v="0"/>
    <x v="6"/>
    <x v="7"/>
    <x v="58"/>
    <x v="58"/>
    <x v="4"/>
    <x v="431"/>
    <x v="58"/>
  </r>
  <r>
    <x v="435"/>
    <x v="306"/>
    <x v="2"/>
    <x v="9"/>
    <x v="3"/>
    <x v="1"/>
    <x v="1"/>
    <x v="3"/>
    <x v="431"/>
    <x v="431"/>
    <x v="4"/>
    <x v="432"/>
    <x v="432"/>
  </r>
  <r>
    <x v="436"/>
    <x v="307"/>
    <x v="1"/>
    <x v="0"/>
    <x v="1"/>
    <x v="1"/>
    <x v="11"/>
    <x v="7"/>
    <x v="432"/>
    <x v="432"/>
    <x v="0"/>
    <x v="433"/>
    <x v="433"/>
  </r>
  <r>
    <x v="437"/>
    <x v="308"/>
    <x v="1"/>
    <x v="3"/>
    <x v="3"/>
    <x v="0"/>
    <x v="0"/>
    <x v="7"/>
    <x v="433"/>
    <x v="433"/>
    <x v="0"/>
    <x v="434"/>
    <x v="434"/>
  </r>
  <r>
    <x v="438"/>
    <x v="308"/>
    <x v="2"/>
    <x v="5"/>
    <x v="3"/>
    <x v="0"/>
    <x v="0"/>
    <x v="1"/>
    <x v="434"/>
    <x v="434"/>
    <x v="2"/>
    <x v="435"/>
    <x v="435"/>
  </r>
  <r>
    <x v="439"/>
    <x v="309"/>
    <x v="1"/>
    <x v="6"/>
    <x v="2"/>
    <x v="0"/>
    <x v="6"/>
    <x v="4"/>
    <x v="435"/>
    <x v="435"/>
    <x v="1"/>
    <x v="436"/>
    <x v="436"/>
  </r>
  <r>
    <x v="440"/>
    <x v="310"/>
    <x v="2"/>
    <x v="0"/>
    <x v="3"/>
    <x v="2"/>
    <x v="10"/>
    <x v="2"/>
    <x v="436"/>
    <x v="436"/>
    <x v="0"/>
    <x v="437"/>
    <x v="437"/>
  </r>
  <r>
    <x v="441"/>
    <x v="311"/>
    <x v="3"/>
    <x v="8"/>
    <x v="1"/>
    <x v="0"/>
    <x v="0"/>
    <x v="3"/>
    <x v="437"/>
    <x v="437"/>
    <x v="0"/>
    <x v="438"/>
    <x v="438"/>
  </r>
  <r>
    <x v="442"/>
    <x v="312"/>
    <x v="0"/>
    <x v="2"/>
    <x v="2"/>
    <x v="0"/>
    <x v="4"/>
    <x v="3"/>
    <x v="438"/>
    <x v="438"/>
    <x v="2"/>
    <x v="439"/>
    <x v="439"/>
  </r>
  <r>
    <x v="443"/>
    <x v="313"/>
    <x v="0"/>
    <x v="7"/>
    <x v="0"/>
    <x v="2"/>
    <x v="5"/>
    <x v="6"/>
    <x v="439"/>
    <x v="439"/>
    <x v="0"/>
    <x v="440"/>
    <x v="440"/>
  </r>
  <r>
    <x v="444"/>
    <x v="313"/>
    <x v="1"/>
    <x v="4"/>
    <x v="3"/>
    <x v="0"/>
    <x v="0"/>
    <x v="8"/>
    <x v="440"/>
    <x v="440"/>
    <x v="4"/>
    <x v="441"/>
    <x v="441"/>
  </r>
  <r>
    <x v="445"/>
    <x v="314"/>
    <x v="3"/>
    <x v="1"/>
    <x v="0"/>
    <x v="0"/>
    <x v="7"/>
    <x v="4"/>
    <x v="441"/>
    <x v="441"/>
    <x v="4"/>
    <x v="442"/>
    <x v="442"/>
  </r>
  <r>
    <x v="446"/>
    <x v="315"/>
    <x v="0"/>
    <x v="3"/>
    <x v="1"/>
    <x v="1"/>
    <x v="11"/>
    <x v="3"/>
    <x v="442"/>
    <x v="442"/>
    <x v="1"/>
    <x v="443"/>
    <x v="443"/>
  </r>
  <r>
    <x v="447"/>
    <x v="316"/>
    <x v="2"/>
    <x v="6"/>
    <x v="1"/>
    <x v="1"/>
    <x v="3"/>
    <x v="5"/>
    <x v="443"/>
    <x v="443"/>
    <x v="0"/>
    <x v="444"/>
    <x v="444"/>
  </r>
  <r>
    <x v="448"/>
    <x v="316"/>
    <x v="3"/>
    <x v="3"/>
    <x v="0"/>
    <x v="0"/>
    <x v="4"/>
    <x v="0"/>
    <x v="444"/>
    <x v="444"/>
    <x v="2"/>
    <x v="445"/>
    <x v="445"/>
  </r>
  <r>
    <x v="449"/>
    <x v="316"/>
    <x v="1"/>
    <x v="0"/>
    <x v="3"/>
    <x v="1"/>
    <x v="11"/>
    <x v="8"/>
    <x v="445"/>
    <x v="445"/>
    <x v="0"/>
    <x v="446"/>
    <x v="446"/>
  </r>
  <r>
    <x v="450"/>
    <x v="317"/>
    <x v="0"/>
    <x v="8"/>
    <x v="3"/>
    <x v="2"/>
    <x v="10"/>
    <x v="1"/>
    <x v="446"/>
    <x v="446"/>
    <x v="1"/>
    <x v="447"/>
    <x v="447"/>
  </r>
  <r>
    <x v="451"/>
    <x v="317"/>
    <x v="2"/>
    <x v="3"/>
    <x v="0"/>
    <x v="2"/>
    <x v="5"/>
    <x v="4"/>
    <x v="447"/>
    <x v="447"/>
    <x v="4"/>
    <x v="448"/>
    <x v="448"/>
  </r>
  <r>
    <x v="452"/>
    <x v="317"/>
    <x v="3"/>
    <x v="5"/>
    <x v="2"/>
    <x v="1"/>
    <x v="3"/>
    <x v="8"/>
    <x v="448"/>
    <x v="448"/>
    <x v="3"/>
    <x v="449"/>
    <x v="449"/>
  </r>
  <r>
    <x v="453"/>
    <x v="317"/>
    <x v="2"/>
    <x v="8"/>
    <x v="2"/>
    <x v="1"/>
    <x v="1"/>
    <x v="8"/>
    <x v="449"/>
    <x v="449"/>
    <x v="1"/>
    <x v="450"/>
    <x v="450"/>
  </r>
  <r>
    <x v="454"/>
    <x v="318"/>
    <x v="0"/>
    <x v="2"/>
    <x v="1"/>
    <x v="2"/>
    <x v="2"/>
    <x v="5"/>
    <x v="450"/>
    <x v="450"/>
    <x v="0"/>
    <x v="451"/>
    <x v="451"/>
  </r>
  <r>
    <x v="455"/>
    <x v="318"/>
    <x v="2"/>
    <x v="4"/>
    <x v="3"/>
    <x v="1"/>
    <x v="9"/>
    <x v="1"/>
    <x v="451"/>
    <x v="451"/>
    <x v="4"/>
    <x v="452"/>
    <x v="452"/>
  </r>
  <r>
    <x v="456"/>
    <x v="319"/>
    <x v="3"/>
    <x v="9"/>
    <x v="0"/>
    <x v="2"/>
    <x v="8"/>
    <x v="8"/>
    <x v="452"/>
    <x v="452"/>
    <x v="1"/>
    <x v="453"/>
    <x v="453"/>
  </r>
  <r>
    <x v="457"/>
    <x v="319"/>
    <x v="0"/>
    <x v="9"/>
    <x v="3"/>
    <x v="0"/>
    <x v="6"/>
    <x v="8"/>
    <x v="453"/>
    <x v="453"/>
    <x v="1"/>
    <x v="454"/>
    <x v="454"/>
  </r>
  <r>
    <x v="458"/>
    <x v="320"/>
    <x v="1"/>
    <x v="3"/>
    <x v="1"/>
    <x v="1"/>
    <x v="11"/>
    <x v="6"/>
    <x v="454"/>
    <x v="454"/>
    <x v="2"/>
    <x v="455"/>
    <x v="455"/>
  </r>
  <r>
    <x v="459"/>
    <x v="321"/>
    <x v="3"/>
    <x v="3"/>
    <x v="2"/>
    <x v="0"/>
    <x v="7"/>
    <x v="3"/>
    <x v="455"/>
    <x v="455"/>
    <x v="4"/>
    <x v="456"/>
    <x v="456"/>
  </r>
  <r>
    <x v="460"/>
    <x v="322"/>
    <x v="2"/>
    <x v="0"/>
    <x v="2"/>
    <x v="2"/>
    <x v="5"/>
    <x v="7"/>
    <x v="456"/>
    <x v="456"/>
    <x v="0"/>
    <x v="457"/>
    <x v="457"/>
  </r>
  <r>
    <x v="461"/>
    <x v="322"/>
    <x v="3"/>
    <x v="2"/>
    <x v="2"/>
    <x v="0"/>
    <x v="4"/>
    <x v="5"/>
    <x v="457"/>
    <x v="457"/>
    <x v="2"/>
    <x v="458"/>
    <x v="458"/>
  </r>
  <r>
    <x v="462"/>
    <x v="323"/>
    <x v="1"/>
    <x v="2"/>
    <x v="0"/>
    <x v="0"/>
    <x v="7"/>
    <x v="6"/>
    <x v="458"/>
    <x v="458"/>
    <x v="4"/>
    <x v="459"/>
    <x v="459"/>
  </r>
  <r>
    <x v="463"/>
    <x v="323"/>
    <x v="1"/>
    <x v="1"/>
    <x v="1"/>
    <x v="0"/>
    <x v="7"/>
    <x v="0"/>
    <x v="459"/>
    <x v="459"/>
    <x v="0"/>
    <x v="460"/>
    <x v="460"/>
  </r>
  <r>
    <x v="464"/>
    <x v="324"/>
    <x v="3"/>
    <x v="5"/>
    <x v="2"/>
    <x v="0"/>
    <x v="0"/>
    <x v="7"/>
    <x v="460"/>
    <x v="460"/>
    <x v="4"/>
    <x v="461"/>
    <x v="461"/>
  </r>
  <r>
    <x v="465"/>
    <x v="324"/>
    <x v="0"/>
    <x v="9"/>
    <x v="3"/>
    <x v="2"/>
    <x v="8"/>
    <x v="7"/>
    <x v="461"/>
    <x v="461"/>
    <x v="2"/>
    <x v="462"/>
    <x v="462"/>
  </r>
  <r>
    <x v="466"/>
    <x v="325"/>
    <x v="2"/>
    <x v="5"/>
    <x v="0"/>
    <x v="2"/>
    <x v="8"/>
    <x v="6"/>
    <x v="462"/>
    <x v="462"/>
    <x v="4"/>
    <x v="463"/>
    <x v="463"/>
  </r>
  <r>
    <x v="467"/>
    <x v="326"/>
    <x v="0"/>
    <x v="0"/>
    <x v="2"/>
    <x v="0"/>
    <x v="7"/>
    <x v="7"/>
    <x v="463"/>
    <x v="463"/>
    <x v="4"/>
    <x v="464"/>
    <x v="464"/>
  </r>
  <r>
    <x v="468"/>
    <x v="327"/>
    <x v="0"/>
    <x v="7"/>
    <x v="3"/>
    <x v="2"/>
    <x v="8"/>
    <x v="3"/>
    <x v="464"/>
    <x v="464"/>
    <x v="3"/>
    <x v="465"/>
    <x v="465"/>
  </r>
  <r>
    <x v="469"/>
    <x v="328"/>
    <x v="0"/>
    <x v="9"/>
    <x v="1"/>
    <x v="2"/>
    <x v="2"/>
    <x v="0"/>
    <x v="465"/>
    <x v="465"/>
    <x v="4"/>
    <x v="466"/>
    <x v="466"/>
  </r>
  <r>
    <x v="470"/>
    <x v="329"/>
    <x v="2"/>
    <x v="6"/>
    <x v="1"/>
    <x v="0"/>
    <x v="0"/>
    <x v="0"/>
    <x v="466"/>
    <x v="466"/>
    <x v="1"/>
    <x v="467"/>
    <x v="467"/>
  </r>
  <r>
    <x v="471"/>
    <x v="329"/>
    <x v="3"/>
    <x v="2"/>
    <x v="0"/>
    <x v="2"/>
    <x v="5"/>
    <x v="7"/>
    <x v="467"/>
    <x v="467"/>
    <x v="2"/>
    <x v="468"/>
    <x v="468"/>
  </r>
  <r>
    <x v="472"/>
    <x v="330"/>
    <x v="2"/>
    <x v="1"/>
    <x v="3"/>
    <x v="0"/>
    <x v="7"/>
    <x v="8"/>
    <x v="468"/>
    <x v="468"/>
    <x v="4"/>
    <x v="469"/>
    <x v="469"/>
  </r>
  <r>
    <x v="473"/>
    <x v="331"/>
    <x v="3"/>
    <x v="9"/>
    <x v="0"/>
    <x v="1"/>
    <x v="9"/>
    <x v="8"/>
    <x v="469"/>
    <x v="469"/>
    <x v="0"/>
    <x v="470"/>
    <x v="470"/>
  </r>
  <r>
    <x v="474"/>
    <x v="332"/>
    <x v="3"/>
    <x v="9"/>
    <x v="0"/>
    <x v="2"/>
    <x v="5"/>
    <x v="3"/>
    <x v="470"/>
    <x v="470"/>
    <x v="1"/>
    <x v="471"/>
    <x v="471"/>
  </r>
  <r>
    <x v="475"/>
    <x v="333"/>
    <x v="2"/>
    <x v="2"/>
    <x v="2"/>
    <x v="0"/>
    <x v="7"/>
    <x v="8"/>
    <x v="471"/>
    <x v="471"/>
    <x v="0"/>
    <x v="472"/>
    <x v="472"/>
  </r>
  <r>
    <x v="476"/>
    <x v="333"/>
    <x v="0"/>
    <x v="5"/>
    <x v="0"/>
    <x v="2"/>
    <x v="5"/>
    <x v="1"/>
    <x v="472"/>
    <x v="472"/>
    <x v="4"/>
    <x v="473"/>
    <x v="473"/>
  </r>
  <r>
    <x v="477"/>
    <x v="334"/>
    <x v="2"/>
    <x v="2"/>
    <x v="0"/>
    <x v="1"/>
    <x v="1"/>
    <x v="5"/>
    <x v="473"/>
    <x v="473"/>
    <x v="1"/>
    <x v="474"/>
    <x v="474"/>
  </r>
  <r>
    <x v="478"/>
    <x v="335"/>
    <x v="2"/>
    <x v="6"/>
    <x v="1"/>
    <x v="1"/>
    <x v="9"/>
    <x v="3"/>
    <x v="474"/>
    <x v="474"/>
    <x v="1"/>
    <x v="475"/>
    <x v="475"/>
  </r>
  <r>
    <x v="479"/>
    <x v="336"/>
    <x v="2"/>
    <x v="5"/>
    <x v="0"/>
    <x v="0"/>
    <x v="4"/>
    <x v="4"/>
    <x v="475"/>
    <x v="475"/>
    <x v="3"/>
    <x v="476"/>
    <x v="476"/>
  </r>
  <r>
    <x v="480"/>
    <x v="337"/>
    <x v="3"/>
    <x v="8"/>
    <x v="1"/>
    <x v="1"/>
    <x v="9"/>
    <x v="4"/>
    <x v="476"/>
    <x v="476"/>
    <x v="3"/>
    <x v="477"/>
    <x v="477"/>
  </r>
  <r>
    <x v="481"/>
    <x v="337"/>
    <x v="2"/>
    <x v="5"/>
    <x v="1"/>
    <x v="0"/>
    <x v="6"/>
    <x v="5"/>
    <x v="477"/>
    <x v="477"/>
    <x v="3"/>
    <x v="478"/>
    <x v="478"/>
  </r>
  <r>
    <x v="482"/>
    <x v="338"/>
    <x v="3"/>
    <x v="6"/>
    <x v="2"/>
    <x v="2"/>
    <x v="8"/>
    <x v="3"/>
    <x v="478"/>
    <x v="478"/>
    <x v="1"/>
    <x v="479"/>
    <x v="479"/>
  </r>
  <r>
    <x v="483"/>
    <x v="338"/>
    <x v="1"/>
    <x v="0"/>
    <x v="1"/>
    <x v="1"/>
    <x v="3"/>
    <x v="3"/>
    <x v="479"/>
    <x v="479"/>
    <x v="1"/>
    <x v="480"/>
    <x v="480"/>
  </r>
  <r>
    <x v="484"/>
    <x v="339"/>
    <x v="3"/>
    <x v="7"/>
    <x v="1"/>
    <x v="0"/>
    <x v="6"/>
    <x v="0"/>
    <x v="480"/>
    <x v="480"/>
    <x v="4"/>
    <x v="481"/>
    <x v="481"/>
  </r>
  <r>
    <x v="485"/>
    <x v="340"/>
    <x v="3"/>
    <x v="9"/>
    <x v="1"/>
    <x v="0"/>
    <x v="7"/>
    <x v="7"/>
    <x v="481"/>
    <x v="481"/>
    <x v="3"/>
    <x v="482"/>
    <x v="482"/>
  </r>
  <r>
    <x v="486"/>
    <x v="341"/>
    <x v="0"/>
    <x v="2"/>
    <x v="0"/>
    <x v="0"/>
    <x v="0"/>
    <x v="5"/>
    <x v="482"/>
    <x v="482"/>
    <x v="1"/>
    <x v="483"/>
    <x v="483"/>
  </r>
  <r>
    <x v="487"/>
    <x v="342"/>
    <x v="3"/>
    <x v="7"/>
    <x v="3"/>
    <x v="1"/>
    <x v="11"/>
    <x v="3"/>
    <x v="483"/>
    <x v="483"/>
    <x v="1"/>
    <x v="484"/>
    <x v="484"/>
  </r>
  <r>
    <x v="488"/>
    <x v="343"/>
    <x v="1"/>
    <x v="0"/>
    <x v="1"/>
    <x v="2"/>
    <x v="2"/>
    <x v="3"/>
    <x v="58"/>
    <x v="58"/>
    <x v="3"/>
    <x v="485"/>
    <x v="58"/>
  </r>
  <r>
    <x v="489"/>
    <x v="343"/>
    <x v="0"/>
    <x v="5"/>
    <x v="3"/>
    <x v="1"/>
    <x v="9"/>
    <x v="4"/>
    <x v="484"/>
    <x v="484"/>
    <x v="4"/>
    <x v="486"/>
    <x v="485"/>
  </r>
  <r>
    <x v="490"/>
    <x v="344"/>
    <x v="0"/>
    <x v="2"/>
    <x v="0"/>
    <x v="0"/>
    <x v="7"/>
    <x v="1"/>
    <x v="485"/>
    <x v="485"/>
    <x v="3"/>
    <x v="487"/>
    <x v="486"/>
  </r>
  <r>
    <x v="491"/>
    <x v="345"/>
    <x v="3"/>
    <x v="0"/>
    <x v="0"/>
    <x v="1"/>
    <x v="1"/>
    <x v="7"/>
    <x v="486"/>
    <x v="486"/>
    <x v="1"/>
    <x v="488"/>
    <x v="487"/>
  </r>
  <r>
    <x v="492"/>
    <x v="346"/>
    <x v="3"/>
    <x v="8"/>
    <x v="2"/>
    <x v="0"/>
    <x v="0"/>
    <x v="7"/>
    <x v="487"/>
    <x v="487"/>
    <x v="0"/>
    <x v="489"/>
    <x v="488"/>
  </r>
  <r>
    <x v="493"/>
    <x v="347"/>
    <x v="2"/>
    <x v="3"/>
    <x v="2"/>
    <x v="2"/>
    <x v="8"/>
    <x v="0"/>
    <x v="488"/>
    <x v="488"/>
    <x v="2"/>
    <x v="490"/>
    <x v="489"/>
  </r>
  <r>
    <x v="494"/>
    <x v="348"/>
    <x v="1"/>
    <x v="1"/>
    <x v="3"/>
    <x v="0"/>
    <x v="7"/>
    <x v="4"/>
    <x v="489"/>
    <x v="489"/>
    <x v="1"/>
    <x v="491"/>
    <x v="490"/>
  </r>
  <r>
    <x v="495"/>
    <x v="348"/>
    <x v="2"/>
    <x v="2"/>
    <x v="0"/>
    <x v="0"/>
    <x v="4"/>
    <x v="2"/>
    <x v="490"/>
    <x v="490"/>
    <x v="1"/>
    <x v="492"/>
    <x v="491"/>
  </r>
  <r>
    <x v="496"/>
    <x v="348"/>
    <x v="3"/>
    <x v="2"/>
    <x v="2"/>
    <x v="2"/>
    <x v="5"/>
    <x v="8"/>
    <x v="491"/>
    <x v="491"/>
    <x v="0"/>
    <x v="493"/>
    <x v="492"/>
  </r>
  <r>
    <x v="497"/>
    <x v="349"/>
    <x v="1"/>
    <x v="4"/>
    <x v="3"/>
    <x v="2"/>
    <x v="10"/>
    <x v="5"/>
    <x v="492"/>
    <x v="492"/>
    <x v="2"/>
    <x v="494"/>
    <x v="493"/>
  </r>
  <r>
    <x v="498"/>
    <x v="350"/>
    <x v="2"/>
    <x v="5"/>
    <x v="0"/>
    <x v="1"/>
    <x v="11"/>
    <x v="3"/>
    <x v="58"/>
    <x v="58"/>
    <x v="1"/>
    <x v="495"/>
    <x v="58"/>
  </r>
  <r>
    <x v="499"/>
    <x v="351"/>
    <x v="2"/>
    <x v="0"/>
    <x v="3"/>
    <x v="2"/>
    <x v="8"/>
    <x v="5"/>
    <x v="493"/>
    <x v="493"/>
    <x v="3"/>
    <x v="496"/>
    <x v="494"/>
  </r>
  <r>
    <x v="500"/>
    <x v="352"/>
    <x v="3"/>
    <x v="4"/>
    <x v="3"/>
    <x v="1"/>
    <x v="3"/>
    <x v="4"/>
    <x v="494"/>
    <x v="494"/>
    <x v="3"/>
    <x v="497"/>
    <x v="495"/>
  </r>
  <r>
    <x v="501"/>
    <x v="353"/>
    <x v="2"/>
    <x v="9"/>
    <x v="2"/>
    <x v="0"/>
    <x v="7"/>
    <x v="0"/>
    <x v="495"/>
    <x v="495"/>
    <x v="1"/>
    <x v="498"/>
    <x v="496"/>
  </r>
  <r>
    <x v="502"/>
    <x v="354"/>
    <x v="1"/>
    <x v="3"/>
    <x v="3"/>
    <x v="1"/>
    <x v="1"/>
    <x v="2"/>
    <x v="496"/>
    <x v="496"/>
    <x v="0"/>
    <x v="499"/>
    <x v="497"/>
  </r>
  <r>
    <x v="503"/>
    <x v="355"/>
    <x v="1"/>
    <x v="0"/>
    <x v="3"/>
    <x v="0"/>
    <x v="0"/>
    <x v="6"/>
    <x v="497"/>
    <x v="497"/>
    <x v="1"/>
    <x v="500"/>
    <x v="498"/>
  </r>
  <r>
    <x v="504"/>
    <x v="356"/>
    <x v="0"/>
    <x v="1"/>
    <x v="2"/>
    <x v="1"/>
    <x v="9"/>
    <x v="2"/>
    <x v="498"/>
    <x v="498"/>
    <x v="1"/>
    <x v="501"/>
    <x v="499"/>
  </r>
  <r>
    <x v="505"/>
    <x v="356"/>
    <x v="1"/>
    <x v="2"/>
    <x v="3"/>
    <x v="1"/>
    <x v="11"/>
    <x v="8"/>
    <x v="499"/>
    <x v="499"/>
    <x v="2"/>
    <x v="502"/>
    <x v="500"/>
  </r>
  <r>
    <x v="506"/>
    <x v="356"/>
    <x v="0"/>
    <x v="5"/>
    <x v="2"/>
    <x v="0"/>
    <x v="6"/>
    <x v="5"/>
    <x v="500"/>
    <x v="500"/>
    <x v="1"/>
    <x v="503"/>
    <x v="501"/>
  </r>
  <r>
    <x v="507"/>
    <x v="357"/>
    <x v="2"/>
    <x v="2"/>
    <x v="0"/>
    <x v="2"/>
    <x v="8"/>
    <x v="8"/>
    <x v="501"/>
    <x v="501"/>
    <x v="3"/>
    <x v="504"/>
    <x v="502"/>
  </r>
  <r>
    <x v="508"/>
    <x v="358"/>
    <x v="0"/>
    <x v="7"/>
    <x v="3"/>
    <x v="2"/>
    <x v="8"/>
    <x v="1"/>
    <x v="502"/>
    <x v="502"/>
    <x v="1"/>
    <x v="505"/>
    <x v="503"/>
  </r>
  <r>
    <x v="509"/>
    <x v="359"/>
    <x v="2"/>
    <x v="2"/>
    <x v="2"/>
    <x v="1"/>
    <x v="9"/>
    <x v="8"/>
    <x v="503"/>
    <x v="503"/>
    <x v="1"/>
    <x v="506"/>
    <x v="504"/>
  </r>
  <r>
    <x v="510"/>
    <x v="360"/>
    <x v="2"/>
    <x v="5"/>
    <x v="0"/>
    <x v="2"/>
    <x v="5"/>
    <x v="3"/>
    <x v="504"/>
    <x v="504"/>
    <x v="3"/>
    <x v="507"/>
    <x v="505"/>
  </r>
  <r>
    <x v="511"/>
    <x v="361"/>
    <x v="3"/>
    <x v="3"/>
    <x v="3"/>
    <x v="2"/>
    <x v="8"/>
    <x v="8"/>
    <x v="505"/>
    <x v="505"/>
    <x v="4"/>
    <x v="508"/>
    <x v="506"/>
  </r>
  <r>
    <x v="512"/>
    <x v="362"/>
    <x v="0"/>
    <x v="3"/>
    <x v="3"/>
    <x v="0"/>
    <x v="6"/>
    <x v="8"/>
    <x v="506"/>
    <x v="506"/>
    <x v="2"/>
    <x v="509"/>
    <x v="507"/>
  </r>
  <r>
    <x v="513"/>
    <x v="362"/>
    <x v="3"/>
    <x v="3"/>
    <x v="0"/>
    <x v="2"/>
    <x v="2"/>
    <x v="5"/>
    <x v="507"/>
    <x v="507"/>
    <x v="3"/>
    <x v="510"/>
    <x v="508"/>
  </r>
  <r>
    <x v="514"/>
    <x v="363"/>
    <x v="1"/>
    <x v="6"/>
    <x v="2"/>
    <x v="1"/>
    <x v="3"/>
    <x v="7"/>
    <x v="508"/>
    <x v="508"/>
    <x v="4"/>
    <x v="511"/>
    <x v="509"/>
  </r>
  <r>
    <x v="515"/>
    <x v="364"/>
    <x v="3"/>
    <x v="5"/>
    <x v="3"/>
    <x v="2"/>
    <x v="2"/>
    <x v="4"/>
    <x v="509"/>
    <x v="509"/>
    <x v="4"/>
    <x v="512"/>
    <x v="510"/>
  </r>
  <r>
    <x v="516"/>
    <x v="365"/>
    <x v="3"/>
    <x v="7"/>
    <x v="1"/>
    <x v="1"/>
    <x v="1"/>
    <x v="5"/>
    <x v="510"/>
    <x v="510"/>
    <x v="0"/>
    <x v="513"/>
    <x v="511"/>
  </r>
  <r>
    <x v="517"/>
    <x v="366"/>
    <x v="3"/>
    <x v="7"/>
    <x v="1"/>
    <x v="1"/>
    <x v="9"/>
    <x v="6"/>
    <x v="511"/>
    <x v="511"/>
    <x v="4"/>
    <x v="514"/>
    <x v="512"/>
  </r>
  <r>
    <x v="518"/>
    <x v="367"/>
    <x v="1"/>
    <x v="9"/>
    <x v="2"/>
    <x v="1"/>
    <x v="1"/>
    <x v="3"/>
    <x v="512"/>
    <x v="512"/>
    <x v="2"/>
    <x v="515"/>
    <x v="513"/>
  </r>
  <r>
    <x v="519"/>
    <x v="368"/>
    <x v="0"/>
    <x v="7"/>
    <x v="3"/>
    <x v="1"/>
    <x v="3"/>
    <x v="6"/>
    <x v="513"/>
    <x v="513"/>
    <x v="3"/>
    <x v="516"/>
    <x v="514"/>
  </r>
  <r>
    <x v="520"/>
    <x v="368"/>
    <x v="1"/>
    <x v="2"/>
    <x v="2"/>
    <x v="2"/>
    <x v="5"/>
    <x v="4"/>
    <x v="514"/>
    <x v="514"/>
    <x v="2"/>
    <x v="517"/>
    <x v="515"/>
  </r>
  <r>
    <x v="521"/>
    <x v="368"/>
    <x v="3"/>
    <x v="1"/>
    <x v="1"/>
    <x v="1"/>
    <x v="1"/>
    <x v="3"/>
    <x v="515"/>
    <x v="515"/>
    <x v="3"/>
    <x v="518"/>
    <x v="516"/>
  </r>
  <r>
    <x v="522"/>
    <x v="368"/>
    <x v="2"/>
    <x v="4"/>
    <x v="2"/>
    <x v="1"/>
    <x v="11"/>
    <x v="7"/>
    <x v="516"/>
    <x v="516"/>
    <x v="3"/>
    <x v="519"/>
    <x v="517"/>
  </r>
  <r>
    <x v="523"/>
    <x v="368"/>
    <x v="0"/>
    <x v="0"/>
    <x v="2"/>
    <x v="1"/>
    <x v="3"/>
    <x v="3"/>
    <x v="517"/>
    <x v="517"/>
    <x v="3"/>
    <x v="520"/>
    <x v="518"/>
  </r>
  <r>
    <x v="524"/>
    <x v="369"/>
    <x v="3"/>
    <x v="2"/>
    <x v="1"/>
    <x v="1"/>
    <x v="11"/>
    <x v="8"/>
    <x v="518"/>
    <x v="518"/>
    <x v="1"/>
    <x v="521"/>
    <x v="519"/>
  </r>
  <r>
    <x v="525"/>
    <x v="370"/>
    <x v="1"/>
    <x v="7"/>
    <x v="0"/>
    <x v="0"/>
    <x v="6"/>
    <x v="2"/>
    <x v="519"/>
    <x v="519"/>
    <x v="2"/>
    <x v="522"/>
    <x v="520"/>
  </r>
  <r>
    <x v="526"/>
    <x v="371"/>
    <x v="3"/>
    <x v="2"/>
    <x v="1"/>
    <x v="2"/>
    <x v="8"/>
    <x v="2"/>
    <x v="58"/>
    <x v="58"/>
    <x v="4"/>
    <x v="523"/>
    <x v="58"/>
  </r>
  <r>
    <x v="527"/>
    <x v="371"/>
    <x v="1"/>
    <x v="7"/>
    <x v="2"/>
    <x v="1"/>
    <x v="11"/>
    <x v="6"/>
    <x v="520"/>
    <x v="520"/>
    <x v="4"/>
    <x v="524"/>
    <x v="521"/>
  </r>
  <r>
    <x v="528"/>
    <x v="372"/>
    <x v="3"/>
    <x v="2"/>
    <x v="2"/>
    <x v="0"/>
    <x v="7"/>
    <x v="3"/>
    <x v="521"/>
    <x v="521"/>
    <x v="4"/>
    <x v="525"/>
    <x v="522"/>
  </r>
  <r>
    <x v="529"/>
    <x v="373"/>
    <x v="2"/>
    <x v="4"/>
    <x v="1"/>
    <x v="0"/>
    <x v="4"/>
    <x v="0"/>
    <x v="522"/>
    <x v="522"/>
    <x v="3"/>
    <x v="526"/>
    <x v="523"/>
  </r>
  <r>
    <x v="530"/>
    <x v="374"/>
    <x v="0"/>
    <x v="4"/>
    <x v="3"/>
    <x v="1"/>
    <x v="9"/>
    <x v="1"/>
    <x v="523"/>
    <x v="523"/>
    <x v="2"/>
    <x v="527"/>
    <x v="524"/>
  </r>
  <r>
    <x v="531"/>
    <x v="375"/>
    <x v="0"/>
    <x v="0"/>
    <x v="2"/>
    <x v="0"/>
    <x v="7"/>
    <x v="1"/>
    <x v="524"/>
    <x v="524"/>
    <x v="1"/>
    <x v="528"/>
    <x v="525"/>
  </r>
  <r>
    <x v="532"/>
    <x v="375"/>
    <x v="1"/>
    <x v="9"/>
    <x v="1"/>
    <x v="0"/>
    <x v="4"/>
    <x v="7"/>
    <x v="525"/>
    <x v="525"/>
    <x v="0"/>
    <x v="529"/>
    <x v="526"/>
  </r>
  <r>
    <x v="533"/>
    <x v="376"/>
    <x v="0"/>
    <x v="6"/>
    <x v="1"/>
    <x v="0"/>
    <x v="6"/>
    <x v="0"/>
    <x v="526"/>
    <x v="526"/>
    <x v="4"/>
    <x v="530"/>
    <x v="527"/>
  </r>
  <r>
    <x v="534"/>
    <x v="376"/>
    <x v="0"/>
    <x v="5"/>
    <x v="1"/>
    <x v="2"/>
    <x v="2"/>
    <x v="0"/>
    <x v="527"/>
    <x v="527"/>
    <x v="1"/>
    <x v="531"/>
    <x v="528"/>
  </r>
  <r>
    <x v="535"/>
    <x v="377"/>
    <x v="2"/>
    <x v="8"/>
    <x v="3"/>
    <x v="2"/>
    <x v="10"/>
    <x v="6"/>
    <x v="528"/>
    <x v="528"/>
    <x v="4"/>
    <x v="532"/>
    <x v="529"/>
  </r>
  <r>
    <x v="536"/>
    <x v="378"/>
    <x v="2"/>
    <x v="8"/>
    <x v="2"/>
    <x v="2"/>
    <x v="10"/>
    <x v="0"/>
    <x v="529"/>
    <x v="529"/>
    <x v="4"/>
    <x v="533"/>
    <x v="530"/>
  </r>
  <r>
    <x v="537"/>
    <x v="379"/>
    <x v="3"/>
    <x v="7"/>
    <x v="1"/>
    <x v="1"/>
    <x v="11"/>
    <x v="1"/>
    <x v="530"/>
    <x v="530"/>
    <x v="1"/>
    <x v="534"/>
    <x v="531"/>
  </r>
  <r>
    <x v="538"/>
    <x v="380"/>
    <x v="1"/>
    <x v="1"/>
    <x v="1"/>
    <x v="1"/>
    <x v="9"/>
    <x v="7"/>
    <x v="531"/>
    <x v="531"/>
    <x v="1"/>
    <x v="535"/>
    <x v="532"/>
  </r>
  <r>
    <x v="539"/>
    <x v="380"/>
    <x v="2"/>
    <x v="7"/>
    <x v="3"/>
    <x v="2"/>
    <x v="8"/>
    <x v="5"/>
    <x v="532"/>
    <x v="532"/>
    <x v="3"/>
    <x v="506"/>
    <x v="533"/>
  </r>
  <r>
    <x v="540"/>
    <x v="381"/>
    <x v="3"/>
    <x v="8"/>
    <x v="0"/>
    <x v="2"/>
    <x v="5"/>
    <x v="5"/>
    <x v="533"/>
    <x v="533"/>
    <x v="2"/>
    <x v="536"/>
    <x v="534"/>
  </r>
  <r>
    <x v="541"/>
    <x v="382"/>
    <x v="0"/>
    <x v="1"/>
    <x v="1"/>
    <x v="0"/>
    <x v="4"/>
    <x v="3"/>
    <x v="534"/>
    <x v="534"/>
    <x v="0"/>
    <x v="537"/>
    <x v="535"/>
  </r>
  <r>
    <x v="542"/>
    <x v="383"/>
    <x v="3"/>
    <x v="3"/>
    <x v="0"/>
    <x v="1"/>
    <x v="11"/>
    <x v="0"/>
    <x v="535"/>
    <x v="535"/>
    <x v="4"/>
    <x v="325"/>
    <x v="536"/>
  </r>
  <r>
    <x v="543"/>
    <x v="383"/>
    <x v="1"/>
    <x v="9"/>
    <x v="3"/>
    <x v="0"/>
    <x v="4"/>
    <x v="0"/>
    <x v="536"/>
    <x v="536"/>
    <x v="2"/>
    <x v="538"/>
    <x v="537"/>
  </r>
  <r>
    <x v="544"/>
    <x v="383"/>
    <x v="1"/>
    <x v="7"/>
    <x v="0"/>
    <x v="0"/>
    <x v="4"/>
    <x v="2"/>
    <x v="537"/>
    <x v="537"/>
    <x v="2"/>
    <x v="539"/>
    <x v="538"/>
  </r>
  <r>
    <x v="545"/>
    <x v="384"/>
    <x v="0"/>
    <x v="1"/>
    <x v="0"/>
    <x v="1"/>
    <x v="9"/>
    <x v="6"/>
    <x v="538"/>
    <x v="538"/>
    <x v="0"/>
    <x v="540"/>
    <x v="539"/>
  </r>
  <r>
    <x v="546"/>
    <x v="385"/>
    <x v="2"/>
    <x v="5"/>
    <x v="3"/>
    <x v="0"/>
    <x v="0"/>
    <x v="0"/>
    <x v="539"/>
    <x v="539"/>
    <x v="4"/>
    <x v="541"/>
    <x v="540"/>
  </r>
  <r>
    <x v="547"/>
    <x v="386"/>
    <x v="1"/>
    <x v="2"/>
    <x v="1"/>
    <x v="0"/>
    <x v="0"/>
    <x v="2"/>
    <x v="540"/>
    <x v="540"/>
    <x v="0"/>
    <x v="542"/>
    <x v="541"/>
  </r>
  <r>
    <x v="548"/>
    <x v="387"/>
    <x v="0"/>
    <x v="2"/>
    <x v="1"/>
    <x v="2"/>
    <x v="5"/>
    <x v="5"/>
    <x v="541"/>
    <x v="541"/>
    <x v="3"/>
    <x v="543"/>
    <x v="542"/>
  </r>
  <r>
    <x v="549"/>
    <x v="387"/>
    <x v="1"/>
    <x v="6"/>
    <x v="2"/>
    <x v="0"/>
    <x v="6"/>
    <x v="7"/>
    <x v="542"/>
    <x v="542"/>
    <x v="1"/>
    <x v="544"/>
    <x v="543"/>
  </r>
  <r>
    <x v="550"/>
    <x v="387"/>
    <x v="0"/>
    <x v="4"/>
    <x v="1"/>
    <x v="2"/>
    <x v="2"/>
    <x v="8"/>
    <x v="543"/>
    <x v="543"/>
    <x v="2"/>
    <x v="545"/>
    <x v="544"/>
  </r>
  <r>
    <x v="551"/>
    <x v="388"/>
    <x v="2"/>
    <x v="9"/>
    <x v="1"/>
    <x v="0"/>
    <x v="4"/>
    <x v="4"/>
    <x v="544"/>
    <x v="544"/>
    <x v="1"/>
    <x v="546"/>
    <x v="545"/>
  </r>
  <r>
    <x v="552"/>
    <x v="389"/>
    <x v="1"/>
    <x v="2"/>
    <x v="2"/>
    <x v="1"/>
    <x v="3"/>
    <x v="7"/>
    <x v="545"/>
    <x v="545"/>
    <x v="0"/>
    <x v="547"/>
    <x v="546"/>
  </r>
  <r>
    <x v="553"/>
    <x v="389"/>
    <x v="2"/>
    <x v="3"/>
    <x v="0"/>
    <x v="0"/>
    <x v="7"/>
    <x v="4"/>
    <x v="546"/>
    <x v="546"/>
    <x v="0"/>
    <x v="548"/>
    <x v="547"/>
  </r>
  <r>
    <x v="554"/>
    <x v="390"/>
    <x v="0"/>
    <x v="4"/>
    <x v="0"/>
    <x v="1"/>
    <x v="1"/>
    <x v="6"/>
    <x v="547"/>
    <x v="547"/>
    <x v="2"/>
    <x v="549"/>
    <x v="548"/>
  </r>
  <r>
    <x v="555"/>
    <x v="391"/>
    <x v="0"/>
    <x v="5"/>
    <x v="3"/>
    <x v="1"/>
    <x v="9"/>
    <x v="8"/>
    <x v="548"/>
    <x v="548"/>
    <x v="2"/>
    <x v="550"/>
    <x v="549"/>
  </r>
  <r>
    <x v="556"/>
    <x v="392"/>
    <x v="3"/>
    <x v="8"/>
    <x v="3"/>
    <x v="0"/>
    <x v="4"/>
    <x v="6"/>
    <x v="549"/>
    <x v="549"/>
    <x v="3"/>
    <x v="551"/>
    <x v="550"/>
  </r>
  <r>
    <x v="557"/>
    <x v="393"/>
    <x v="2"/>
    <x v="8"/>
    <x v="2"/>
    <x v="1"/>
    <x v="11"/>
    <x v="0"/>
    <x v="550"/>
    <x v="550"/>
    <x v="1"/>
    <x v="552"/>
    <x v="551"/>
  </r>
  <r>
    <x v="558"/>
    <x v="393"/>
    <x v="2"/>
    <x v="5"/>
    <x v="3"/>
    <x v="1"/>
    <x v="9"/>
    <x v="4"/>
    <x v="551"/>
    <x v="551"/>
    <x v="4"/>
    <x v="553"/>
    <x v="552"/>
  </r>
  <r>
    <x v="559"/>
    <x v="394"/>
    <x v="2"/>
    <x v="5"/>
    <x v="0"/>
    <x v="0"/>
    <x v="7"/>
    <x v="2"/>
    <x v="552"/>
    <x v="552"/>
    <x v="1"/>
    <x v="554"/>
    <x v="553"/>
  </r>
  <r>
    <x v="560"/>
    <x v="394"/>
    <x v="1"/>
    <x v="6"/>
    <x v="0"/>
    <x v="0"/>
    <x v="0"/>
    <x v="5"/>
    <x v="553"/>
    <x v="553"/>
    <x v="1"/>
    <x v="555"/>
    <x v="554"/>
  </r>
  <r>
    <x v="561"/>
    <x v="394"/>
    <x v="3"/>
    <x v="5"/>
    <x v="0"/>
    <x v="2"/>
    <x v="5"/>
    <x v="4"/>
    <x v="554"/>
    <x v="554"/>
    <x v="1"/>
    <x v="556"/>
    <x v="555"/>
  </r>
  <r>
    <x v="562"/>
    <x v="394"/>
    <x v="0"/>
    <x v="5"/>
    <x v="0"/>
    <x v="2"/>
    <x v="2"/>
    <x v="2"/>
    <x v="555"/>
    <x v="555"/>
    <x v="4"/>
    <x v="557"/>
    <x v="556"/>
  </r>
  <r>
    <x v="563"/>
    <x v="395"/>
    <x v="3"/>
    <x v="3"/>
    <x v="0"/>
    <x v="0"/>
    <x v="6"/>
    <x v="2"/>
    <x v="556"/>
    <x v="556"/>
    <x v="4"/>
    <x v="558"/>
    <x v="557"/>
  </r>
  <r>
    <x v="564"/>
    <x v="395"/>
    <x v="0"/>
    <x v="3"/>
    <x v="3"/>
    <x v="1"/>
    <x v="11"/>
    <x v="0"/>
    <x v="557"/>
    <x v="557"/>
    <x v="4"/>
    <x v="559"/>
    <x v="558"/>
  </r>
  <r>
    <x v="565"/>
    <x v="396"/>
    <x v="0"/>
    <x v="9"/>
    <x v="0"/>
    <x v="0"/>
    <x v="7"/>
    <x v="8"/>
    <x v="558"/>
    <x v="558"/>
    <x v="2"/>
    <x v="560"/>
    <x v="559"/>
  </r>
  <r>
    <x v="566"/>
    <x v="397"/>
    <x v="0"/>
    <x v="8"/>
    <x v="0"/>
    <x v="1"/>
    <x v="3"/>
    <x v="6"/>
    <x v="559"/>
    <x v="559"/>
    <x v="3"/>
    <x v="561"/>
    <x v="560"/>
  </r>
  <r>
    <x v="567"/>
    <x v="398"/>
    <x v="1"/>
    <x v="7"/>
    <x v="3"/>
    <x v="2"/>
    <x v="10"/>
    <x v="6"/>
    <x v="560"/>
    <x v="560"/>
    <x v="4"/>
    <x v="562"/>
    <x v="561"/>
  </r>
  <r>
    <x v="568"/>
    <x v="399"/>
    <x v="1"/>
    <x v="0"/>
    <x v="0"/>
    <x v="0"/>
    <x v="7"/>
    <x v="4"/>
    <x v="561"/>
    <x v="561"/>
    <x v="4"/>
    <x v="563"/>
    <x v="562"/>
  </r>
  <r>
    <x v="569"/>
    <x v="399"/>
    <x v="2"/>
    <x v="7"/>
    <x v="3"/>
    <x v="2"/>
    <x v="8"/>
    <x v="0"/>
    <x v="562"/>
    <x v="562"/>
    <x v="2"/>
    <x v="564"/>
    <x v="563"/>
  </r>
  <r>
    <x v="570"/>
    <x v="400"/>
    <x v="0"/>
    <x v="3"/>
    <x v="2"/>
    <x v="2"/>
    <x v="8"/>
    <x v="0"/>
    <x v="563"/>
    <x v="563"/>
    <x v="0"/>
    <x v="565"/>
    <x v="564"/>
  </r>
  <r>
    <x v="571"/>
    <x v="401"/>
    <x v="2"/>
    <x v="3"/>
    <x v="0"/>
    <x v="2"/>
    <x v="10"/>
    <x v="0"/>
    <x v="564"/>
    <x v="564"/>
    <x v="4"/>
    <x v="566"/>
    <x v="565"/>
  </r>
  <r>
    <x v="572"/>
    <x v="402"/>
    <x v="1"/>
    <x v="7"/>
    <x v="0"/>
    <x v="0"/>
    <x v="7"/>
    <x v="2"/>
    <x v="565"/>
    <x v="565"/>
    <x v="2"/>
    <x v="567"/>
    <x v="566"/>
  </r>
  <r>
    <x v="573"/>
    <x v="403"/>
    <x v="0"/>
    <x v="3"/>
    <x v="0"/>
    <x v="1"/>
    <x v="1"/>
    <x v="6"/>
    <x v="566"/>
    <x v="566"/>
    <x v="2"/>
    <x v="568"/>
    <x v="567"/>
  </r>
  <r>
    <x v="574"/>
    <x v="404"/>
    <x v="3"/>
    <x v="6"/>
    <x v="0"/>
    <x v="2"/>
    <x v="10"/>
    <x v="2"/>
    <x v="567"/>
    <x v="567"/>
    <x v="2"/>
    <x v="569"/>
    <x v="568"/>
  </r>
  <r>
    <x v="575"/>
    <x v="404"/>
    <x v="1"/>
    <x v="0"/>
    <x v="0"/>
    <x v="0"/>
    <x v="4"/>
    <x v="4"/>
    <x v="568"/>
    <x v="568"/>
    <x v="3"/>
    <x v="570"/>
    <x v="569"/>
  </r>
  <r>
    <x v="576"/>
    <x v="405"/>
    <x v="2"/>
    <x v="5"/>
    <x v="0"/>
    <x v="0"/>
    <x v="7"/>
    <x v="2"/>
    <x v="569"/>
    <x v="569"/>
    <x v="3"/>
    <x v="571"/>
    <x v="570"/>
  </r>
  <r>
    <x v="577"/>
    <x v="406"/>
    <x v="2"/>
    <x v="0"/>
    <x v="0"/>
    <x v="2"/>
    <x v="8"/>
    <x v="8"/>
    <x v="570"/>
    <x v="570"/>
    <x v="4"/>
    <x v="572"/>
    <x v="571"/>
  </r>
  <r>
    <x v="578"/>
    <x v="407"/>
    <x v="1"/>
    <x v="8"/>
    <x v="3"/>
    <x v="2"/>
    <x v="5"/>
    <x v="6"/>
    <x v="571"/>
    <x v="571"/>
    <x v="4"/>
    <x v="573"/>
    <x v="572"/>
  </r>
  <r>
    <x v="579"/>
    <x v="408"/>
    <x v="2"/>
    <x v="2"/>
    <x v="0"/>
    <x v="2"/>
    <x v="5"/>
    <x v="0"/>
    <x v="572"/>
    <x v="572"/>
    <x v="3"/>
    <x v="574"/>
    <x v="573"/>
  </r>
  <r>
    <x v="580"/>
    <x v="408"/>
    <x v="2"/>
    <x v="8"/>
    <x v="1"/>
    <x v="1"/>
    <x v="1"/>
    <x v="4"/>
    <x v="573"/>
    <x v="573"/>
    <x v="3"/>
    <x v="575"/>
    <x v="574"/>
  </r>
  <r>
    <x v="581"/>
    <x v="409"/>
    <x v="1"/>
    <x v="2"/>
    <x v="1"/>
    <x v="2"/>
    <x v="5"/>
    <x v="5"/>
    <x v="574"/>
    <x v="574"/>
    <x v="3"/>
    <x v="576"/>
    <x v="575"/>
  </r>
  <r>
    <x v="582"/>
    <x v="410"/>
    <x v="2"/>
    <x v="1"/>
    <x v="3"/>
    <x v="0"/>
    <x v="7"/>
    <x v="4"/>
    <x v="575"/>
    <x v="575"/>
    <x v="3"/>
    <x v="577"/>
    <x v="576"/>
  </r>
  <r>
    <x v="583"/>
    <x v="410"/>
    <x v="2"/>
    <x v="0"/>
    <x v="3"/>
    <x v="2"/>
    <x v="10"/>
    <x v="6"/>
    <x v="576"/>
    <x v="576"/>
    <x v="2"/>
    <x v="578"/>
    <x v="577"/>
  </r>
  <r>
    <x v="584"/>
    <x v="411"/>
    <x v="1"/>
    <x v="3"/>
    <x v="0"/>
    <x v="2"/>
    <x v="2"/>
    <x v="5"/>
    <x v="577"/>
    <x v="577"/>
    <x v="2"/>
    <x v="579"/>
    <x v="578"/>
  </r>
  <r>
    <x v="585"/>
    <x v="412"/>
    <x v="2"/>
    <x v="7"/>
    <x v="1"/>
    <x v="0"/>
    <x v="7"/>
    <x v="2"/>
    <x v="578"/>
    <x v="578"/>
    <x v="1"/>
    <x v="580"/>
    <x v="579"/>
  </r>
  <r>
    <x v="586"/>
    <x v="412"/>
    <x v="2"/>
    <x v="7"/>
    <x v="0"/>
    <x v="1"/>
    <x v="1"/>
    <x v="0"/>
    <x v="579"/>
    <x v="579"/>
    <x v="2"/>
    <x v="581"/>
    <x v="580"/>
  </r>
  <r>
    <x v="587"/>
    <x v="413"/>
    <x v="1"/>
    <x v="1"/>
    <x v="3"/>
    <x v="2"/>
    <x v="2"/>
    <x v="7"/>
    <x v="580"/>
    <x v="580"/>
    <x v="1"/>
    <x v="203"/>
    <x v="581"/>
  </r>
  <r>
    <x v="588"/>
    <x v="413"/>
    <x v="3"/>
    <x v="7"/>
    <x v="1"/>
    <x v="1"/>
    <x v="9"/>
    <x v="0"/>
    <x v="581"/>
    <x v="581"/>
    <x v="1"/>
    <x v="582"/>
    <x v="582"/>
  </r>
  <r>
    <x v="589"/>
    <x v="414"/>
    <x v="3"/>
    <x v="4"/>
    <x v="0"/>
    <x v="0"/>
    <x v="4"/>
    <x v="7"/>
    <x v="582"/>
    <x v="582"/>
    <x v="2"/>
    <x v="583"/>
    <x v="583"/>
  </r>
  <r>
    <x v="590"/>
    <x v="415"/>
    <x v="3"/>
    <x v="8"/>
    <x v="1"/>
    <x v="0"/>
    <x v="4"/>
    <x v="2"/>
    <x v="583"/>
    <x v="583"/>
    <x v="0"/>
    <x v="584"/>
    <x v="584"/>
  </r>
  <r>
    <x v="591"/>
    <x v="415"/>
    <x v="0"/>
    <x v="0"/>
    <x v="2"/>
    <x v="2"/>
    <x v="10"/>
    <x v="3"/>
    <x v="584"/>
    <x v="584"/>
    <x v="1"/>
    <x v="585"/>
    <x v="585"/>
  </r>
  <r>
    <x v="592"/>
    <x v="416"/>
    <x v="3"/>
    <x v="9"/>
    <x v="2"/>
    <x v="0"/>
    <x v="0"/>
    <x v="8"/>
    <x v="585"/>
    <x v="585"/>
    <x v="1"/>
    <x v="586"/>
    <x v="586"/>
  </r>
  <r>
    <x v="593"/>
    <x v="417"/>
    <x v="3"/>
    <x v="9"/>
    <x v="2"/>
    <x v="0"/>
    <x v="4"/>
    <x v="7"/>
    <x v="586"/>
    <x v="586"/>
    <x v="2"/>
    <x v="587"/>
    <x v="587"/>
  </r>
  <r>
    <x v="594"/>
    <x v="418"/>
    <x v="0"/>
    <x v="4"/>
    <x v="2"/>
    <x v="2"/>
    <x v="8"/>
    <x v="4"/>
    <x v="587"/>
    <x v="587"/>
    <x v="3"/>
    <x v="588"/>
    <x v="588"/>
  </r>
  <r>
    <x v="595"/>
    <x v="418"/>
    <x v="1"/>
    <x v="0"/>
    <x v="3"/>
    <x v="1"/>
    <x v="3"/>
    <x v="2"/>
    <x v="588"/>
    <x v="588"/>
    <x v="3"/>
    <x v="589"/>
    <x v="589"/>
  </r>
  <r>
    <x v="596"/>
    <x v="419"/>
    <x v="1"/>
    <x v="7"/>
    <x v="2"/>
    <x v="2"/>
    <x v="8"/>
    <x v="0"/>
    <x v="589"/>
    <x v="589"/>
    <x v="2"/>
    <x v="590"/>
    <x v="590"/>
  </r>
  <r>
    <x v="597"/>
    <x v="420"/>
    <x v="3"/>
    <x v="5"/>
    <x v="1"/>
    <x v="1"/>
    <x v="3"/>
    <x v="5"/>
    <x v="590"/>
    <x v="590"/>
    <x v="1"/>
    <x v="591"/>
    <x v="591"/>
  </r>
  <r>
    <x v="598"/>
    <x v="421"/>
    <x v="3"/>
    <x v="6"/>
    <x v="0"/>
    <x v="0"/>
    <x v="6"/>
    <x v="0"/>
    <x v="591"/>
    <x v="591"/>
    <x v="0"/>
    <x v="592"/>
    <x v="592"/>
  </r>
  <r>
    <x v="599"/>
    <x v="421"/>
    <x v="1"/>
    <x v="7"/>
    <x v="1"/>
    <x v="0"/>
    <x v="6"/>
    <x v="8"/>
    <x v="592"/>
    <x v="592"/>
    <x v="4"/>
    <x v="593"/>
    <x v="593"/>
  </r>
  <r>
    <x v="600"/>
    <x v="421"/>
    <x v="1"/>
    <x v="0"/>
    <x v="1"/>
    <x v="1"/>
    <x v="11"/>
    <x v="1"/>
    <x v="593"/>
    <x v="593"/>
    <x v="4"/>
    <x v="594"/>
    <x v="594"/>
  </r>
  <r>
    <x v="601"/>
    <x v="422"/>
    <x v="2"/>
    <x v="9"/>
    <x v="1"/>
    <x v="2"/>
    <x v="8"/>
    <x v="8"/>
    <x v="594"/>
    <x v="594"/>
    <x v="4"/>
    <x v="595"/>
    <x v="595"/>
  </r>
  <r>
    <x v="602"/>
    <x v="422"/>
    <x v="1"/>
    <x v="5"/>
    <x v="0"/>
    <x v="1"/>
    <x v="11"/>
    <x v="8"/>
    <x v="595"/>
    <x v="595"/>
    <x v="3"/>
    <x v="596"/>
    <x v="596"/>
  </r>
  <r>
    <x v="603"/>
    <x v="423"/>
    <x v="2"/>
    <x v="0"/>
    <x v="2"/>
    <x v="2"/>
    <x v="10"/>
    <x v="2"/>
    <x v="596"/>
    <x v="596"/>
    <x v="3"/>
    <x v="597"/>
    <x v="597"/>
  </r>
  <r>
    <x v="604"/>
    <x v="424"/>
    <x v="1"/>
    <x v="2"/>
    <x v="0"/>
    <x v="0"/>
    <x v="7"/>
    <x v="2"/>
    <x v="597"/>
    <x v="597"/>
    <x v="1"/>
    <x v="598"/>
    <x v="598"/>
  </r>
  <r>
    <x v="605"/>
    <x v="424"/>
    <x v="2"/>
    <x v="4"/>
    <x v="3"/>
    <x v="0"/>
    <x v="7"/>
    <x v="4"/>
    <x v="598"/>
    <x v="598"/>
    <x v="2"/>
    <x v="599"/>
    <x v="599"/>
  </r>
  <r>
    <x v="606"/>
    <x v="425"/>
    <x v="2"/>
    <x v="4"/>
    <x v="3"/>
    <x v="1"/>
    <x v="1"/>
    <x v="2"/>
    <x v="599"/>
    <x v="599"/>
    <x v="3"/>
    <x v="600"/>
    <x v="600"/>
  </r>
  <r>
    <x v="607"/>
    <x v="426"/>
    <x v="2"/>
    <x v="0"/>
    <x v="0"/>
    <x v="0"/>
    <x v="6"/>
    <x v="0"/>
    <x v="600"/>
    <x v="600"/>
    <x v="4"/>
    <x v="601"/>
    <x v="601"/>
  </r>
  <r>
    <x v="608"/>
    <x v="427"/>
    <x v="0"/>
    <x v="4"/>
    <x v="2"/>
    <x v="0"/>
    <x v="4"/>
    <x v="8"/>
    <x v="601"/>
    <x v="601"/>
    <x v="1"/>
    <x v="602"/>
    <x v="602"/>
  </r>
  <r>
    <x v="609"/>
    <x v="428"/>
    <x v="3"/>
    <x v="8"/>
    <x v="2"/>
    <x v="1"/>
    <x v="11"/>
    <x v="3"/>
    <x v="602"/>
    <x v="602"/>
    <x v="3"/>
    <x v="603"/>
    <x v="603"/>
  </r>
  <r>
    <x v="610"/>
    <x v="429"/>
    <x v="1"/>
    <x v="6"/>
    <x v="2"/>
    <x v="1"/>
    <x v="1"/>
    <x v="0"/>
    <x v="603"/>
    <x v="603"/>
    <x v="4"/>
    <x v="604"/>
    <x v="604"/>
  </r>
  <r>
    <x v="611"/>
    <x v="429"/>
    <x v="1"/>
    <x v="2"/>
    <x v="0"/>
    <x v="2"/>
    <x v="10"/>
    <x v="1"/>
    <x v="604"/>
    <x v="604"/>
    <x v="2"/>
    <x v="605"/>
    <x v="605"/>
  </r>
  <r>
    <x v="612"/>
    <x v="430"/>
    <x v="0"/>
    <x v="7"/>
    <x v="2"/>
    <x v="1"/>
    <x v="9"/>
    <x v="1"/>
    <x v="605"/>
    <x v="605"/>
    <x v="0"/>
    <x v="606"/>
    <x v="606"/>
  </r>
  <r>
    <x v="613"/>
    <x v="431"/>
    <x v="0"/>
    <x v="7"/>
    <x v="0"/>
    <x v="1"/>
    <x v="9"/>
    <x v="0"/>
    <x v="606"/>
    <x v="606"/>
    <x v="2"/>
    <x v="607"/>
    <x v="607"/>
  </r>
  <r>
    <x v="614"/>
    <x v="432"/>
    <x v="1"/>
    <x v="8"/>
    <x v="3"/>
    <x v="2"/>
    <x v="2"/>
    <x v="8"/>
    <x v="607"/>
    <x v="607"/>
    <x v="1"/>
    <x v="608"/>
    <x v="608"/>
  </r>
  <r>
    <x v="615"/>
    <x v="433"/>
    <x v="3"/>
    <x v="1"/>
    <x v="0"/>
    <x v="2"/>
    <x v="5"/>
    <x v="4"/>
    <x v="608"/>
    <x v="608"/>
    <x v="2"/>
    <x v="609"/>
    <x v="609"/>
  </r>
  <r>
    <x v="616"/>
    <x v="434"/>
    <x v="0"/>
    <x v="4"/>
    <x v="3"/>
    <x v="2"/>
    <x v="8"/>
    <x v="0"/>
    <x v="609"/>
    <x v="609"/>
    <x v="2"/>
    <x v="610"/>
    <x v="610"/>
  </r>
  <r>
    <x v="617"/>
    <x v="435"/>
    <x v="3"/>
    <x v="0"/>
    <x v="3"/>
    <x v="2"/>
    <x v="2"/>
    <x v="4"/>
    <x v="610"/>
    <x v="610"/>
    <x v="1"/>
    <x v="611"/>
    <x v="611"/>
  </r>
  <r>
    <x v="618"/>
    <x v="435"/>
    <x v="3"/>
    <x v="6"/>
    <x v="1"/>
    <x v="1"/>
    <x v="9"/>
    <x v="8"/>
    <x v="611"/>
    <x v="611"/>
    <x v="1"/>
    <x v="612"/>
    <x v="612"/>
  </r>
  <r>
    <x v="619"/>
    <x v="436"/>
    <x v="2"/>
    <x v="1"/>
    <x v="0"/>
    <x v="2"/>
    <x v="8"/>
    <x v="2"/>
    <x v="612"/>
    <x v="612"/>
    <x v="0"/>
    <x v="613"/>
    <x v="613"/>
  </r>
  <r>
    <x v="620"/>
    <x v="437"/>
    <x v="2"/>
    <x v="0"/>
    <x v="3"/>
    <x v="1"/>
    <x v="3"/>
    <x v="3"/>
    <x v="613"/>
    <x v="613"/>
    <x v="3"/>
    <x v="614"/>
    <x v="614"/>
  </r>
  <r>
    <x v="621"/>
    <x v="437"/>
    <x v="3"/>
    <x v="0"/>
    <x v="3"/>
    <x v="2"/>
    <x v="8"/>
    <x v="0"/>
    <x v="614"/>
    <x v="614"/>
    <x v="0"/>
    <x v="615"/>
    <x v="615"/>
  </r>
  <r>
    <x v="622"/>
    <x v="438"/>
    <x v="0"/>
    <x v="0"/>
    <x v="3"/>
    <x v="1"/>
    <x v="3"/>
    <x v="4"/>
    <x v="615"/>
    <x v="615"/>
    <x v="1"/>
    <x v="616"/>
    <x v="616"/>
  </r>
  <r>
    <x v="623"/>
    <x v="438"/>
    <x v="0"/>
    <x v="3"/>
    <x v="3"/>
    <x v="0"/>
    <x v="0"/>
    <x v="3"/>
    <x v="616"/>
    <x v="616"/>
    <x v="0"/>
    <x v="617"/>
    <x v="617"/>
  </r>
  <r>
    <x v="624"/>
    <x v="439"/>
    <x v="1"/>
    <x v="1"/>
    <x v="3"/>
    <x v="2"/>
    <x v="8"/>
    <x v="6"/>
    <x v="617"/>
    <x v="617"/>
    <x v="0"/>
    <x v="618"/>
    <x v="618"/>
  </r>
  <r>
    <x v="625"/>
    <x v="440"/>
    <x v="2"/>
    <x v="8"/>
    <x v="2"/>
    <x v="1"/>
    <x v="11"/>
    <x v="1"/>
    <x v="618"/>
    <x v="618"/>
    <x v="1"/>
    <x v="619"/>
    <x v="619"/>
  </r>
  <r>
    <x v="626"/>
    <x v="441"/>
    <x v="0"/>
    <x v="6"/>
    <x v="3"/>
    <x v="1"/>
    <x v="3"/>
    <x v="3"/>
    <x v="619"/>
    <x v="619"/>
    <x v="1"/>
    <x v="620"/>
    <x v="620"/>
  </r>
  <r>
    <x v="627"/>
    <x v="442"/>
    <x v="0"/>
    <x v="3"/>
    <x v="0"/>
    <x v="2"/>
    <x v="5"/>
    <x v="6"/>
    <x v="620"/>
    <x v="620"/>
    <x v="1"/>
    <x v="621"/>
    <x v="621"/>
  </r>
  <r>
    <x v="628"/>
    <x v="442"/>
    <x v="2"/>
    <x v="9"/>
    <x v="0"/>
    <x v="0"/>
    <x v="7"/>
    <x v="2"/>
    <x v="621"/>
    <x v="621"/>
    <x v="3"/>
    <x v="622"/>
    <x v="622"/>
  </r>
  <r>
    <x v="629"/>
    <x v="443"/>
    <x v="0"/>
    <x v="5"/>
    <x v="1"/>
    <x v="1"/>
    <x v="11"/>
    <x v="7"/>
    <x v="622"/>
    <x v="622"/>
    <x v="0"/>
    <x v="623"/>
    <x v="623"/>
  </r>
  <r>
    <x v="630"/>
    <x v="444"/>
    <x v="0"/>
    <x v="6"/>
    <x v="1"/>
    <x v="1"/>
    <x v="1"/>
    <x v="5"/>
    <x v="623"/>
    <x v="623"/>
    <x v="4"/>
    <x v="624"/>
    <x v="624"/>
  </r>
  <r>
    <x v="631"/>
    <x v="444"/>
    <x v="1"/>
    <x v="8"/>
    <x v="3"/>
    <x v="1"/>
    <x v="11"/>
    <x v="4"/>
    <x v="624"/>
    <x v="624"/>
    <x v="4"/>
    <x v="625"/>
    <x v="625"/>
  </r>
  <r>
    <x v="632"/>
    <x v="445"/>
    <x v="2"/>
    <x v="6"/>
    <x v="0"/>
    <x v="0"/>
    <x v="4"/>
    <x v="2"/>
    <x v="625"/>
    <x v="625"/>
    <x v="1"/>
    <x v="626"/>
    <x v="626"/>
  </r>
  <r>
    <x v="633"/>
    <x v="446"/>
    <x v="0"/>
    <x v="6"/>
    <x v="0"/>
    <x v="1"/>
    <x v="9"/>
    <x v="0"/>
    <x v="626"/>
    <x v="626"/>
    <x v="1"/>
    <x v="627"/>
    <x v="627"/>
  </r>
  <r>
    <x v="634"/>
    <x v="446"/>
    <x v="2"/>
    <x v="6"/>
    <x v="3"/>
    <x v="2"/>
    <x v="8"/>
    <x v="0"/>
    <x v="627"/>
    <x v="627"/>
    <x v="0"/>
    <x v="628"/>
    <x v="628"/>
  </r>
  <r>
    <x v="635"/>
    <x v="447"/>
    <x v="0"/>
    <x v="3"/>
    <x v="0"/>
    <x v="0"/>
    <x v="4"/>
    <x v="8"/>
    <x v="628"/>
    <x v="628"/>
    <x v="2"/>
    <x v="629"/>
    <x v="629"/>
  </r>
  <r>
    <x v="636"/>
    <x v="447"/>
    <x v="0"/>
    <x v="8"/>
    <x v="1"/>
    <x v="0"/>
    <x v="7"/>
    <x v="3"/>
    <x v="629"/>
    <x v="629"/>
    <x v="3"/>
    <x v="630"/>
    <x v="630"/>
  </r>
  <r>
    <x v="637"/>
    <x v="448"/>
    <x v="2"/>
    <x v="2"/>
    <x v="2"/>
    <x v="2"/>
    <x v="10"/>
    <x v="7"/>
    <x v="630"/>
    <x v="630"/>
    <x v="1"/>
    <x v="631"/>
    <x v="631"/>
  </r>
  <r>
    <x v="638"/>
    <x v="449"/>
    <x v="0"/>
    <x v="9"/>
    <x v="0"/>
    <x v="2"/>
    <x v="2"/>
    <x v="1"/>
    <x v="631"/>
    <x v="631"/>
    <x v="0"/>
    <x v="632"/>
    <x v="632"/>
  </r>
  <r>
    <x v="639"/>
    <x v="450"/>
    <x v="1"/>
    <x v="3"/>
    <x v="3"/>
    <x v="0"/>
    <x v="6"/>
    <x v="5"/>
    <x v="632"/>
    <x v="632"/>
    <x v="0"/>
    <x v="633"/>
    <x v="633"/>
  </r>
  <r>
    <x v="640"/>
    <x v="451"/>
    <x v="3"/>
    <x v="9"/>
    <x v="3"/>
    <x v="1"/>
    <x v="1"/>
    <x v="2"/>
    <x v="633"/>
    <x v="633"/>
    <x v="3"/>
    <x v="634"/>
    <x v="634"/>
  </r>
  <r>
    <x v="641"/>
    <x v="452"/>
    <x v="2"/>
    <x v="8"/>
    <x v="2"/>
    <x v="1"/>
    <x v="1"/>
    <x v="6"/>
    <x v="634"/>
    <x v="634"/>
    <x v="3"/>
    <x v="635"/>
    <x v="635"/>
  </r>
  <r>
    <x v="642"/>
    <x v="453"/>
    <x v="1"/>
    <x v="1"/>
    <x v="2"/>
    <x v="0"/>
    <x v="4"/>
    <x v="5"/>
    <x v="635"/>
    <x v="635"/>
    <x v="2"/>
    <x v="636"/>
    <x v="636"/>
  </r>
  <r>
    <x v="643"/>
    <x v="454"/>
    <x v="3"/>
    <x v="1"/>
    <x v="2"/>
    <x v="1"/>
    <x v="3"/>
    <x v="6"/>
    <x v="58"/>
    <x v="58"/>
    <x v="0"/>
    <x v="637"/>
    <x v="58"/>
  </r>
  <r>
    <x v="644"/>
    <x v="455"/>
    <x v="3"/>
    <x v="6"/>
    <x v="0"/>
    <x v="0"/>
    <x v="6"/>
    <x v="1"/>
    <x v="636"/>
    <x v="636"/>
    <x v="3"/>
    <x v="638"/>
    <x v="637"/>
  </r>
  <r>
    <x v="645"/>
    <x v="455"/>
    <x v="2"/>
    <x v="0"/>
    <x v="0"/>
    <x v="0"/>
    <x v="7"/>
    <x v="0"/>
    <x v="637"/>
    <x v="637"/>
    <x v="1"/>
    <x v="639"/>
    <x v="638"/>
  </r>
  <r>
    <x v="646"/>
    <x v="455"/>
    <x v="0"/>
    <x v="6"/>
    <x v="1"/>
    <x v="1"/>
    <x v="11"/>
    <x v="0"/>
    <x v="638"/>
    <x v="638"/>
    <x v="4"/>
    <x v="640"/>
    <x v="639"/>
  </r>
  <r>
    <x v="647"/>
    <x v="455"/>
    <x v="3"/>
    <x v="4"/>
    <x v="2"/>
    <x v="0"/>
    <x v="6"/>
    <x v="8"/>
    <x v="639"/>
    <x v="639"/>
    <x v="2"/>
    <x v="641"/>
    <x v="640"/>
  </r>
  <r>
    <x v="648"/>
    <x v="456"/>
    <x v="3"/>
    <x v="6"/>
    <x v="1"/>
    <x v="0"/>
    <x v="0"/>
    <x v="0"/>
    <x v="640"/>
    <x v="640"/>
    <x v="0"/>
    <x v="642"/>
    <x v="641"/>
  </r>
  <r>
    <x v="649"/>
    <x v="456"/>
    <x v="0"/>
    <x v="1"/>
    <x v="1"/>
    <x v="2"/>
    <x v="5"/>
    <x v="0"/>
    <x v="641"/>
    <x v="641"/>
    <x v="1"/>
    <x v="643"/>
    <x v="642"/>
  </r>
  <r>
    <x v="650"/>
    <x v="457"/>
    <x v="3"/>
    <x v="1"/>
    <x v="1"/>
    <x v="2"/>
    <x v="8"/>
    <x v="8"/>
    <x v="642"/>
    <x v="642"/>
    <x v="4"/>
    <x v="644"/>
    <x v="643"/>
  </r>
  <r>
    <x v="651"/>
    <x v="458"/>
    <x v="0"/>
    <x v="1"/>
    <x v="1"/>
    <x v="2"/>
    <x v="10"/>
    <x v="7"/>
    <x v="643"/>
    <x v="643"/>
    <x v="0"/>
    <x v="645"/>
    <x v="644"/>
  </r>
  <r>
    <x v="652"/>
    <x v="459"/>
    <x v="3"/>
    <x v="2"/>
    <x v="2"/>
    <x v="1"/>
    <x v="11"/>
    <x v="6"/>
    <x v="644"/>
    <x v="644"/>
    <x v="4"/>
    <x v="646"/>
    <x v="645"/>
  </r>
  <r>
    <x v="653"/>
    <x v="459"/>
    <x v="2"/>
    <x v="7"/>
    <x v="0"/>
    <x v="0"/>
    <x v="6"/>
    <x v="7"/>
    <x v="645"/>
    <x v="645"/>
    <x v="1"/>
    <x v="647"/>
    <x v="646"/>
  </r>
  <r>
    <x v="654"/>
    <x v="460"/>
    <x v="0"/>
    <x v="3"/>
    <x v="0"/>
    <x v="0"/>
    <x v="7"/>
    <x v="6"/>
    <x v="646"/>
    <x v="646"/>
    <x v="3"/>
    <x v="648"/>
    <x v="647"/>
  </r>
  <r>
    <x v="655"/>
    <x v="461"/>
    <x v="0"/>
    <x v="3"/>
    <x v="0"/>
    <x v="1"/>
    <x v="1"/>
    <x v="2"/>
    <x v="58"/>
    <x v="58"/>
    <x v="3"/>
    <x v="649"/>
    <x v="58"/>
  </r>
  <r>
    <x v="656"/>
    <x v="461"/>
    <x v="3"/>
    <x v="0"/>
    <x v="1"/>
    <x v="1"/>
    <x v="1"/>
    <x v="3"/>
    <x v="647"/>
    <x v="647"/>
    <x v="0"/>
    <x v="650"/>
    <x v="648"/>
  </r>
  <r>
    <x v="657"/>
    <x v="462"/>
    <x v="1"/>
    <x v="8"/>
    <x v="2"/>
    <x v="2"/>
    <x v="2"/>
    <x v="2"/>
    <x v="648"/>
    <x v="648"/>
    <x v="1"/>
    <x v="651"/>
    <x v="649"/>
  </r>
  <r>
    <x v="658"/>
    <x v="463"/>
    <x v="1"/>
    <x v="7"/>
    <x v="2"/>
    <x v="2"/>
    <x v="8"/>
    <x v="8"/>
    <x v="649"/>
    <x v="649"/>
    <x v="2"/>
    <x v="652"/>
    <x v="650"/>
  </r>
  <r>
    <x v="659"/>
    <x v="463"/>
    <x v="2"/>
    <x v="7"/>
    <x v="0"/>
    <x v="0"/>
    <x v="0"/>
    <x v="1"/>
    <x v="650"/>
    <x v="650"/>
    <x v="4"/>
    <x v="653"/>
    <x v="651"/>
  </r>
  <r>
    <x v="660"/>
    <x v="463"/>
    <x v="0"/>
    <x v="4"/>
    <x v="3"/>
    <x v="0"/>
    <x v="0"/>
    <x v="3"/>
    <x v="651"/>
    <x v="651"/>
    <x v="2"/>
    <x v="654"/>
    <x v="652"/>
  </r>
  <r>
    <x v="661"/>
    <x v="464"/>
    <x v="0"/>
    <x v="6"/>
    <x v="1"/>
    <x v="0"/>
    <x v="7"/>
    <x v="8"/>
    <x v="652"/>
    <x v="652"/>
    <x v="1"/>
    <x v="655"/>
    <x v="653"/>
  </r>
  <r>
    <x v="662"/>
    <x v="464"/>
    <x v="1"/>
    <x v="4"/>
    <x v="1"/>
    <x v="1"/>
    <x v="1"/>
    <x v="0"/>
    <x v="653"/>
    <x v="653"/>
    <x v="1"/>
    <x v="656"/>
    <x v="654"/>
  </r>
  <r>
    <x v="663"/>
    <x v="465"/>
    <x v="3"/>
    <x v="4"/>
    <x v="2"/>
    <x v="2"/>
    <x v="2"/>
    <x v="1"/>
    <x v="654"/>
    <x v="654"/>
    <x v="2"/>
    <x v="657"/>
    <x v="655"/>
  </r>
  <r>
    <x v="664"/>
    <x v="466"/>
    <x v="2"/>
    <x v="2"/>
    <x v="1"/>
    <x v="2"/>
    <x v="8"/>
    <x v="8"/>
    <x v="655"/>
    <x v="655"/>
    <x v="4"/>
    <x v="658"/>
    <x v="656"/>
  </r>
  <r>
    <x v="665"/>
    <x v="467"/>
    <x v="2"/>
    <x v="7"/>
    <x v="2"/>
    <x v="1"/>
    <x v="3"/>
    <x v="3"/>
    <x v="656"/>
    <x v="656"/>
    <x v="3"/>
    <x v="659"/>
    <x v="657"/>
  </r>
  <r>
    <x v="666"/>
    <x v="468"/>
    <x v="1"/>
    <x v="0"/>
    <x v="1"/>
    <x v="1"/>
    <x v="11"/>
    <x v="2"/>
    <x v="126"/>
    <x v="657"/>
    <x v="1"/>
    <x v="660"/>
    <x v="658"/>
  </r>
  <r>
    <x v="667"/>
    <x v="468"/>
    <x v="2"/>
    <x v="4"/>
    <x v="1"/>
    <x v="0"/>
    <x v="4"/>
    <x v="2"/>
    <x v="657"/>
    <x v="658"/>
    <x v="4"/>
    <x v="661"/>
    <x v="659"/>
  </r>
  <r>
    <x v="668"/>
    <x v="469"/>
    <x v="0"/>
    <x v="9"/>
    <x v="2"/>
    <x v="1"/>
    <x v="11"/>
    <x v="0"/>
    <x v="658"/>
    <x v="659"/>
    <x v="4"/>
    <x v="662"/>
    <x v="660"/>
  </r>
  <r>
    <x v="669"/>
    <x v="470"/>
    <x v="2"/>
    <x v="4"/>
    <x v="1"/>
    <x v="2"/>
    <x v="10"/>
    <x v="2"/>
    <x v="659"/>
    <x v="660"/>
    <x v="1"/>
    <x v="663"/>
    <x v="661"/>
  </r>
  <r>
    <x v="670"/>
    <x v="471"/>
    <x v="3"/>
    <x v="9"/>
    <x v="0"/>
    <x v="2"/>
    <x v="5"/>
    <x v="1"/>
    <x v="660"/>
    <x v="661"/>
    <x v="3"/>
    <x v="664"/>
    <x v="662"/>
  </r>
  <r>
    <x v="671"/>
    <x v="472"/>
    <x v="0"/>
    <x v="9"/>
    <x v="0"/>
    <x v="2"/>
    <x v="10"/>
    <x v="2"/>
    <x v="661"/>
    <x v="662"/>
    <x v="3"/>
    <x v="665"/>
    <x v="663"/>
  </r>
  <r>
    <x v="672"/>
    <x v="473"/>
    <x v="1"/>
    <x v="9"/>
    <x v="3"/>
    <x v="1"/>
    <x v="1"/>
    <x v="6"/>
    <x v="58"/>
    <x v="58"/>
    <x v="4"/>
    <x v="666"/>
    <x v="58"/>
  </r>
  <r>
    <x v="673"/>
    <x v="473"/>
    <x v="2"/>
    <x v="2"/>
    <x v="3"/>
    <x v="0"/>
    <x v="6"/>
    <x v="8"/>
    <x v="662"/>
    <x v="663"/>
    <x v="0"/>
    <x v="667"/>
    <x v="664"/>
  </r>
  <r>
    <x v="674"/>
    <x v="474"/>
    <x v="0"/>
    <x v="6"/>
    <x v="2"/>
    <x v="2"/>
    <x v="10"/>
    <x v="8"/>
    <x v="663"/>
    <x v="664"/>
    <x v="3"/>
    <x v="668"/>
    <x v="665"/>
  </r>
  <r>
    <x v="675"/>
    <x v="475"/>
    <x v="0"/>
    <x v="1"/>
    <x v="1"/>
    <x v="0"/>
    <x v="7"/>
    <x v="5"/>
    <x v="664"/>
    <x v="665"/>
    <x v="3"/>
    <x v="669"/>
    <x v="666"/>
  </r>
  <r>
    <x v="676"/>
    <x v="476"/>
    <x v="0"/>
    <x v="7"/>
    <x v="2"/>
    <x v="1"/>
    <x v="3"/>
    <x v="0"/>
    <x v="665"/>
    <x v="666"/>
    <x v="3"/>
    <x v="670"/>
    <x v="667"/>
  </r>
  <r>
    <x v="677"/>
    <x v="477"/>
    <x v="0"/>
    <x v="1"/>
    <x v="0"/>
    <x v="1"/>
    <x v="3"/>
    <x v="6"/>
    <x v="666"/>
    <x v="667"/>
    <x v="0"/>
    <x v="671"/>
    <x v="668"/>
  </r>
  <r>
    <x v="678"/>
    <x v="478"/>
    <x v="3"/>
    <x v="1"/>
    <x v="2"/>
    <x v="1"/>
    <x v="9"/>
    <x v="8"/>
    <x v="667"/>
    <x v="668"/>
    <x v="1"/>
    <x v="672"/>
    <x v="669"/>
  </r>
  <r>
    <x v="679"/>
    <x v="479"/>
    <x v="1"/>
    <x v="7"/>
    <x v="3"/>
    <x v="1"/>
    <x v="3"/>
    <x v="3"/>
    <x v="668"/>
    <x v="669"/>
    <x v="4"/>
    <x v="673"/>
    <x v="670"/>
  </r>
  <r>
    <x v="680"/>
    <x v="479"/>
    <x v="0"/>
    <x v="8"/>
    <x v="3"/>
    <x v="0"/>
    <x v="7"/>
    <x v="1"/>
    <x v="669"/>
    <x v="670"/>
    <x v="1"/>
    <x v="674"/>
    <x v="671"/>
  </r>
  <r>
    <x v="681"/>
    <x v="480"/>
    <x v="3"/>
    <x v="5"/>
    <x v="1"/>
    <x v="2"/>
    <x v="5"/>
    <x v="0"/>
    <x v="670"/>
    <x v="671"/>
    <x v="2"/>
    <x v="675"/>
    <x v="672"/>
  </r>
  <r>
    <x v="682"/>
    <x v="481"/>
    <x v="2"/>
    <x v="9"/>
    <x v="0"/>
    <x v="0"/>
    <x v="4"/>
    <x v="7"/>
    <x v="671"/>
    <x v="672"/>
    <x v="2"/>
    <x v="676"/>
    <x v="673"/>
  </r>
  <r>
    <x v="683"/>
    <x v="481"/>
    <x v="0"/>
    <x v="6"/>
    <x v="1"/>
    <x v="0"/>
    <x v="7"/>
    <x v="3"/>
    <x v="672"/>
    <x v="673"/>
    <x v="0"/>
    <x v="677"/>
    <x v="674"/>
  </r>
  <r>
    <x v="684"/>
    <x v="482"/>
    <x v="3"/>
    <x v="6"/>
    <x v="0"/>
    <x v="2"/>
    <x v="8"/>
    <x v="5"/>
    <x v="673"/>
    <x v="674"/>
    <x v="4"/>
    <x v="678"/>
    <x v="675"/>
  </r>
  <r>
    <x v="685"/>
    <x v="483"/>
    <x v="2"/>
    <x v="6"/>
    <x v="2"/>
    <x v="0"/>
    <x v="4"/>
    <x v="1"/>
    <x v="674"/>
    <x v="675"/>
    <x v="1"/>
    <x v="679"/>
    <x v="676"/>
  </r>
  <r>
    <x v="686"/>
    <x v="483"/>
    <x v="3"/>
    <x v="0"/>
    <x v="0"/>
    <x v="1"/>
    <x v="1"/>
    <x v="7"/>
    <x v="675"/>
    <x v="676"/>
    <x v="0"/>
    <x v="680"/>
    <x v="677"/>
  </r>
  <r>
    <x v="687"/>
    <x v="484"/>
    <x v="0"/>
    <x v="9"/>
    <x v="3"/>
    <x v="1"/>
    <x v="1"/>
    <x v="0"/>
    <x v="676"/>
    <x v="677"/>
    <x v="3"/>
    <x v="681"/>
    <x v="678"/>
  </r>
  <r>
    <x v="688"/>
    <x v="485"/>
    <x v="1"/>
    <x v="6"/>
    <x v="2"/>
    <x v="2"/>
    <x v="5"/>
    <x v="6"/>
    <x v="677"/>
    <x v="678"/>
    <x v="1"/>
    <x v="682"/>
    <x v="679"/>
  </r>
  <r>
    <x v="689"/>
    <x v="486"/>
    <x v="2"/>
    <x v="5"/>
    <x v="2"/>
    <x v="2"/>
    <x v="8"/>
    <x v="5"/>
    <x v="678"/>
    <x v="679"/>
    <x v="3"/>
    <x v="683"/>
    <x v="680"/>
  </r>
  <r>
    <x v="690"/>
    <x v="486"/>
    <x v="1"/>
    <x v="4"/>
    <x v="0"/>
    <x v="2"/>
    <x v="10"/>
    <x v="2"/>
    <x v="679"/>
    <x v="680"/>
    <x v="1"/>
    <x v="684"/>
    <x v="681"/>
  </r>
  <r>
    <x v="691"/>
    <x v="487"/>
    <x v="2"/>
    <x v="4"/>
    <x v="0"/>
    <x v="2"/>
    <x v="10"/>
    <x v="0"/>
    <x v="680"/>
    <x v="681"/>
    <x v="3"/>
    <x v="685"/>
    <x v="682"/>
  </r>
  <r>
    <x v="692"/>
    <x v="488"/>
    <x v="2"/>
    <x v="2"/>
    <x v="0"/>
    <x v="2"/>
    <x v="8"/>
    <x v="2"/>
    <x v="681"/>
    <x v="682"/>
    <x v="3"/>
    <x v="686"/>
    <x v="683"/>
  </r>
  <r>
    <x v="693"/>
    <x v="489"/>
    <x v="1"/>
    <x v="5"/>
    <x v="0"/>
    <x v="2"/>
    <x v="10"/>
    <x v="0"/>
    <x v="682"/>
    <x v="683"/>
    <x v="1"/>
    <x v="687"/>
    <x v="684"/>
  </r>
  <r>
    <x v="694"/>
    <x v="490"/>
    <x v="1"/>
    <x v="0"/>
    <x v="3"/>
    <x v="2"/>
    <x v="5"/>
    <x v="6"/>
    <x v="683"/>
    <x v="684"/>
    <x v="2"/>
    <x v="688"/>
    <x v="685"/>
  </r>
  <r>
    <x v="695"/>
    <x v="490"/>
    <x v="3"/>
    <x v="0"/>
    <x v="2"/>
    <x v="2"/>
    <x v="2"/>
    <x v="2"/>
    <x v="684"/>
    <x v="685"/>
    <x v="3"/>
    <x v="689"/>
    <x v="686"/>
  </r>
  <r>
    <x v="696"/>
    <x v="490"/>
    <x v="2"/>
    <x v="3"/>
    <x v="0"/>
    <x v="0"/>
    <x v="6"/>
    <x v="5"/>
    <x v="685"/>
    <x v="686"/>
    <x v="2"/>
    <x v="690"/>
    <x v="687"/>
  </r>
  <r>
    <x v="697"/>
    <x v="490"/>
    <x v="1"/>
    <x v="8"/>
    <x v="3"/>
    <x v="0"/>
    <x v="0"/>
    <x v="0"/>
    <x v="686"/>
    <x v="687"/>
    <x v="3"/>
    <x v="691"/>
    <x v="688"/>
  </r>
  <r>
    <x v="698"/>
    <x v="491"/>
    <x v="2"/>
    <x v="8"/>
    <x v="2"/>
    <x v="0"/>
    <x v="7"/>
    <x v="1"/>
    <x v="687"/>
    <x v="688"/>
    <x v="1"/>
    <x v="692"/>
    <x v="689"/>
  </r>
  <r>
    <x v="699"/>
    <x v="491"/>
    <x v="0"/>
    <x v="6"/>
    <x v="1"/>
    <x v="0"/>
    <x v="7"/>
    <x v="2"/>
    <x v="688"/>
    <x v="689"/>
    <x v="2"/>
    <x v="693"/>
    <x v="690"/>
  </r>
  <r>
    <x v="700"/>
    <x v="491"/>
    <x v="0"/>
    <x v="8"/>
    <x v="3"/>
    <x v="1"/>
    <x v="3"/>
    <x v="6"/>
    <x v="689"/>
    <x v="690"/>
    <x v="4"/>
    <x v="694"/>
    <x v="691"/>
  </r>
  <r>
    <x v="701"/>
    <x v="492"/>
    <x v="3"/>
    <x v="9"/>
    <x v="2"/>
    <x v="1"/>
    <x v="9"/>
    <x v="1"/>
    <x v="690"/>
    <x v="691"/>
    <x v="0"/>
    <x v="695"/>
    <x v="692"/>
  </r>
  <r>
    <x v="702"/>
    <x v="492"/>
    <x v="0"/>
    <x v="5"/>
    <x v="0"/>
    <x v="2"/>
    <x v="2"/>
    <x v="5"/>
    <x v="691"/>
    <x v="692"/>
    <x v="3"/>
    <x v="696"/>
    <x v="693"/>
  </r>
  <r>
    <x v="703"/>
    <x v="493"/>
    <x v="0"/>
    <x v="6"/>
    <x v="1"/>
    <x v="2"/>
    <x v="8"/>
    <x v="7"/>
    <x v="692"/>
    <x v="693"/>
    <x v="4"/>
    <x v="697"/>
    <x v="694"/>
  </r>
  <r>
    <x v="704"/>
    <x v="494"/>
    <x v="2"/>
    <x v="5"/>
    <x v="2"/>
    <x v="0"/>
    <x v="7"/>
    <x v="2"/>
    <x v="693"/>
    <x v="694"/>
    <x v="1"/>
    <x v="698"/>
    <x v="695"/>
  </r>
  <r>
    <x v="705"/>
    <x v="494"/>
    <x v="0"/>
    <x v="5"/>
    <x v="3"/>
    <x v="2"/>
    <x v="8"/>
    <x v="4"/>
    <x v="694"/>
    <x v="695"/>
    <x v="2"/>
    <x v="699"/>
    <x v="696"/>
  </r>
  <r>
    <x v="706"/>
    <x v="495"/>
    <x v="1"/>
    <x v="8"/>
    <x v="3"/>
    <x v="1"/>
    <x v="3"/>
    <x v="7"/>
    <x v="695"/>
    <x v="696"/>
    <x v="1"/>
    <x v="700"/>
    <x v="697"/>
  </r>
  <r>
    <x v="707"/>
    <x v="496"/>
    <x v="3"/>
    <x v="8"/>
    <x v="0"/>
    <x v="2"/>
    <x v="10"/>
    <x v="6"/>
    <x v="696"/>
    <x v="697"/>
    <x v="3"/>
    <x v="701"/>
    <x v="698"/>
  </r>
  <r>
    <x v="708"/>
    <x v="497"/>
    <x v="1"/>
    <x v="3"/>
    <x v="2"/>
    <x v="2"/>
    <x v="8"/>
    <x v="7"/>
    <x v="697"/>
    <x v="698"/>
    <x v="0"/>
    <x v="702"/>
    <x v="699"/>
  </r>
  <r>
    <x v="709"/>
    <x v="497"/>
    <x v="0"/>
    <x v="0"/>
    <x v="0"/>
    <x v="0"/>
    <x v="6"/>
    <x v="4"/>
    <x v="698"/>
    <x v="699"/>
    <x v="1"/>
    <x v="703"/>
    <x v="700"/>
  </r>
  <r>
    <x v="710"/>
    <x v="498"/>
    <x v="0"/>
    <x v="2"/>
    <x v="1"/>
    <x v="2"/>
    <x v="2"/>
    <x v="5"/>
    <x v="699"/>
    <x v="700"/>
    <x v="3"/>
    <x v="704"/>
    <x v="701"/>
  </r>
  <r>
    <x v="711"/>
    <x v="498"/>
    <x v="0"/>
    <x v="1"/>
    <x v="1"/>
    <x v="1"/>
    <x v="3"/>
    <x v="2"/>
    <x v="700"/>
    <x v="701"/>
    <x v="2"/>
    <x v="705"/>
    <x v="702"/>
  </r>
  <r>
    <x v="712"/>
    <x v="498"/>
    <x v="0"/>
    <x v="3"/>
    <x v="2"/>
    <x v="2"/>
    <x v="10"/>
    <x v="1"/>
    <x v="701"/>
    <x v="702"/>
    <x v="4"/>
    <x v="706"/>
    <x v="703"/>
  </r>
  <r>
    <x v="713"/>
    <x v="499"/>
    <x v="0"/>
    <x v="4"/>
    <x v="3"/>
    <x v="1"/>
    <x v="1"/>
    <x v="7"/>
    <x v="702"/>
    <x v="703"/>
    <x v="4"/>
    <x v="707"/>
    <x v="704"/>
  </r>
  <r>
    <x v="714"/>
    <x v="499"/>
    <x v="3"/>
    <x v="4"/>
    <x v="0"/>
    <x v="2"/>
    <x v="2"/>
    <x v="0"/>
    <x v="703"/>
    <x v="704"/>
    <x v="1"/>
    <x v="708"/>
    <x v="705"/>
  </r>
  <r>
    <x v="715"/>
    <x v="499"/>
    <x v="2"/>
    <x v="9"/>
    <x v="2"/>
    <x v="1"/>
    <x v="11"/>
    <x v="4"/>
    <x v="704"/>
    <x v="705"/>
    <x v="3"/>
    <x v="709"/>
    <x v="706"/>
  </r>
  <r>
    <x v="716"/>
    <x v="499"/>
    <x v="2"/>
    <x v="6"/>
    <x v="2"/>
    <x v="1"/>
    <x v="1"/>
    <x v="1"/>
    <x v="705"/>
    <x v="706"/>
    <x v="4"/>
    <x v="710"/>
    <x v="707"/>
  </r>
  <r>
    <x v="717"/>
    <x v="499"/>
    <x v="2"/>
    <x v="8"/>
    <x v="3"/>
    <x v="0"/>
    <x v="0"/>
    <x v="8"/>
    <x v="706"/>
    <x v="707"/>
    <x v="4"/>
    <x v="711"/>
    <x v="708"/>
  </r>
  <r>
    <x v="718"/>
    <x v="500"/>
    <x v="2"/>
    <x v="0"/>
    <x v="3"/>
    <x v="1"/>
    <x v="9"/>
    <x v="8"/>
    <x v="707"/>
    <x v="708"/>
    <x v="0"/>
    <x v="712"/>
    <x v="709"/>
  </r>
  <r>
    <x v="719"/>
    <x v="500"/>
    <x v="2"/>
    <x v="8"/>
    <x v="1"/>
    <x v="0"/>
    <x v="7"/>
    <x v="6"/>
    <x v="708"/>
    <x v="709"/>
    <x v="1"/>
    <x v="713"/>
    <x v="710"/>
  </r>
  <r>
    <x v="720"/>
    <x v="501"/>
    <x v="1"/>
    <x v="6"/>
    <x v="3"/>
    <x v="1"/>
    <x v="3"/>
    <x v="6"/>
    <x v="709"/>
    <x v="710"/>
    <x v="4"/>
    <x v="714"/>
    <x v="711"/>
  </r>
  <r>
    <x v="721"/>
    <x v="502"/>
    <x v="2"/>
    <x v="4"/>
    <x v="1"/>
    <x v="1"/>
    <x v="3"/>
    <x v="7"/>
    <x v="710"/>
    <x v="109"/>
    <x v="1"/>
    <x v="715"/>
    <x v="712"/>
  </r>
  <r>
    <x v="722"/>
    <x v="503"/>
    <x v="2"/>
    <x v="6"/>
    <x v="0"/>
    <x v="1"/>
    <x v="9"/>
    <x v="3"/>
    <x v="711"/>
    <x v="711"/>
    <x v="1"/>
    <x v="716"/>
    <x v="713"/>
  </r>
  <r>
    <x v="723"/>
    <x v="503"/>
    <x v="3"/>
    <x v="6"/>
    <x v="0"/>
    <x v="1"/>
    <x v="9"/>
    <x v="2"/>
    <x v="712"/>
    <x v="712"/>
    <x v="4"/>
    <x v="717"/>
    <x v="714"/>
  </r>
  <r>
    <x v="724"/>
    <x v="503"/>
    <x v="3"/>
    <x v="6"/>
    <x v="2"/>
    <x v="1"/>
    <x v="3"/>
    <x v="2"/>
    <x v="713"/>
    <x v="713"/>
    <x v="2"/>
    <x v="718"/>
    <x v="715"/>
  </r>
  <r>
    <x v="725"/>
    <x v="504"/>
    <x v="2"/>
    <x v="9"/>
    <x v="1"/>
    <x v="0"/>
    <x v="7"/>
    <x v="1"/>
    <x v="714"/>
    <x v="714"/>
    <x v="0"/>
    <x v="719"/>
    <x v="716"/>
  </r>
  <r>
    <x v="726"/>
    <x v="505"/>
    <x v="0"/>
    <x v="0"/>
    <x v="0"/>
    <x v="0"/>
    <x v="0"/>
    <x v="1"/>
    <x v="715"/>
    <x v="715"/>
    <x v="4"/>
    <x v="720"/>
    <x v="717"/>
  </r>
  <r>
    <x v="727"/>
    <x v="506"/>
    <x v="2"/>
    <x v="5"/>
    <x v="3"/>
    <x v="0"/>
    <x v="4"/>
    <x v="1"/>
    <x v="716"/>
    <x v="716"/>
    <x v="0"/>
    <x v="721"/>
    <x v="718"/>
  </r>
  <r>
    <x v="728"/>
    <x v="507"/>
    <x v="0"/>
    <x v="5"/>
    <x v="1"/>
    <x v="2"/>
    <x v="5"/>
    <x v="7"/>
    <x v="717"/>
    <x v="717"/>
    <x v="0"/>
    <x v="722"/>
    <x v="719"/>
  </r>
  <r>
    <x v="729"/>
    <x v="508"/>
    <x v="1"/>
    <x v="2"/>
    <x v="0"/>
    <x v="2"/>
    <x v="10"/>
    <x v="1"/>
    <x v="718"/>
    <x v="718"/>
    <x v="0"/>
    <x v="723"/>
    <x v="720"/>
  </r>
  <r>
    <x v="730"/>
    <x v="509"/>
    <x v="2"/>
    <x v="7"/>
    <x v="0"/>
    <x v="2"/>
    <x v="2"/>
    <x v="5"/>
    <x v="719"/>
    <x v="719"/>
    <x v="3"/>
    <x v="724"/>
    <x v="721"/>
  </r>
  <r>
    <x v="731"/>
    <x v="509"/>
    <x v="1"/>
    <x v="0"/>
    <x v="1"/>
    <x v="0"/>
    <x v="7"/>
    <x v="2"/>
    <x v="720"/>
    <x v="720"/>
    <x v="2"/>
    <x v="725"/>
    <x v="722"/>
  </r>
  <r>
    <x v="732"/>
    <x v="510"/>
    <x v="1"/>
    <x v="7"/>
    <x v="3"/>
    <x v="0"/>
    <x v="7"/>
    <x v="0"/>
    <x v="721"/>
    <x v="721"/>
    <x v="1"/>
    <x v="726"/>
    <x v="723"/>
  </r>
  <r>
    <x v="733"/>
    <x v="511"/>
    <x v="2"/>
    <x v="1"/>
    <x v="2"/>
    <x v="2"/>
    <x v="5"/>
    <x v="7"/>
    <x v="722"/>
    <x v="722"/>
    <x v="3"/>
    <x v="727"/>
    <x v="724"/>
  </r>
  <r>
    <x v="734"/>
    <x v="512"/>
    <x v="1"/>
    <x v="0"/>
    <x v="3"/>
    <x v="2"/>
    <x v="10"/>
    <x v="2"/>
    <x v="723"/>
    <x v="723"/>
    <x v="1"/>
    <x v="728"/>
    <x v="725"/>
  </r>
  <r>
    <x v="735"/>
    <x v="513"/>
    <x v="0"/>
    <x v="0"/>
    <x v="0"/>
    <x v="1"/>
    <x v="3"/>
    <x v="2"/>
    <x v="724"/>
    <x v="724"/>
    <x v="4"/>
    <x v="729"/>
    <x v="726"/>
  </r>
  <r>
    <x v="736"/>
    <x v="514"/>
    <x v="3"/>
    <x v="2"/>
    <x v="2"/>
    <x v="1"/>
    <x v="9"/>
    <x v="7"/>
    <x v="725"/>
    <x v="725"/>
    <x v="3"/>
    <x v="730"/>
    <x v="727"/>
  </r>
  <r>
    <x v="737"/>
    <x v="515"/>
    <x v="3"/>
    <x v="7"/>
    <x v="0"/>
    <x v="1"/>
    <x v="3"/>
    <x v="2"/>
    <x v="726"/>
    <x v="726"/>
    <x v="1"/>
    <x v="731"/>
    <x v="728"/>
  </r>
  <r>
    <x v="738"/>
    <x v="516"/>
    <x v="2"/>
    <x v="9"/>
    <x v="1"/>
    <x v="0"/>
    <x v="4"/>
    <x v="5"/>
    <x v="727"/>
    <x v="727"/>
    <x v="1"/>
    <x v="732"/>
    <x v="729"/>
  </r>
  <r>
    <x v="739"/>
    <x v="516"/>
    <x v="3"/>
    <x v="0"/>
    <x v="1"/>
    <x v="1"/>
    <x v="11"/>
    <x v="8"/>
    <x v="728"/>
    <x v="728"/>
    <x v="4"/>
    <x v="733"/>
    <x v="730"/>
  </r>
  <r>
    <x v="740"/>
    <x v="517"/>
    <x v="0"/>
    <x v="3"/>
    <x v="2"/>
    <x v="2"/>
    <x v="2"/>
    <x v="3"/>
    <x v="729"/>
    <x v="729"/>
    <x v="0"/>
    <x v="734"/>
    <x v="731"/>
  </r>
  <r>
    <x v="741"/>
    <x v="517"/>
    <x v="3"/>
    <x v="2"/>
    <x v="2"/>
    <x v="1"/>
    <x v="1"/>
    <x v="7"/>
    <x v="730"/>
    <x v="730"/>
    <x v="2"/>
    <x v="735"/>
    <x v="732"/>
  </r>
  <r>
    <x v="742"/>
    <x v="517"/>
    <x v="0"/>
    <x v="4"/>
    <x v="2"/>
    <x v="1"/>
    <x v="9"/>
    <x v="5"/>
    <x v="731"/>
    <x v="731"/>
    <x v="1"/>
    <x v="736"/>
    <x v="733"/>
  </r>
  <r>
    <x v="743"/>
    <x v="518"/>
    <x v="1"/>
    <x v="9"/>
    <x v="0"/>
    <x v="1"/>
    <x v="1"/>
    <x v="6"/>
    <x v="732"/>
    <x v="732"/>
    <x v="2"/>
    <x v="737"/>
    <x v="734"/>
  </r>
  <r>
    <x v="744"/>
    <x v="519"/>
    <x v="2"/>
    <x v="0"/>
    <x v="1"/>
    <x v="2"/>
    <x v="5"/>
    <x v="0"/>
    <x v="733"/>
    <x v="733"/>
    <x v="3"/>
    <x v="738"/>
    <x v="735"/>
  </r>
  <r>
    <x v="745"/>
    <x v="520"/>
    <x v="0"/>
    <x v="5"/>
    <x v="3"/>
    <x v="2"/>
    <x v="10"/>
    <x v="2"/>
    <x v="734"/>
    <x v="734"/>
    <x v="1"/>
    <x v="739"/>
    <x v="736"/>
  </r>
  <r>
    <x v="746"/>
    <x v="521"/>
    <x v="3"/>
    <x v="2"/>
    <x v="3"/>
    <x v="1"/>
    <x v="1"/>
    <x v="1"/>
    <x v="735"/>
    <x v="735"/>
    <x v="3"/>
    <x v="740"/>
    <x v="737"/>
  </r>
  <r>
    <x v="747"/>
    <x v="522"/>
    <x v="3"/>
    <x v="3"/>
    <x v="2"/>
    <x v="0"/>
    <x v="0"/>
    <x v="6"/>
    <x v="736"/>
    <x v="736"/>
    <x v="0"/>
    <x v="741"/>
    <x v="738"/>
  </r>
  <r>
    <x v="748"/>
    <x v="523"/>
    <x v="0"/>
    <x v="2"/>
    <x v="2"/>
    <x v="1"/>
    <x v="3"/>
    <x v="1"/>
    <x v="737"/>
    <x v="737"/>
    <x v="1"/>
    <x v="742"/>
    <x v="739"/>
  </r>
  <r>
    <x v="749"/>
    <x v="524"/>
    <x v="0"/>
    <x v="7"/>
    <x v="1"/>
    <x v="0"/>
    <x v="6"/>
    <x v="8"/>
    <x v="738"/>
    <x v="738"/>
    <x v="3"/>
    <x v="743"/>
    <x v="740"/>
  </r>
  <r>
    <x v="750"/>
    <x v="524"/>
    <x v="0"/>
    <x v="2"/>
    <x v="3"/>
    <x v="0"/>
    <x v="7"/>
    <x v="8"/>
    <x v="58"/>
    <x v="58"/>
    <x v="4"/>
    <x v="744"/>
    <x v="58"/>
  </r>
  <r>
    <x v="751"/>
    <x v="525"/>
    <x v="0"/>
    <x v="3"/>
    <x v="3"/>
    <x v="0"/>
    <x v="6"/>
    <x v="5"/>
    <x v="739"/>
    <x v="739"/>
    <x v="3"/>
    <x v="745"/>
    <x v="741"/>
  </r>
  <r>
    <x v="752"/>
    <x v="526"/>
    <x v="1"/>
    <x v="7"/>
    <x v="3"/>
    <x v="0"/>
    <x v="4"/>
    <x v="8"/>
    <x v="740"/>
    <x v="740"/>
    <x v="4"/>
    <x v="746"/>
    <x v="742"/>
  </r>
  <r>
    <x v="753"/>
    <x v="527"/>
    <x v="3"/>
    <x v="9"/>
    <x v="3"/>
    <x v="2"/>
    <x v="8"/>
    <x v="2"/>
    <x v="741"/>
    <x v="741"/>
    <x v="1"/>
    <x v="747"/>
    <x v="743"/>
  </r>
  <r>
    <x v="754"/>
    <x v="528"/>
    <x v="0"/>
    <x v="2"/>
    <x v="3"/>
    <x v="2"/>
    <x v="2"/>
    <x v="7"/>
    <x v="742"/>
    <x v="742"/>
    <x v="4"/>
    <x v="748"/>
    <x v="744"/>
  </r>
  <r>
    <x v="755"/>
    <x v="529"/>
    <x v="3"/>
    <x v="4"/>
    <x v="3"/>
    <x v="0"/>
    <x v="7"/>
    <x v="2"/>
    <x v="743"/>
    <x v="743"/>
    <x v="1"/>
    <x v="749"/>
    <x v="745"/>
  </r>
  <r>
    <x v="756"/>
    <x v="530"/>
    <x v="2"/>
    <x v="9"/>
    <x v="3"/>
    <x v="2"/>
    <x v="2"/>
    <x v="8"/>
    <x v="744"/>
    <x v="744"/>
    <x v="3"/>
    <x v="750"/>
    <x v="746"/>
  </r>
  <r>
    <x v="757"/>
    <x v="530"/>
    <x v="1"/>
    <x v="8"/>
    <x v="0"/>
    <x v="1"/>
    <x v="1"/>
    <x v="7"/>
    <x v="745"/>
    <x v="745"/>
    <x v="0"/>
    <x v="751"/>
    <x v="747"/>
  </r>
  <r>
    <x v="758"/>
    <x v="530"/>
    <x v="0"/>
    <x v="8"/>
    <x v="3"/>
    <x v="2"/>
    <x v="10"/>
    <x v="2"/>
    <x v="746"/>
    <x v="746"/>
    <x v="4"/>
    <x v="752"/>
    <x v="748"/>
  </r>
  <r>
    <x v="759"/>
    <x v="530"/>
    <x v="2"/>
    <x v="9"/>
    <x v="0"/>
    <x v="1"/>
    <x v="11"/>
    <x v="0"/>
    <x v="747"/>
    <x v="747"/>
    <x v="3"/>
    <x v="753"/>
    <x v="749"/>
  </r>
  <r>
    <x v="760"/>
    <x v="530"/>
    <x v="1"/>
    <x v="1"/>
    <x v="1"/>
    <x v="2"/>
    <x v="5"/>
    <x v="0"/>
    <x v="748"/>
    <x v="748"/>
    <x v="1"/>
    <x v="754"/>
    <x v="750"/>
  </r>
  <r>
    <x v="761"/>
    <x v="531"/>
    <x v="0"/>
    <x v="2"/>
    <x v="0"/>
    <x v="2"/>
    <x v="2"/>
    <x v="1"/>
    <x v="749"/>
    <x v="749"/>
    <x v="4"/>
    <x v="755"/>
    <x v="751"/>
  </r>
  <r>
    <x v="762"/>
    <x v="532"/>
    <x v="1"/>
    <x v="0"/>
    <x v="1"/>
    <x v="0"/>
    <x v="4"/>
    <x v="5"/>
    <x v="750"/>
    <x v="750"/>
    <x v="2"/>
    <x v="756"/>
    <x v="752"/>
  </r>
  <r>
    <x v="763"/>
    <x v="533"/>
    <x v="2"/>
    <x v="2"/>
    <x v="1"/>
    <x v="1"/>
    <x v="9"/>
    <x v="2"/>
    <x v="751"/>
    <x v="751"/>
    <x v="2"/>
    <x v="757"/>
    <x v="753"/>
  </r>
  <r>
    <x v="764"/>
    <x v="534"/>
    <x v="2"/>
    <x v="0"/>
    <x v="0"/>
    <x v="0"/>
    <x v="7"/>
    <x v="0"/>
    <x v="752"/>
    <x v="752"/>
    <x v="4"/>
    <x v="758"/>
    <x v="754"/>
  </r>
  <r>
    <x v="765"/>
    <x v="535"/>
    <x v="0"/>
    <x v="8"/>
    <x v="0"/>
    <x v="2"/>
    <x v="2"/>
    <x v="5"/>
    <x v="753"/>
    <x v="753"/>
    <x v="4"/>
    <x v="759"/>
    <x v="755"/>
  </r>
  <r>
    <x v="766"/>
    <x v="536"/>
    <x v="1"/>
    <x v="3"/>
    <x v="1"/>
    <x v="0"/>
    <x v="0"/>
    <x v="5"/>
    <x v="754"/>
    <x v="754"/>
    <x v="4"/>
    <x v="760"/>
    <x v="756"/>
  </r>
  <r>
    <x v="767"/>
    <x v="536"/>
    <x v="0"/>
    <x v="4"/>
    <x v="3"/>
    <x v="1"/>
    <x v="3"/>
    <x v="3"/>
    <x v="755"/>
    <x v="755"/>
    <x v="1"/>
    <x v="761"/>
    <x v="757"/>
  </r>
  <r>
    <x v="768"/>
    <x v="537"/>
    <x v="0"/>
    <x v="2"/>
    <x v="2"/>
    <x v="1"/>
    <x v="11"/>
    <x v="3"/>
    <x v="756"/>
    <x v="756"/>
    <x v="2"/>
    <x v="762"/>
    <x v="758"/>
  </r>
  <r>
    <x v="769"/>
    <x v="537"/>
    <x v="0"/>
    <x v="9"/>
    <x v="0"/>
    <x v="2"/>
    <x v="10"/>
    <x v="6"/>
    <x v="757"/>
    <x v="757"/>
    <x v="0"/>
    <x v="763"/>
    <x v="759"/>
  </r>
  <r>
    <x v="770"/>
    <x v="538"/>
    <x v="1"/>
    <x v="3"/>
    <x v="1"/>
    <x v="1"/>
    <x v="9"/>
    <x v="1"/>
    <x v="758"/>
    <x v="758"/>
    <x v="3"/>
    <x v="764"/>
    <x v="760"/>
  </r>
  <r>
    <x v="771"/>
    <x v="539"/>
    <x v="0"/>
    <x v="4"/>
    <x v="0"/>
    <x v="2"/>
    <x v="2"/>
    <x v="2"/>
    <x v="759"/>
    <x v="759"/>
    <x v="2"/>
    <x v="765"/>
    <x v="761"/>
  </r>
  <r>
    <x v="772"/>
    <x v="539"/>
    <x v="0"/>
    <x v="8"/>
    <x v="1"/>
    <x v="2"/>
    <x v="8"/>
    <x v="0"/>
    <x v="760"/>
    <x v="760"/>
    <x v="3"/>
    <x v="766"/>
    <x v="762"/>
  </r>
  <r>
    <x v="773"/>
    <x v="540"/>
    <x v="3"/>
    <x v="4"/>
    <x v="2"/>
    <x v="0"/>
    <x v="0"/>
    <x v="0"/>
    <x v="761"/>
    <x v="761"/>
    <x v="1"/>
    <x v="767"/>
    <x v="763"/>
  </r>
  <r>
    <x v="774"/>
    <x v="541"/>
    <x v="2"/>
    <x v="1"/>
    <x v="0"/>
    <x v="0"/>
    <x v="6"/>
    <x v="8"/>
    <x v="762"/>
    <x v="762"/>
    <x v="0"/>
    <x v="768"/>
    <x v="764"/>
  </r>
  <r>
    <x v="775"/>
    <x v="541"/>
    <x v="0"/>
    <x v="5"/>
    <x v="1"/>
    <x v="2"/>
    <x v="2"/>
    <x v="4"/>
    <x v="763"/>
    <x v="763"/>
    <x v="2"/>
    <x v="769"/>
    <x v="765"/>
  </r>
  <r>
    <x v="776"/>
    <x v="542"/>
    <x v="1"/>
    <x v="9"/>
    <x v="1"/>
    <x v="0"/>
    <x v="6"/>
    <x v="1"/>
    <x v="764"/>
    <x v="764"/>
    <x v="4"/>
    <x v="770"/>
    <x v="766"/>
  </r>
  <r>
    <x v="777"/>
    <x v="543"/>
    <x v="0"/>
    <x v="9"/>
    <x v="3"/>
    <x v="1"/>
    <x v="1"/>
    <x v="2"/>
    <x v="765"/>
    <x v="765"/>
    <x v="1"/>
    <x v="771"/>
    <x v="767"/>
  </r>
  <r>
    <x v="778"/>
    <x v="544"/>
    <x v="2"/>
    <x v="2"/>
    <x v="0"/>
    <x v="1"/>
    <x v="11"/>
    <x v="6"/>
    <x v="766"/>
    <x v="766"/>
    <x v="2"/>
    <x v="772"/>
    <x v="768"/>
  </r>
  <r>
    <x v="779"/>
    <x v="544"/>
    <x v="2"/>
    <x v="5"/>
    <x v="1"/>
    <x v="2"/>
    <x v="5"/>
    <x v="6"/>
    <x v="767"/>
    <x v="767"/>
    <x v="3"/>
    <x v="773"/>
    <x v="769"/>
  </r>
  <r>
    <x v="780"/>
    <x v="544"/>
    <x v="1"/>
    <x v="8"/>
    <x v="2"/>
    <x v="1"/>
    <x v="11"/>
    <x v="8"/>
    <x v="768"/>
    <x v="768"/>
    <x v="4"/>
    <x v="774"/>
    <x v="770"/>
  </r>
  <r>
    <x v="781"/>
    <x v="545"/>
    <x v="2"/>
    <x v="3"/>
    <x v="3"/>
    <x v="1"/>
    <x v="1"/>
    <x v="7"/>
    <x v="769"/>
    <x v="769"/>
    <x v="1"/>
    <x v="775"/>
    <x v="771"/>
  </r>
  <r>
    <x v="782"/>
    <x v="546"/>
    <x v="3"/>
    <x v="1"/>
    <x v="3"/>
    <x v="2"/>
    <x v="8"/>
    <x v="8"/>
    <x v="770"/>
    <x v="770"/>
    <x v="2"/>
    <x v="776"/>
    <x v="772"/>
  </r>
  <r>
    <x v="783"/>
    <x v="547"/>
    <x v="0"/>
    <x v="6"/>
    <x v="3"/>
    <x v="1"/>
    <x v="11"/>
    <x v="2"/>
    <x v="771"/>
    <x v="771"/>
    <x v="1"/>
    <x v="777"/>
    <x v="773"/>
  </r>
  <r>
    <x v="784"/>
    <x v="548"/>
    <x v="1"/>
    <x v="4"/>
    <x v="0"/>
    <x v="2"/>
    <x v="5"/>
    <x v="0"/>
    <x v="772"/>
    <x v="772"/>
    <x v="1"/>
    <x v="778"/>
    <x v="774"/>
  </r>
  <r>
    <x v="785"/>
    <x v="549"/>
    <x v="0"/>
    <x v="8"/>
    <x v="0"/>
    <x v="0"/>
    <x v="0"/>
    <x v="7"/>
    <x v="773"/>
    <x v="773"/>
    <x v="0"/>
    <x v="779"/>
    <x v="775"/>
  </r>
  <r>
    <x v="786"/>
    <x v="550"/>
    <x v="0"/>
    <x v="8"/>
    <x v="1"/>
    <x v="1"/>
    <x v="9"/>
    <x v="0"/>
    <x v="774"/>
    <x v="774"/>
    <x v="2"/>
    <x v="780"/>
    <x v="776"/>
  </r>
  <r>
    <x v="787"/>
    <x v="551"/>
    <x v="1"/>
    <x v="6"/>
    <x v="2"/>
    <x v="2"/>
    <x v="8"/>
    <x v="3"/>
    <x v="775"/>
    <x v="775"/>
    <x v="3"/>
    <x v="781"/>
    <x v="777"/>
  </r>
  <r>
    <x v="788"/>
    <x v="552"/>
    <x v="1"/>
    <x v="8"/>
    <x v="3"/>
    <x v="2"/>
    <x v="2"/>
    <x v="4"/>
    <x v="776"/>
    <x v="776"/>
    <x v="1"/>
    <x v="782"/>
    <x v="778"/>
  </r>
  <r>
    <x v="789"/>
    <x v="552"/>
    <x v="1"/>
    <x v="6"/>
    <x v="1"/>
    <x v="2"/>
    <x v="10"/>
    <x v="8"/>
    <x v="777"/>
    <x v="777"/>
    <x v="2"/>
    <x v="783"/>
    <x v="779"/>
  </r>
  <r>
    <x v="790"/>
    <x v="552"/>
    <x v="2"/>
    <x v="5"/>
    <x v="2"/>
    <x v="0"/>
    <x v="7"/>
    <x v="3"/>
    <x v="778"/>
    <x v="778"/>
    <x v="1"/>
    <x v="784"/>
    <x v="780"/>
  </r>
  <r>
    <x v="791"/>
    <x v="553"/>
    <x v="3"/>
    <x v="2"/>
    <x v="1"/>
    <x v="0"/>
    <x v="0"/>
    <x v="0"/>
    <x v="779"/>
    <x v="779"/>
    <x v="1"/>
    <x v="179"/>
    <x v="781"/>
  </r>
  <r>
    <x v="792"/>
    <x v="554"/>
    <x v="0"/>
    <x v="9"/>
    <x v="2"/>
    <x v="0"/>
    <x v="7"/>
    <x v="7"/>
    <x v="780"/>
    <x v="780"/>
    <x v="3"/>
    <x v="785"/>
    <x v="782"/>
  </r>
  <r>
    <x v="793"/>
    <x v="555"/>
    <x v="2"/>
    <x v="7"/>
    <x v="2"/>
    <x v="1"/>
    <x v="1"/>
    <x v="7"/>
    <x v="781"/>
    <x v="781"/>
    <x v="3"/>
    <x v="786"/>
    <x v="783"/>
  </r>
  <r>
    <x v="794"/>
    <x v="556"/>
    <x v="3"/>
    <x v="7"/>
    <x v="1"/>
    <x v="0"/>
    <x v="7"/>
    <x v="1"/>
    <x v="782"/>
    <x v="782"/>
    <x v="1"/>
    <x v="787"/>
    <x v="784"/>
  </r>
  <r>
    <x v="795"/>
    <x v="556"/>
    <x v="1"/>
    <x v="0"/>
    <x v="1"/>
    <x v="2"/>
    <x v="5"/>
    <x v="6"/>
    <x v="783"/>
    <x v="783"/>
    <x v="0"/>
    <x v="788"/>
    <x v="785"/>
  </r>
  <r>
    <x v="796"/>
    <x v="557"/>
    <x v="3"/>
    <x v="1"/>
    <x v="0"/>
    <x v="1"/>
    <x v="1"/>
    <x v="8"/>
    <x v="784"/>
    <x v="784"/>
    <x v="0"/>
    <x v="789"/>
    <x v="786"/>
  </r>
  <r>
    <x v="797"/>
    <x v="557"/>
    <x v="2"/>
    <x v="4"/>
    <x v="3"/>
    <x v="1"/>
    <x v="11"/>
    <x v="2"/>
    <x v="785"/>
    <x v="785"/>
    <x v="3"/>
    <x v="790"/>
    <x v="787"/>
  </r>
  <r>
    <x v="798"/>
    <x v="558"/>
    <x v="0"/>
    <x v="0"/>
    <x v="0"/>
    <x v="0"/>
    <x v="4"/>
    <x v="1"/>
    <x v="786"/>
    <x v="786"/>
    <x v="3"/>
    <x v="791"/>
    <x v="788"/>
  </r>
  <r>
    <x v="799"/>
    <x v="559"/>
    <x v="2"/>
    <x v="0"/>
    <x v="0"/>
    <x v="2"/>
    <x v="5"/>
    <x v="3"/>
    <x v="787"/>
    <x v="787"/>
    <x v="0"/>
    <x v="792"/>
    <x v="789"/>
  </r>
  <r>
    <x v="800"/>
    <x v="559"/>
    <x v="3"/>
    <x v="2"/>
    <x v="1"/>
    <x v="0"/>
    <x v="0"/>
    <x v="5"/>
    <x v="788"/>
    <x v="788"/>
    <x v="1"/>
    <x v="793"/>
    <x v="790"/>
  </r>
  <r>
    <x v="801"/>
    <x v="559"/>
    <x v="1"/>
    <x v="3"/>
    <x v="1"/>
    <x v="2"/>
    <x v="2"/>
    <x v="6"/>
    <x v="789"/>
    <x v="789"/>
    <x v="2"/>
    <x v="794"/>
    <x v="791"/>
  </r>
  <r>
    <x v="802"/>
    <x v="560"/>
    <x v="2"/>
    <x v="0"/>
    <x v="0"/>
    <x v="1"/>
    <x v="3"/>
    <x v="8"/>
    <x v="790"/>
    <x v="790"/>
    <x v="3"/>
    <x v="795"/>
    <x v="792"/>
  </r>
  <r>
    <x v="803"/>
    <x v="560"/>
    <x v="1"/>
    <x v="9"/>
    <x v="3"/>
    <x v="0"/>
    <x v="7"/>
    <x v="8"/>
    <x v="791"/>
    <x v="791"/>
    <x v="2"/>
    <x v="796"/>
    <x v="793"/>
  </r>
  <r>
    <x v="804"/>
    <x v="561"/>
    <x v="0"/>
    <x v="7"/>
    <x v="1"/>
    <x v="0"/>
    <x v="7"/>
    <x v="0"/>
    <x v="792"/>
    <x v="792"/>
    <x v="2"/>
    <x v="797"/>
    <x v="794"/>
  </r>
  <r>
    <x v="805"/>
    <x v="562"/>
    <x v="1"/>
    <x v="9"/>
    <x v="3"/>
    <x v="2"/>
    <x v="8"/>
    <x v="4"/>
    <x v="793"/>
    <x v="793"/>
    <x v="0"/>
    <x v="798"/>
    <x v="795"/>
  </r>
  <r>
    <x v="806"/>
    <x v="563"/>
    <x v="2"/>
    <x v="5"/>
    <x v="3"/>
    <x v="1"/>
    <x v="1"/>
    <x v="4"/>
    <x v="794"/>
    <x v="794"/>
    <x v="3"/>
    <x v="799"/>
    <x v="796"/>
  </r>
  <r>
    <x v="807"/>
    <x v="564"/>
    <x v="2"/>
    <x v="1"/>
    <x v="2"/>
    <x v="0"/>
    <x v="6"/>
    <x v="6"/>
    <x v="795"/>
    <x v="795"/>
    <x v="2"/>
    <x v="800"/>
    <x v="797"/>
  </r>
  <r>
    <x v="808"/>
    <x v="564"/>
    <x v="0"/>
    <x v="7"/>
    <x v="0"/>
    <x v="2"/>
    <x v="5"/>
    <x v="8"/>
    <x v="796"/>
    <x v="796"/>
    <x v="0"/>
    <x v="801"/>
    <x v="798"/>
  </r>
  <r>
    <x v="809"/>
    <x v="564"/>
    <x v="2"/>
    <x v="3"/>
    <x v="1"/>
    <x v="1"/>
    <x v="3"/>
    <x v="4"/>
    <x v="797"/>
    <x v="797"/>
    <x v="3"/>
    <x v="802"/>
    <x v="799"/>
  </r>
  <r>
    <x v="810"/>
    <x v="565"/>
    <x v="0"/>
    <x v="6"/>
    <x v="3"/>
    <x v="0"/>
    <x v="6"/>
    <x v="0"/>
    <x v="798"/>
    <x v="798"/>
    <x v="2"/>
    <x v="803"/>
    <x v="800"/>
  </r>
  <r>
    <x v="811"/>
    <x v="566"/>
    <x v="2"/>
    <x v="5"/>
    <x v="0"/>
    <x v="2"/>
    <x v="8"/>
    <x v="0"/>
    <x v="799"/>
    <x v="799"/>
    <x v="1"/>
    <x v="804"/>
    <x v="801"/>
  </r>
  <r>
    <x v="812"/>
    <x v="566"/>
    <x v="1"/>
    <x v="7"/>
    <x v="2"/>
    <x v="0"/>
    <x v="4"/>
    <x v="1"/>
    <x v="800"/>
    <x v="800"/>
    <x v="1"/>
    <x v="805"/>
    <x v="802"/>
  </r>
  <r>
    <x v="813"/>
    <x v="567"/>
    <x v="2"/>
    <x v="9"/>
    <x v="3"/>
    <x v="2"/>
    <x v="2"/>
    <x v="7"/>
    <x v="801"/>
    <x v="801"/>
    <x v="4"/>
    <x v="806"/>
    <x v="803"/>
  </r>
  <r>
    <x v="814"/>
    <x v="568"/>
    <x v="1"/>
    <x v="2"/>
    <x v="0"/>
    <x v="2"/>
    <x v="8"/>
    <x v="2"/>
    <x v="802"/>
    <x v="802"/>
    <x v="3"/>
    <x v="807"/>
    <x v="804"/>
  </r>
  <r>
    <x v="815"/>
    <x v="568"/>
    <x v="2"/>
    <x v="2"/>
    <x v="1"/>
    <x v="1"/>
    <x v="1"/>
    <x v="4"/>
    <x v="803"/>
    <x v="803"/>
    <x v="0"/>
    <x v="808"/>
    <x v="805"/>
  </r>
  <r>
    <x v="816"/>
    <x v="568"/>
    <x v="1"/>
    <x v="2"/>
    <x v="0"/>
    <x v="0"/>
    <x v="7"/>
    <x v="3"/>
    <x v="804"/>
    <x v="804"/>
    <x v="4"/>
    <x v="809"/>
    <x v="806"/>
  </r>
  <r>
    <x v="817"/>
    <x v="569"/>
    <x v="0"/>
    <x v="2"/>
    <x v="2"/>
    <x v="2"/>
    <x v="8"/>
    <x v="6"/>
    <x v="805"/>
    <x v="805"/>
    <x v="1"/>
    <x v="810"/>
    <x v="807"/>
  </r>
  <r>
    <x v="818"/>
    <x v="569"/>
    <x v="2"/>
    <x v="8"/>
    <x v="3"/>
    <x v="0"/>
    <x v="7"/>
    <x v="7"/>
    <x v="806"/>
    <x v="806"/>
    <x v="0"/>
    <x v="811"/>
    <x v="808"/>
  </r>
  <r>
    <x v="819"/>
    <x v="569"/>
    <x v="2"/>
    <x v="5"/>
    <x v="2"/>
    <x v="1"/>
    <x v="1"/>
    <x v="0"/>
    <x v="807"/>
    <x v="807"/>
    <x v="4"/>
    <x v="812"/>
    <x v="809"/>
  </r>
  <r>
    <x v="820"/>
    <x v="570"/>
    <x v="3"/>
    <x v="7"/>
    <x v="1"/>
    <x v="1"/>
    <x v="3"/>
    <x v="4"/>
    <x v="808"/>
    <x v="808"/>
    <x v="1"/>
    <x v="813"/>
    <x v="810"/>
  </r>
  <r>
    <x v="821"/>
    <x v="570"/>
    <x v="3"/>
    <x v="3"/>
    <x v="2"/>
    <x v="2"/>
    <x v="10"/>
    <x v="2"/>
    <x v="809"/>
    <x v="809"/>
    <x v="1"/>
    <x v="814"/>
    <x v="811"/>
  </r>
  <r>
    <x v="822"/>
    <x v="571"/>
    <x v="3"/>
    <x v="5"/>
    <x v="2"/>
    <x v="0"/>
    <x v="6"/>
    <x v="6"/>
    <x v="810"/>
    <x v="810"/>
    <x v="1"/>
    <x v="815"/>
    <x v="812"/>
  </r>
  <r>
    <x v="823"/>
    <x v="572"/>
    <x v="2"/>
    <x v="9"/>
    <x v="0"/>
    <x v="0"/>
    <x v="0"/>
    <x v="6"/>
    <x v="811"/>
    <x v="811"/>
    <x v="2"/>
    <x v="816"/>
    <x v="813"/>
  </r>
  <r>
    <x v="824"/>
    <x v="573"/>
    <x v="2"/>
    <x v="3"/>
    <x v="0"/>
    <x v="1"/>
    <x v="1"/>
    <x v="3"/>
    <x v="812"/>
    <x v="812"/>
    <x v="1"/>
    <x v="817"/>
    <x v="814"/>
  </r>
  <r>
    <x v="825"/>
    <x v="574"/>
    <x v="1"/>
    <x v="3"/>
    <x v="1"/>
    <x v="0"/>
    <x v="6"/>
    <x v="8"/>
    <x v="813"/>
    <x v="813"/>
    <x v="1"/>
    <x v="818"/>
    <x v="815"/>
  </r>
  <r>
    <x v="826"/>
    <x v="575"/>
    <x v="0"/>
    <x v="7"/>
    <x v="0"/>
    <x v="1"/>
    <x v="9"/>
    <x v="0"/>
    <x v="814"/>
    <x v="814"/>
    <x v="2"/>
    <x v="819"/>
    <x v="816"/>
  </r>
  <r>
    <x v="827"/>
    <x v="576"/>
    <x v="1"/>
    <x v="4"/>
    <x v="2"/>
    <x v="2"/>
    <x v="5"/>
    <x v="5"/>
    <x v="815"/>
    <x v="815"/>
    <x v="1"/>
    <x v="820"/>
    <x v="817"/>
  </r>
  <r>
    <x v="828"/>
    <x v="577"/>
    <x v="1"/>
    <x v="1"/>
    <x v="1"/>
    <x v="0"/>
    <x v="7"/>
    <x v="2"/>
    <x v="816"/>
    <x v="816"/>
    <x v="0"/>
    <x v="821"/>
    <x v="818"/>
  </r>
  <r>
    <x v="829"/>
    <x v="578"/>
    <x v="1"/>
    <x v="8"/>
    <x v="2"/>
    <x v="1"/>
    <x v="11"/>
    <x v="7"/>
    <x v="817"/>
    <x v="817"/>
    <x v="2"/>
    <x v="822"/>
    <x v="819"/>
  </r>
  <r>
    <x v="830"/>
    <x v="579"/>
    <x v="2"/>
    <x v="1"/>
    <x v="3"/>
    <x v="1"/>
    <x v="9"/>
    <x v="0"/>
    <x v="818"/>
    <x v="293"/>
    <x v="2"/>
    <x v="823"/>
    <x v="820"/>
  </r>
  <r>
    <x v="831"/>
    <x v="580"/>
    <x v="0"/>
    <x v="1"/>
    <x v="1"/>
    <x v="0"/>
    <x v="4"/>
    <x v="7"/>
    <x v="819"/>
    <x v="818"/>
    <x v="4"/>
    <x v="824"/>
    <x v="821"/>
  </r>
  <r>
    <x v="832"/>
    <x v="581"/>
    <x v="2"/>
    <x v="9"/>
    <x v="2"/>
    <x v="1"/>
    <x v="3"/>
    <x v="2"/>
    <x v="820"/>
    <x v="819"/>
    <x v="1"/>
    <x v="825"/>
    <x v="822"/>
  </r>
  <r>
    <x v="833"/>
    <x v="582"/>
    <x v="3"/>
    <x v="1"/>
    <x v="3"/>
    <x v="1"/>
    <x v="11"/>
    <x v="8"/>
    <x v="821"/>
    <x v="820"/>
    <x v="4"/>
    <x v="826"/>
    <x v="823"/>
  </r>
  <r>
    <x v="834"/>
    <x v="583"/>
    <x v="2"/>
    <x v="6"/>
    <x v="2"/>
    <x v="0"/>
    <x v="0"/>
    <x v="1"/>
    <x v="822"/>
    <x v="821"/>
    <x v="2"/>
    <x v="827"/>
    <x v="824"/>
  </r>
  <r>
    <x v="835"/>
    <x v="583"/>
    <x v="2"/>
    <x v="4"/>
    <x v="2"/>
    <x v="2"/>
    <x v="2"/>
    <x v="6"/>
    <x v="823"/>
    <x v="822"/>
    <x v="0"/>
    <x v="828"/>
    <x v="825"/>
  </r>
  <r>
    <x v="836"/>
    <x v="584"/>
    <x v="3"/>
    <x v="1"/>
    <x v="1"/>
    <x v="1"/>
    <x v="11"/>
    <x v="1"/>
    <x v="824"/>
    <x v="823"/>
    <x v="1"/>
    <x v="829"/>
    <x v="826"/>
  </r>
  <r>
    <x v="837"/>
    <x v="585"/>
    <x v="3"/>
    <x v="4"/>
    <x v="2"/>
    <x v="2"/>
    <x v="5"/>
    <x v="5"/>
    <x v="825"/>
    <x v="824"/>
    <x v="3"/>
    <x v="830"/>
    <x v="827"/>
  </r>
  <r>
    <x v="838"/>
    <x v="586"/>
    <x v="0"/>
    <x v="3"/>
    <x v="1"/>
    <x v="2"/>
    <x v="2"/>
    <x v="7"/>
    <x v="826"/>
    <x v="825"/>
    <x v="2"/>
    <x v="831"/>
    <x v="828"/>
  </r>
  <r>
    <x v="839"/>
    <x v="586"/>
    <x v="0"/>
    <x v="7"/>
    <x v="1"/>
    <x v="2"/>
    <x v="8"/>
    <x v="6"/>
    <x v="827"/>
    <x v="826"/>
    <x v="2"/>
    <x v="832"/>
    <x v="829"/>
  </r>
  <r>
    <x v="840"/>
    <x v="587"/>
    <x v="0"/>
    <x v="5"/>
    <x v="0"/>
    <x v="0"/>
    <x v="0"/>
    <x v="0"/>
    <x v="828"/>
    <x v="827"/>
    <x v="3"/>
    <x v="833"/>
    <x v="830"/>
  </r>
  <r>
    <x v="841"/>
    <x v="588"/>
    <x v="0"/>
    <x v="1"/>
    <x v="0"/>
    <x v="2"/>
    <x v="5"/>
    <x v="5"/>
    <x v="829"/>
    <x v="828"/>
    <x v="4"/>
    <x v="834"/>
    <x v="831"/>
  </r>
  <r>
    <x v="842"/>
    <x v="588"/>
    <x v="0"/>
    <x v="1"/>
    <x v="0"/>
    <x v="0"/>
    <x v="7"/>
    <x v="1"/>
    <x v="830"/>
    <x v="829"/>
    <x v="4"/>
    <x v="835"/>
    <x v="832"/>
  </r>
  <r>
    <x v="843"/>
    <x v="589"/>
    <x v="0"/>
    <x v="2"/>
    <x v="0"/>
    <x v="0"/>
    <x v="0"/>
    <x v="3"/>
    <x v="831"/>
    <x v="830"/>
    <x v="0"/>
    <x v="836"/>
    <x v="833"/>
  </r>
  <r>
    <x v="844"/>
    <x v="589"/>
    <x v="1"/>
    <x v="4"/>
    <x v="0"/>
    <x v="0"/>
    <x v="0"/>
    <x v="1"/>
    <x v="832"/>
    <x v="831"/>
    <x v="3"/>
    <x v="837"/>
    <x v="834"/>
  </r>
  <r>
    <x v="845"/>
    <x v="590"/>
    <x v="0"/>
    <x v="1"/>
    <x v="0"/>
    <x v="1"/>
    <x v="1"/>
    <x v="2"/>
    <x v="833"/>
    <x v="832"/>
    <x v="3"/>
    <x v="838"/>
    <x v="835"/>
  </r>
  <r>
    <x v="846"/>
    <x v="590"/>
    <x v="2"/>
    <x v="6"/>
    <x v="1"/>
    <x v="0"/>
    <x v="6"/>
    <x v="8"/>
    <x v="834"/>
    <x v="833"/>
    <x v="1"/>
    <x v="839"/>
    <x v="836"/>
  </r>
  <r>
    <x v="847"/>
    <x v="590"/>
    <x v="1"/>
    <x v="5"/>
    <x v="1"/>
    <x v="1"/>
    <x v="9"/>
    <x v="1"/>
    <x v="835"/>
    <x v="834"/>
    <x v="0"/>
    <x v="840"/>
    <x v="837"/>
  </r>
  <r>
    <x v="848"/>
    <x v="591"/>
    <x v="0"/>
    <x v="1"/>
    <x v="0"/>
    <x v="0"/>
    <x v="7"/>
    <x v="0"/>
    <x v="836"/>
    <x v="835"/>
    <x v="0"/>
    <x v="841"/>
    <x v="838"/>
  </r>
  <r>
    <x v="849"/>
    <x v="591"/>
    <x v="0"/>
    <x v="0"/>
    <x v="2"/>
    <x v="2"/>
    <x v="10"/>
    <x v="6"/>
    <x v="837"/>
    <x v="836"/>
    <x v="3"/>
    <x v="842"/>
    <x v="839"/>
  </r>
  <r>
    <x v="850"/>
    <x v="592"/>
    <x v="2"/>
    <x v="0"/>
    <x v="3"/>
    <x v="0"/>
    <x v="4"/>
    <x v="8"/>
    <x v="838"/>
    <x v="837"/>
    <x v="4"/>
    <x v="843"/>
    <x v="840"/>
  </r>
  <r>
    <x v="851"/>
    <x v="593"/>
    <x v="3"/>
    <x v="1"/>
    <x v="0"/>
    <x v="2"/>
    <x v="10"/>
    <x v="1"/>
    <x v="58"/>
    <x v="58"/>
    <x v="2"/>
    <x v="844"/>
    <x v="58"/>
  </r>
  <r>
    <x v="852"/>
    <x v="593"/>
    <x v="3"/>
    <x v="3"/>
    <x v="0"/>
    <x v="2"/>
    <x v="5"/>
    <x v="1"/>
    <x v="839"/>
    <x v="838"/>
    <x v="1"/>
    <x v="845"/>
    <x v="841"/>
  </r>
  <r>
    <x v="853"/>
    <x v="594"/>
    <x v="0"/>
    <x v="1"/>
    <x v="2"/>
    <x v="1"/>
    <x v="1"/>
    <x v="4"/>
    <x v="840"/>
    <x v="839"/>
    <x v="1"/>
    <x v="846"/>
    <x v="842"/>
  </r>
  <r>
    <x v="854"/>
    <x v="595"/>
    <x v="0"/>
    <x v="6"/>
    <x v="3"/>
    <x v="2"/>
    <x v="5"/>
    <x v="5"/>
    <x v="841"/>
    <x v="840"/>
    <x v="3"/>
    <x v="847"/>
    <x v="843"/>
  </r>
  <r>
    <x v="855"/>
    <x v="595"/>
    <x v="1"/>
    <x v="7"/>
    <x v="0"/>
    <x v="0"/>
    <x v="4"/>
    <x v="3"/>
    <x v="842"/>
    <x v="841"/>
    <x v="0"/>
    <x v="848"/>
    <x v="844"/>
  </r>
  <r>
    <x v="856"/>
    <x v="596"/>
    <x v="0"/>
    <x v="9"/>
    <x v="0"/>
    <x v="1"/>
    <x v="1"/>
    <x v="3"/>
    <x v="843"/>
    <x v="842"/>
    <x v="1"/>
    <x v="849"/>
    <x v="845"/>
  </r>
  <r>
    <x v="857"/>
    <x v="597"/>
    <x v="3"/>
    <x v="4"/>
    <x v="0"/>
    <x v="0"/>
    <x v="6"/>
    <x v="3"/>
    <x v="844"/>
    <x v="843"/>
    <x v="1"/>
    <x v="850"/>
    <x v="846"/>
  </r>
  <r>
    <x v="858"/>
    <x v="598"/>
    <x v="1"/>
    <x v="7"/>
    <x v="3"/>
    <x v="2"/>
    <x v="2"/>
    <x v="2"/>
    <x v="845"/>
    <x v="844"/>
    <x v="2"/>
    <x v="851"/>
    <x v="847"/>
  </r>
  <r>
    <x v="859"/>
    <x v="598"/>
    <x v="1"/>
    <x v="2"/>
    <x v="1"/>
    <x v="0"/>
    <x v="4"/>
    <x v="8"/>
    <x v="846"/>
    <x v="845"/>
    <x v="0"/>
    <x v="852"/>
    <x v="848"/>
  </r>
  <r>
    <x v="860"/>
    <x v="599"/>
    <x v="0"/>
    <x v="2"/>
    <x v="0"/>
    <x v="1"/>
    <x v="3"/>
    <x v="1"/>
    <x v="847"/>
    <x v="846"/>
    <x v="4"/>
    <x v="853"/>
    <x v="849"/>
  </r>
  <r>
    <x v="861"/>
    <x v="600"/>
    <x v="1"/>
    <x v="7"/>
    <x v="3"/>
    <x v="0"/>
    <x v="0"/>
    <x v="7"/>
    <x v="848"/>
    <x v="847"/>
    <x v="2"/>
    <x v="854"/>
    <x v="850"/>
  </r>
  <r>
    <x v="862"/>
    <x v="601"/>
    <x v="3"/>
    <x v="6"/>
    <x v="2"/>
    <x v="0"/>
    <x v="6"/>
    <x v="2"/>
    <x v="849"/>
    <x v="848"/>
    <x v="4"/>
    <x v="855"/>
    <x v="851"/>
  </r>
  <r>
    <x v="863"/>
    <x v="602"/>
    <x v="1"/>
    <x v="5"/>
    <x v="0"/>
    <x v="2"/>
    <x v="2"/>
    <x v="8"/>
    <x v="850"/>
    <x v="849"/>
    <x v="1"/>
    <x v="856"/>
    <x v="852"/>
  </r>
  <r>
    <x v="864"/>
    <x v="603"/>
    <x v="0"/>
    <x v="4"/>
    <x v="2"/>
    <x v="1"/>
    <x v="3"/>
    <x v="2"/>
    <x v="851"/>
    <x v="850"/>
    <x v="0"/>
    <x v="857"/>
    <x v="853"/>
  </r>
  <r>
    <x v="865"/>
    <x v="604"/>
    <x v="1"/>
    <x v="3"/>
    <x v="2"/>
    <x v="0"/>
    <x v="7"/>
    <x v="6"/>
    <x v="852"/>
    <x v="851"/>
    <x v="2"/>
    <x v="858"/>
    <x v="854"/>
  </r>
  <r>
    <x v="866"/>
    <x v="605"/>
    <x v="0"/>
    <x v="2"/>
    <x v="3"/>
    <x v="2"/>
    <x v="8"/>
    <x v="4"/>
    <x v="853"/>
    <x v="852"/>
    <x v="0"/>
    <x v="859"/>
    <x v="855"/>
  </r>
  <r>
    <x v="867"/>
    <x v="606"/>
    <x v="3"/>
    <x v="3"/>
    <x v="0"/>
    <x v="0"/>
    <x v="7"/>
    <x v="5"/>
    <x v="854"/>
    <x v="853"/>
    <x v="1"/>
    <x v="860"/>
    <x v="856"/>
  </r>
  <r>
    <x v="868"/>
    <x v="607"/>
    <x v="3"/>
    <x v="7"/>
    <x v="3"/>
    <x v="1"/>
    <x v="1"/>
    <x v="0"/>
    <x v="855"/>
    <x v="854"/>
    <x v="1"/>
    <x v="861"/>
    <x v="857"/>
  </r>
  <r>
    <x v="869"/>
    <x v="608"/>
    <x v="3"/>
    <x v="9"/>
    <x v="0"/>
    <x v="2"/>
    <x v="5"/>
    <x v="4"/>
    <x v="856"/>
    <x v="855"/>
    <x v="2"/>
    <x v="862"/>
    <x v="858"/>
  </r>
  <r>
    <x v="870"/>
    <x v="609"/>
    <x v="0"/>
    <x v="4"/>
    <x v="0"/>
    <x v="1"/>
    <x v="3"/>
    <x v="0"/>
    <x v="857"/>
    <x v="856"/>
    <x v="1"/>
    <x v="863"/>
    <x v="859"/>
  </r>
  <r>
    <x v="871"/>
    <x v="610"/>
    <x v="1"/>
    <x v="3"/>
    <x v="2"/>
    <x v="2"/>
    <x v="2"/>
    <x v="0"/>
    <x v="858"/>
    <x v="857"/>
    <x v="3"/>
    <x v="864"/>
    <x v="860"/>
  </r>
  <r>
    <x v="872"/>
    <x v="610"/>
    <x v="1"/>
    <x v="3"/>
    <x v="3"/>
    <x v="2"/>
    <x v="10"/>
    <x v="6"/>
    <x v="859"/>
    <x v="858"/>
    <x v="2"/>
    <x v="865"/>
    <x v="861"/>
  </r>
  <r>
    <x v="873"/>
    <x v="611"/>
    <x v="2"/>
    <x v="0"/>
    <x v="2"/>
    <x v="0"/>
    <x v="0"/>
    <x v="1"/>
    <x v="860"/>
    <x v="859"/>
    <x v="1"/>
    <x v="866"/>
    <x v="862"/>
  </r>
  <r>
    <x v="874"/>
    <x v="612"/>
    <x v="3"/>
    <x v="8"/>
    <x v="3"/>
    <x v="2"/>
    <x v="8"/>
    <x v="1"/>
    <x v="861"/>
    <x v="860"/>
    <x v="4"/>
    <x v="867"/>
    <x v="863"/>
  </r>
  <r>
    <x v="875"/>
    <x v="613"/>
    <x v="2"/>
    <x v="5"/>
    <x v="3"/>
    <x v="2"/>
    <x v="8"/>
    <x v="1"/>
    <x v="862"/>
    <x v="861"/>
    <x v="3"/>
    <x v="868"/>
    <x v="864"/>
  </r>
  <r>
    <x v="876"/>
    <x v="613"/>
    <x v="1"/>
    <x v="7"/>
    <x v="0"/>
    <x v="1"/>
    <x v="9"/>
    <x v="0"/>
    <x v="863"/>
    <x v="862"/>
    <x v="2"/>
    <x v="869"/>
    <x v="865"/>
  </r>
  <r>
    <x v="877"/>
    <x v="614"/>
    <x v="0"/>
    <x v="9"/>
    <x v="3"/>
    <x v="1"/>
    <x v="9"/>
    <x v="8"/>
    <x v="864"/>
    <x v="863"/>
    <x v="4"/>
    <x v="870"/>
    <x v="866"/>
  </r>
  <r>
    <x v="878"/>
    <x v="615"/>
    <x v="1"/>
    <x v="2"/>
    <x v="1"/>
    <x v="0"/>
    <x v="7"/>
    <x v="3"/>
    <x v="865"/>
    <x v="864"/>
    <x v="4"/>
    <x v="871"/>
    <x v="867"/>
  </r>
  <r>
    <x v="879"/>
    <x v="616"/>
    <x v="2"/>
    <x v="9"/>
    <x v="0"/>
    <x v="2"/>
    <x v="8"/>
    <x v="1"/>
    <x v="866"/>
    <x v="865"/>
    <x v="0"/>
    <x v="872"/>
    <x v="868"/>
  </r>
  <r>
    <x v="880"/>
    <x v="616"/>
    <x v="2"/>
    <x v="9"/>
    <x v="3"/>
    <x v="2"/>
    <x v="10"/>
    <x v="7"/>
    <x v="867"/>
    <x v="866"/>
    <x v="2"/>
    <x v="873"/>
    <x v="869"/>
  </r>
  <r>
    <x v="881"/>
    <x v="617"/>
    <x v="0"/>
    <x v="1"/>
    <x v="1"/>
    <x v="1"/>
    <x v="3"/>
    <x v="3"/>
    <x v="868"/>
    <x v="867"/>
    <x v="3"/>
    <x v="874"/>
    <x v="870"/>
  </r>
  <r>
    <x v="882"/>
    <x v="618"/>
    <x v="3"/>
    <x v="2"/>
    <x v="0"/>
    <x v="0"/>
    <x v="7"/>
    <x v="0"/>
    <x v="869"/>
    <x v="868"/>
    <x v="4"/>
    <x v="875"/>
    <x v="871"/>
  </r>
  <r>
    <x v="883"/>
    <x v="618"/>
    <x v="3"/>
    <x v="3"/>
    <x v="0"/>
    <x v="1"/>
    <x v="3"/>
    <x v="7"/>
    <x v="870"/>
    <x v="869"/>
    <x v="1"/>
    <x v="876"/>
    <x v="872"/>
  </r>
  <r>
    <x v="884"/>
    <x v="619"/>
    <x v="2"/>
    <x v="4"/>
    <x v="3"/>
    <x v="2"/>
    <x v="2"/>
    <x v="4"/>
    <x v="871"/>
    <x v="870"/>
    <x v="2"/>
    <x v="877"/>
    <x v="873"/>
  </r>
  <r>
    <x v="885"/>
    <x v="620"/>
    <x v="2"/>
    <x v="5"/>
    <x v="2"/>
    <x v="2"/>
    <x v="5"/>
    <x v="8"/>
    <x v="872"/>
    <x v="871"/>
    <x v="4"/>
    <x v="878"/>
    <x v="874"/>
  </r>
  <r>
    <x v="886"/>
    <x v="621"/>
    <x v="2"/>
    <x v="9"/>
    <x v="2"/>
    <x v="2"/>
    <x v="2"/>
    <x v="4"/>
    <x v="873"/>
    <x v="872"/>
    <x v="2"/>
    <x v="879"/>
    <x v="875"/>
  </r>
  <r>
    <x v="887"/>
    <x v="622"/>
    <x v="2"/>
    <x v="5"/>
    <x v="2"/>
    <x v="0"/>
    <x v="0"/>
    <x v="7"/>
    <x v="874"/>
    <x v="873"/>
    <x v="2"/>
    <x v="880"/>
    <x v="876"/>
  </r>
  <r>
    <x v="888"/>
    <x v="623"/>
    <x v="2"/>
    <x v="2"/>
    <x v="2"/>
    <x v="1"/>
    <x v="11"/>
    <x v="2"/>
    <x v="875"/>
    <x v="874"/>
    <x v="3"/>
    <x v="881"/>
    <x v="877"/>
  </r>
  <r>
    <x v="889"/>
    <x v="624"/>
    <x v="3"/>
    <x v="3"/>
    <x v="1"/>
    <x v="2"/>
    <x v="10"/>
    <x v="8"/>
    <x v="876"/>
    <x v="875"/>
    <x v="1"/>
    <x v="882"/>
    <x v="878"/>
  </r>
  <r>
    <x v="890"/>
    <x v="625"/>
    <x v="1"/>
    <x v="5"/>
    <x v="1"/>
    <x v="2"/>
    <x v="8"/>
    <x v="0"/>
    <x v="877"/>
    <x v="876"/>
    <x v="4"/>
    <x v="883"/>
    <x v="879"/>
  </r>
  <r>
    <x v="891"/>
    <x v="625"/>
    <x v="3"/>
    <x v="1"/>
    <x v="3"/>
    <x v="2"/>
    <x v="8"/>
    <x v="6"/>
    <x v="878"/>
    <x v="877"/>
    <x v="0"/>
    <x v="884"/>
    <x v="880"/>
  </r>
  <r>
    <x v="892"/>
    <x v="626"/>
    <x v="3"/>
    <x v="9"/>
    <x v="3"/>
    <x v="2"/>
    <x v="10"/>
    <x v="0"/>
    <x v="879"/>
    <x v="878"/>
    <x v="4"/>
    <x v="885"/>
    <x v="881"/>
  </r>
  <r>
    <x v="893"/>
    <x v="627"/>
    <x v="2"/>
    <x v="1"/>
    <x v="3"/>
    <x v="0"/>
    <x v="7"/>
    <x v="4"/>
    <x v="880"/>
    <x v="879"/>
    <x v="0"/>
    <x v="886"/>
    <x v="882"/>
  </r>
  <r>
    <x v="894"/>
    <x v="628"/>
    <x v="1"/>
    <x v="0"/>
    <x v="1"/>
    <x v="0"/>
    <x v="6"/>
    <x v="8"/>
    <x v="881"/>
    <x v="880"/>
    <x v="0"/>
    <x v="887"/>
    <x v="883"/>
  </r>
  <r>
    <x v="895"/>
    <x v="628"/>
    <x v="1"/>
    <x v="5"/>
    <x v="0"/>
    <x v="0"/>
    <x v="4"/>
    <x v="5"/>
    <x v="882"/>
    <x v="881"/>
    <x v="3"/>
    <x v="888"/>
    <x v="884"/>
  </r>
  <r>
    <x v="896"/>
    <x v="629"/>
    <x v="0"/>
    <x v="8"/>
    <x v="0"/>
    <x v="2"/>
    <x v="8"/>
    <x v="6"/>
    <x v="883"/>
    <x v="882"/>
    <x v="4"/>
    <x v="889"/>
    <x v="885"/>
  </r>
  <r>
    <x v="897"/>
    <x v="630"/>
    <x v="2"/>
    <x v="4"/>
    <x v="1"/>
    <x v="1"/>
    <x v="9"/>
    <x v="1"/>
    <x v="884"/>
    <x v="883"/>
    <x v="2"/>
    <x v="890"/>
    <x v="886"/>
  </r>
  <r>
    <x v="898"/>
    <x v="630"/>
    <x v="3"/>
    <x v="9"/>
    <x v="2"/>
    <x v="2"/>
    <x v="2"/>
    <x v="3"/>
    <x v="885"/>
    <x v="884"/>
    <x v="3"/>
    <x v="263"/>
    <x v="887"/>
  </r>
  <r>
    <x v="899"/>
    <x v="630"/>
    <x v="0"/>
    <x v="5"/>
    <x v="2"/>
    <x v="0"/>
    <x v="4"/>
    <x v="8"/>
    <x v="58"/>
    <x v="58"/>
    <x v="3"/>
    <x v="891"/>
    <x v="58"/>
  </r>
  <r>
    <x v="900"/>
    <x v="631"/>
    <x v="1"/>
    <x v="1"/>
    <x v="0"/>
    <x v="0"/>
    <x v="7"/>
    <x v="8"/>
    <x v="886"/>
    <x v="885"/>
    <x v="1"/>
    <x v="892"/>
    <x v="888"/>
  </r>
  <r>
    <x v="901"/>
    <x v="632"/>
    <x v="3"/>
    <x v="3"/>
    <x v="1"/>
    <x v="0"/>
    <x v="7"/>
    <x v="3"/>
    <x v="887"/>
    <x v="886"/>
    <x v="1"/>
    <x v="893"/>
    <x v="889"/>
  </r>
  <r>
    <x v="902"/>
    <x v="632"/>
    <x v="0"/>
    <x v="8"/>
    <x v="0"/>
    <x v="2"/>
    <x v="5"/>
    <x v="2"/>
    <x v="888"/>
    <x v="887"/>
    <x v="4"/>
    <x v="894"/>
    <x v="890"/>
  </r>
  <r>
    <x v="903"/>
    <x v="632"/>
    <x v="0"/>
    <x v="6"/>
    <x v="3"/>
    <x v="0"/>
    <x v="6"/>
    <x v="7"/>
    <x v="889"/>
    <x v="888"/>
    <x v="4"/>
    <x v="895"/>
    <x v="891"/>
  </r>
  <r>
    <x v="904"/>
    <x v="633"/>
    <x v="2"/>
    <x v="7"/>
    <x v="2"/>
    <x v="2"/>
    <x v="5"/>
    <x v="3"/>
    <x v="890"/>
    <x v="889"/>
    <x v="1"/>
    <x v="896"/>
    <x v="892"/>
  </r>
  <r>
    <x v="905"/>
    <x v="634"/>
    <x v="2"/>
    <x v="6"/>
    <x v="2"/>
    <x v="2"/>
    <x v="2"/>
    <x v="8"/>
    <x v="891"/>
    <x v="890"/>
    <x v="2"/>
    <x v="897"/>
    <x v="893"/>
  </r>
  <r>
    <x v="906"/>
    <x v="635"/>
    <x v="1"/>
    <x v="3"/>
    <x v="0"/>
    <x v="0"/>
    <x v="6"/>
    <x v="3"/>
    <x v="892"/>
    <x v="891"/>
    <x v="4"/>
    <x v="178"/>
    <x v="894"/>
  </r>
  <r>
    <x v="907"/>
    <x v="636"/>
    <x v="3"/>
    <x v="8"/>
    <x v="2"/>
    <x v="1"/>
    <x v="3"/>
    <x v="3"/>
    <x v="893"/>
    <x v="892"/>
    <x v="4"/>
    <x v="898"/>
    <x v="895"/>
  </r>
  <r>
    <x v="908"/>
    <x v="636"/>
    <x v="0"/>
    <x v="8"/>
    <x v="2"/>
    <x v="1"/>
    <x v="9"/>
    <x v="8"/>
    <x v="894"/>
    <x v="893"/>
    <x v="1"/>
    <x v="899"/>
    <x v="896"/>
  </r>
  <r>
    <x v="909"/>
    <x v="637"/>
    <x v="0"/>
    <x v="1"/>
    <x v="0"/>
    <x v="0"/>
    <x v="6"/>
    <x v="1"/>
    <x v="895"/>
    <x v="894"/>
    <x v="2"/>
    <x v="900"/>
    <x v="897"/>
  </r>
  <r>
    <x v="910"/>
    <x v="637"/>
    <x v="3"/>
    <x v="5"/>
    <x v="2"/>
    <x v="1"/>
    <x v="1"/>
    <x v="6"/>
    <x v="896"/>
    <x v="895"/>
    <x v="0"/>
    <x v="901"/>
    <x v="898"/>
  </r>
  <r>
    <x v="911"/>
    <x v="638"/>
    <x v="1"/>
    <x v="1"/>
    <x v="2"/>
    <x v="0"/>
    <x v="0"/>
    <x v="6"/>
    <x v="897"/>
    <x v="896"/>
    <x v="0"/>
    <x v="902"/>
    <x v="899"/>
  </r>
  <r>
    <x v="912"/>
    <x v="639"/>
    <x v="3"/>
    <x v="4"/>
    <x v="3"/>
    <x v="1"/>
    <x v="1"/>
    <x v="4"/>
    <x v="898"/>
    <x v="897"/>
    <x v="3"/>
    <x v="903"/>
    <x v="900"/>
  </r>
  <r>
    <x v="913"/>
    <x v="640"/>
    <x v="0"/>
    <x v="0"/>
    <x v="1"/>
    <x v="1"/>
    <x v="3"/>
    <x v="6"/>
    <x v="899"/>
    <x v="898"/>
    <x v="1"/>
    <x v="904"/>
    <x v="901"/>
  </r>
  <r>
    <x v="914"/>
    <x v="641"/>
    <x v="2"/>
    <x v="1"/>
    <x v="1"/>
    <x v="2"/>
    <x v="8"/>
    <x v="8"/>
    <x v="900"/>
    <x v="899"/>
    <x v="0"/>
    <x v="905"/>
    <x v="902"/>
  </r>
  <r>
    <x v="915"/>
    <x v="642"/>
    <x v="2"/>
    <x v="5"/>
    <x v="0"/>
    <x v="2"/>
    <x v="10"/>
    <x v="7"/>
    <x v="901"/>
    <x v="900"/>
    <x v="2"/>
    <x v="906"/>
    <x v="903"/>
  </r>
  <r>
    <x v="916"/>
    <x v="643"/>
    <x v="2"/>
    <x v="6"/>
    <x v="3"/>
    <x v="1"/>
    <x v="11"/>
    <x v="3"/>
    <x v="58"/>
    <x v="58"/>
    <x v="3"/>
    <x v="907"/>
    <x v="58"/>
  </r>
  <r>
    <x v="917"/>
    <x v="644"/>
    <x v="2"/>
    <x v="1"/>
    <x v="2"/>
    <x v="0"/>
    <x v="6"/>
    <x v="3"/>
    <x v="902"/>
    <x v="901"/>
    <x v="4"/>
    <x v="908"/>
    <x v="904"/>
  </r>
  <r>
    <x v="918"/>
    <x v="645"/>
    <x v="1"/>
    <x v="4"/>
    <x v="1"/>
    <x v="1"/>
    <x v="3"/>
    <x v="1"/>
    <x v="903"/>
    <x v="902"/>
    <x v="2"/>
    <x v="909"/>
    <x v="905"/>
  </r>
  <r>
    <x v="919"/>
    <x v="645"/>
    <x v="3"/>
    <x v="2"/>
    <x v="2"/>
    <x v="2"/>
    <x v="2"/>
    <x v="8"/>
    <x v="904"/>
    <x v="903"/>
    <x v="4"/>
    <x v="910"/>
    <x v="906"/>
  </r>
  <r>
    <x v="920"/>
    <x v="646"/>
    <x v="0"/>
    <x v="8"/>
    <x v="1"/>
    <x v="0"/>
    <x v="7"/>
    <x v="2"/>
    <x v="905"/>
    <x v="904"/>
    <x v="1"/>
    <x v="911"/>
    <x v="907"/>
  </r>
  <r>
    <x v="921"/>
    <x v="646"/>
    <x v="0"/>
    <x v="6"/>
    <x v="3"/>
    <x v="2"/>
    <x v="5"/>
    <x v="1"/>
    <x v="906"/>
    <x v="905"/>
    <x v="0"/>
    <x v="912"/>
    <x v="908"/>
  </r>
  <r>
    <x v="922"/>
    <x v="646"/>
    <x v="1"/>
    <x v="4"/>
    <x v="2"/>
    <x v="0"/>
    <x v="6"/>
    <x v="6"/>
    <x v="907"/>
    <x v="906"/>
    <x v="2"/>
    <x v="913"/>
    <x v="909"/>
  </r>
  <r>
    <x v="923"/>
    <x v="647"/>
    <x v="1"/>
    <x v="1"/>
    <x v="2"/>
    <x v="1"/>
    <x v="9"/>
    <x v="5"/>
    <x v="908"/>
    <x v="907"/>
    <x v="3"/>
    <x v="914"/>
    <x v="910"/>
  </r>
  <r>
    <x v="924"/>
    <x v="648"/>
    <x v="1"/>
    <x v="1"/>
    <x v="3"/>
    <x v="0"/>
    <x v="0"/>
    <x v="3"/>
    <x v="909"/>
    <x v="908"/>
    <x v="3"/>
    <x v="915"/>
    <x v="911"/>
  </r>
  <r>
    <x v="925"/>
    <x v="649"/>
    <x v="1"/>
    <x v="2"/>
    <x v="0"/>
    <x v="0"/>
    <x v="6"/>
    <x v="1"/>
    <x v="910"/>
    <x v="909"/>
    <x v="2"/>
    <x v="916"/>
    <x v="912"/>
  </r>
  <r>
    <x v="926"/>
    <x v="650"/>
    <x v="3"/>
    <x v="7"/>
    <x v="3"/>
    <x v="1"/>
    <x v="9"/>
    <x v="1"/>
    <x v="911"/>
    <x v="910"/>
    <x v="2"/>
    <x v="917"/>
    <x v="913"/>
  </r>
  <r>
    <x v="927"/>
    <x v="651"/>
    <x v="2"/>
    <x v="4"/>
    <x v="3"/>
    <x v="0"/>
    <x v="7"/>
    <x v="3"/>
    <x v="912"/>
    <x v="911"/>
    <x v="0"/>
    <x v="918"/>
    <x v="914"/>
  </r>
  <r>
    <x v="928"/>
    <x v="652"/>
    <x v="3"/>
    <x v="7"/>
    <x v="2"/>
    <x v="0"/>
    <x v="6"/>
    <x v="2"/>
    <x v="913"/>
    <x v="912"/>
    <x v="0"/>
    <x v="919"/>
    <x v="915"/>
  </r>
  <r>
    <x v="929"/>
    <x v="653"/>
    <x v="3"/>
    <x v="1"/>
    <x v="2"/>
    <x v="1"/>
    <x v="1"/>
    <x v="4"/>
    <x v="914"/>
    <x v="913"/>
    <x v="1"/>
    <x v="920"/>
    <x v="916"/>
  </r>
  <r>
    <x v="930"/>
    <x v="654"/>
    <x v="3"/>
    <x v="8"/>
    <x v="2"/>
    <x v="2"/>
    <x v="8"/>
    <x v="2"/>
    <x v="915"/>
    <x v="914"/>
    <x v="4"/>
    <x v="921"/>
    <x v="917"/>
  </r>
  <r>
    <x v="931"/>
    <x v="655"/>
    <x v="1"/>
    <x v="7"/>
    <x v="3"/>
    <x v="0"/>
    <x v="0"/>
    <x v="8"/>
    <x v="916"/>
    <x v="915"/>
    <x v="1"/>
    <x v="922"/>
    <x v="918"/>
  </r>
  <r>
    <x v="932"/>
    <x v="656"/>
    <x v="0"/>
    <x v="4"/>
    <x v="1"/>
    <x v="2"/>
    <x v="2"/>
    <x v="0"/>
    <x v="917"/>
    <x v="916"/>
    <x v="1"/>
    <x v="923"/>
    <x v="919"/>
  </r>
  <r>
    <x v="933"/>
    <x v="656"/>
    <x v="2"/>
    <x v="0"/>
    <x v="3"/>
    <x v="1"/>
    <x v="1"/>
    <x v="2"/>
    <x v="918"/>
    <x v="917"/>
    <x v="0"/>
    <x v="924"/>
    <x v="920"/>
  </r>
  <r>
    <x v="934"/>
    <x v="657"/>
    <x v="0"/>
    <x v="5"/>
    <x v="0"/>
    <x v="1"/>
    <x v="3"/>
    <x v="2"/>
    <x v="919"/>
    <x v="918"/>
    <x v="1"/>
    <x v="925"/>
    <x v="921"/>
  </r>
  <r>
    <x v="935"/>
    <x v="657"/>
    <x v="2"/>
    <x v="4"/>
    <x v="2"/>
    <x v="2"/>
    <x v="5"/>
    <x v="1"/>
    <x v="920"/>
    <x v="919"/>
    <x v="2"/>
    <x v="281"/>
    <x v="922"/>
  </r>
  <r>
    <x v="936"/>
    <x v="658"/>
    <x v="2"/>
    <x v="1"/>
    <x v="1"/>
    <x v="1"/>
    <x v="11"/>
    <x v="4"/>
    <x v="921"/>
    <x v="920"/>
    <x v="2"/>
    <x v="926"/>
    <x v="923"/>
  </r>
  <r>
    <x v="937"/>
    <x v="659"/>
    <x v="0"/>
    <x v="6"/>
    <x v="1"/>
    <x v="1"/>
    <x v="1"/>
    <x v="6"/>
    <x v="922"/>
    <x v="921"/>
    <x v="3"/>
    <x v="927"/>
    <x v="924"/>
  </r>
  <r>
    <x v="938"/>
    <x v="659"/>
    <x v="2"/>
    <x v="9"/>
    <x v="0"/>
    <x v="1"/>
    <x v="3"/>
    <x v="1"/>
    <x v="923"/>
    <x v="922"/>
    <x v="4"/>
    <x v="928"/>
    <x v="925"/>
  </r>
  <r>
    <x v="939"/>
    <x v="659"/>
    <x v="2"/>
    <x v="2"/>
    <x v="3"/>
    <x v="2"/>
    <x v="10"/>
    <x v="5"/>
    <x v="924"/>
    <x v="923"/>
    <x v="1"/>
    <x v="929"/>
    <x v="926"/>
  </r>
  <r>
    <x v="940"/>
    <x v="660"/>
    <x v="1"/>
    <x v="0"/>
    <x v="0"/>
    <x v="2"/>
    <x v="10"/>
    <x v="0"/>
    <x v="925"/>
    <x v="924"/>
    <x v="2"/>
    <x v="930"/>
    <x v="927"/>
  </r>
  <r>
    <x v="941"/>
    <x v="660"/>
    <x v="0"/>
    <x v="0"/>
    <x v="0"/>
    <x v="2"/>
    <x v="8"/>
    <x v="0"/>
    <x v="926"/>
    <x v="925"/>
    <x v="2"/>
    <x v="931"/>
    <x v="928"/>
  </r>
  <r>
    <x v="942"/>
    <x v="661"/>
    <x v="1"/>
    <x v="9"/>
    <x v="0"/>
    <x v="2"/>
    <x v="5"/>
    <x v="8"/>
    <x v="927"/>
    <x v="926"/>
    <x v="4"/>
    <x v="932"/>
    <x v="929"/>
  </r>
  <r>
    <x v="943"/>
    <x v="662"/>
    <x v="3"/>
    <x v="0"/>
    <x v="1"/>
    <x v="0"/>
    <x v="4"/>
    <x v="5"/>
    <x v="928"/>
    <x v="927"/>
    <x v="1"/>
    <x v="933"/>
    <x v="930"/>
  </r>
  <r>
    <x v="944"/>
    <x v="663"/>
    <x v="1"/>
    <x v="4"/>
    <x v="3"/>
    <x v="0"/>
    <x v="6"/>
    <x v="2"/>
    <x v="929"/>
    <x v="928"/>
    <x v="2"/>
    <x v="934"/>
    <x v="931"/>
  </r>
  <r>
    <x v="945"/>
    <x v="663"/>
    <x v="3"/>
    <x v="5"/>
    <x v="1"/>
    <x v="2"/>
    <x v="5"/>
    <x v="4"/>
    <x v="930"/>
    <x v="929"/>
    <x v="2"/>
    <x v="935"/>
    <x v="932"/>
  </r>
  <r>
    <x v="946"/>
    <x v="664"/>
    <x v="3"/>
    <x v="4"/>
    <x v="1"/>
    <x v="2"/>
    <x v="10"/>
    <x v="4"/>
    <x v="931"/>
    <x v="930"/>
    <x v="2"/>
    <x v="936"/>
    <x v="933"/>
  </r>
  <r>
    <x v="947"/>
    <x v="665"/>
    <x v="1"/>
    <x v="5"/>
    <x v="0"/>
    <x v="2"/>
    <x v="8"/>
    <x v="3"/>
    <x v="932"/>
    <x v="931"/>
    <x v="0"/>
    <x v="937"/>
    <x v="934"/>
  </r>
  <r>
    <x v="948"/>
    <x v="666"/>
    <x v="3"/>
    <x v="7"/>
    <x v="1"/>
    <x v="2"/>
    <x v="8"/>
    <x v="3"/>
    <x v="933"/>
    <x v="932"/>
    <x v="2"/>
    <x v="938"/>
    <x v="935"/>
  </r>
  <r>
    <x v="949"/>
    <x v="667"/>
    <x v="1"/>
    <x v="6"/>
    <x v="0"/>
    <x v="0"/>
    <x v="6"/>
    <x v="7"/>
    <x v="934"/>
    <x v="933"/>
    <x v="4"/>
    <x v="939"/>
    <x v="936"/>
  </r>
  <r>
    <x v="950"/>
    <x v="668"/>
    <x v="2"/>
    <x v="6"/>
    <x v="0"/>
    <x v="0"/>
    <x v="6"/>
    <x v="0"/>
    <x v="935"/>
    <x v="934"/>
    <x v="0"/>
    <x v="925"/>
    <x v="937"/>
  </r>
  <r>
    <x v="951"/>
    <x v="669"/>
    <x v="3"/>
    <x v="4"/>
    <x v="1"/>
    <x v="0"/>
    <x v="0"/>
    <x v="2"/>
    <x v="936"/>
    <x v="935"/>
    <x v="1"/>
    <x v="940"/>
    <x v="938"/>
  </r>
  <r>
    <x v="952"/>
    <x v="670"/>
    <x v="1"/>
    <x v="0"/>
    <x v="3"/>
    <x v="0"/>
    <x v="6"/>
    <x v="0"/>
    <x v="937"/>
    <x v="936"/>
    <x v="2"/>
    <x v="941"/>
    <x v="939"/>
  </r>
  <r>
    <x v="953"/>
    <x v="670"/>
    <x v="3"/>
    <x v="2"/>
    <x v="0"/>
    <x v="0"/>
    <x v="0"/>
    <x v="5"/>
    <x v="938"/>
    <x v="937"/>
    <x v="0"/>
    <x v="942"/>
    <x v="940"/>
  </r>
  <r>
    <x v="954"/>
    <x v="671"/>
    <x v="3"/>
    <x v="2"/>
    <x v="1"/>
    <x v="2"/>
    <x v="5"/>
    <x v="7"/>
    <x v="939"/>
    <x v="938"/>
    <x v="2"/>
    <x v="943"/>
    <x v="941"/>
  </r>
  <r>
    <x v="955"/>
    <x v="672"/>
    <x v="0"/>
    <x v="2"/>
    <x v="0"/>
    <x v="2"/>
    <x v="2"/>
    <x v="4"/>
    <x v="940"/>
    <x v="939"/>
    <x v="3"/>
    <x v="944"/>
    <x v="942"/>
  </r>
  <r>
    <x v="956"/>
    <x v="673"/>
    <x v="1"/>
    <x v="7"/>
    <x v="1"/>
    <x v="1"/>
    <x v="1"/>
    <x v="8"/>
    <x v="941"/>
    <x v="940"/>
    <x v="4"/>
    <x v="945"/>
    <x v="943"/>
  </r>
  <r>
    <x v="957"/>
    <x v="674"/>
    <x v="2"/>
    <x v="6"/>
    <x v="3"/>
    <x v="0"/>
    <x v="6"/>
    <x v="7"/>
    <x v="942"/>
    <x v="941"/>
    <x v="2"/>
    <x v="946"/>
    <x v="944"/>
  </r>
  <r>
    <x v="958"/>
    <x v="675"/>
    <x v="3"/>
    <x v="5"/>
    <x v="2"/>
    <x v="0"/>
    <x v="7"/>
    <x v="2"/>
    <x v="943"/>
    <x v="942"/>
    <x v="3"/>
    <x v="947"/>
    <x v="945"/>
  </r>
  <r>
    <x v="959"/>
    <x v="676"/>
    <x v="0"/>
    <x v="2"/>
    <x v="2"/>
    <x v="0"/>
    <x v="4"/>
    <x v="2"/>
    <x v="944"/>
    <x v="943"/>
    <x v="3"/>
    <x v="948"/>
    <x v="946"/>
  </r>
  <r>
    <x v="960"/>
    <x v="677"/>
    <x v="0"/>
    <x v="6"/>
    <x v="3"/>
    <x v="0"/>
    <x v="4"/>
    <x v="8"/>
    <x v="945"/>
    <x v="944"/>
    <x v="3"/>
    <x v="949"/>
    <x v="947"/>
  </r>
  <r>
    <x v="961"/>
    <x v="677"/>
    <x v="0"/>
    <x v="2"/>
    <x v="0"/>
    <x v="2"/>
    <x v="5"/>
    <x v="4"/>
    <x v="946"/>
    <x v="945"/>
    <x v="0"/>
    <x v="950"/>
    <x v="948"/>
  </r>
  <r>
    <x v="962"/>
    <x v="678"/>
    <x v="3"/>
    <x v="2"/>
    <x v="0"/>
    <x v="2"/>
    <x v="2"/>
    <x v="8"/>
    <x v="947"/>
    <x v="946"/>
    <x v="1"/>
    <x v="951"/>
    <x v="949"/>
  </r>
  <r>
    <x v="963"/>
    <x v="678"/>
    <x v="1"/>
    <x v="1"/>
    <x v="2"/>
    <x v="1"/>
    <x v="11"/>
    <x v="3"/>
    <x v="948"/>
    <x v="947"/>
    <x v="0"/>
    <x v="952"/>
    <x v="950"/>
  </r>
  <r>
    <x v="964"/>
    <x v="679"/>
    <x v="1"/>
    <x v="4"/>
    <x v="0"/>
    <x v="1"/>
    <x v="11"/>
    <x v="1"/>
    <x v="949"/>
    <x v="948"/>
    <x v="2"/>
    <x v="953"/>
    <x v="951"/>
  </r>
  <r>
    <x v="965"/>
    <x v="679"/>
    <x v="2"/>
    <x v="1"/>
    <x v="3"/>
    <x v="1"/>
    <x v="9"/>
    <x v="8"/>
    <x v="950"/>
    <x v="949"/>
    <x v="0"/>
    <x v="954"/>
    <x v="952"/>
  </r>
  <r>
    <x v="966"/>
    <x v="680"/>
    <x v="1"/>
    <x v="6"/>
    <x v="2"/>
    <x v="2"/>
    <x v="5"/>
    <x v="5"/>
    <x v="951"/>
    <x v="950"/>
    <x v="1"/>
    <x v="955"/>
    <x v="953"/>
  </r>
  <r>
    <x v="967"/>
    <x v="681"/>
    <x v="1"/>
    <x v="1"/>
    <x v="1"/>
    <x v="0"/>
    <x v="4"/>
    <x v="5"/>
    <x v="952"/>
    <x v="951"/>
    <x v="3"/>
    <x v="956"/>
    <x v="954"/>
  </r>
  <r>
    <x v="968"/>
    <x v="682"/>
    <x v="2"/>
    <x v="2"/>
    <x v="3"/>
    <x v="2"/>
    <x v="5"/>
    <x v="6"/>
    <x v="953"/>
    <x v="952"/>
    <x v="0"/>
    <x v="957"/>
    <x v="955"/>
  </r>
  <r>
    <x v="969"/>
    <x v="683"/>
    <x v="2"/>
    <x v="8"/>
    <x v="0"/>
    <x v="1"/>
    <x v="3"/>
    <x v="1"/>
    <x v="954"/>
    <x v="953"/>
    <x v="1"/>
    <x v="958"/>
    <x v="956"/>
  </r>
  <r>
    <x v="970"/>
    <x v="683"/>
    <x v="1"/>
    <x v="1"/>
    <x v="1"/>
    <x v="0"/>
    <x v="0"/>
    <x v="7"/>
    <x v="955"/>
    <x v="954"/>
    <x v="0"/>
    <x v="959"/>
    <x v="957"/>
  </r>
  <r>
    <x v="971"/>
    <x v="684"/>
    <x v="3"/>
    <x v="3"/>
    <x v="3"/>
    <x v="0"/>
    <x v="0"/>
    <x v="2"/>
    <x v="956"/>
    <x v="955"/>
    <x v="2"/>
    <x v="960"/>
    <x v="958"/>
  </r>
  <r>
    <x v="972"/>
    <x v="685"/>
    <x v="1"/>
    <x v="2"/>
    <x v="0"/>
    <x v="0"/>
    <x v="4"/>
    <x v="0"/>
    <x v="957"/>
    <x v="956"/>
    <x v="3"/>
    <x v="961"/>
    <x v="959"/>
  </r>
  <r>
    <x v="973"/>
    <x v="686"/>
    <x v="1"/>
    <x v="3"/>
    <x v="3"/>
    <x v="0"/>
    <x v="6"/>
    <x v="7"/>
    <x v="958"/>
    <x v="957"/>
    <x v="1"/>
    <x v="962"/>
    <x v="960"/>
  </r>
  <r>
    <x v="974"/>
    <x v="687"/>
    <x v="1"/>
    <x v="7"/>
    <x v="0"/>
    <x v="2"/>
    <x v="8"/>
    <x v="7"/>
    <x v="959"/>
    <x v="958"/>
    <x v="0"/>
    <x v="963"/>
    <x v="961"/>
  </r>
  <r>
    <x v="975"/>
    <x v="688"/>
    <x v="0"/>
    <x v="2"/>
    <x v="1"/>
    <x v="1"/>
    <x v="11"/>
    <x v="8"/>
    <x v="960"/>
    <x v="959"/>
    <x v="2"/>
    <x v="964"/>
    <x v="962"/>
  </r>
  <r>
    <x v="976"/>
    <x v="689"/>
    <x v="3"/>
    <x v="1"/>
    <x v="1"/>
    <x v="2"/>
    <x v="10"/>
    <x v="7"/>
    <x v="961"/>
    <x v="960"/>
    <x v="3"/>
    <x v="965"/>
    <x v="963"/>
  </r>
  <r>
    <x v="977"/>
    <x v="689"/>
    <x v="1"/>
    <x v="5"/>
    <x v="1"/>
    <x v="2"/>
    <x v="8"/>
    <x v="3"/>
    <x v="962"/>
    <x v="961"/>
    <x v="3"/>
    <x v="966"/>
    <x v="964"/>
  </r>
  <r>
    <x v="978"/>
    <x v="690"/>
    <x v="3"/>
    <x v="1"/>
    <x v="3"/>
    <x v="2"/>
    <x v="10"/>
    <x v="8"/>
    <x v="963"/>
    <x v="962"/>
    <x v="0"/>
    <x v="967"/>
    <x v="965"/>
  </r>
  <r>
    <x v="979"/>
    <x v="690"/>
    <x v="2"/>
    <x v="3"/>
    <x v="1"/>
    <x v="1"/>
    <x v="9"/>
    <x v="0"/>
    <x v="964"/>
    <x v="963"/>
    <x v="0"/>
    <x v="968"/>
    <x v="966"/>
  </r>
  <r>
    <x v="980"/>
    <x v="691"/>
    <x v="2"/>
    <x v="5"/>
    <x v="2"/>
    <x v="1"/>
    <x v="9"/>
    <x v="7"/>
    <x v="965"/>
    <x v="964"/>
    <x v="2"/>
    <x v="969"/>
    <x v="967"/>
  </r>
  <r>
    <x v="981"/>
    <x v="692"/>
    <x v="1"/>
    <x v="8"/>
    <x v="3"/>
    <x v="1"/>
    <x v="3"/>
    <x v="0"/>
    <x v="966"/>
    <x v="965"/>
    <x v="0"/>
    <x v="970"/>
    <x v="968"/>
  </r>
  <r>
    <x v="982"/>
    <x v="692"/>
    <x v="1"/>
    <x v="8"/>
    <x v="2"/>
    <x v="0"/>
    <x v="0"/>
    <x v="6"/>
    <x v="967"/>
    <x v="966"/>
    <x v="4"/>
    <x v="971"/>
    <x v="969"/>
  </r>
  <r>
    <x v="983"/>
    <x v="693"/>
    <x v="3"/>
    <x v="7"/>
    <x v="0"/>
    <x v="1"/>
    <x v="9"/>
    <x v="4"/>
    <x v="968"/>
    <x v="967"/>
    <x v="1"/>
    <x v="505"/>
    <x v="970"/>
  </r>
  <r>
    <x v="984"/>
    <x v="694"/>
    <x v="3"/>
    <x v="3"/>
    <x v="0"/>
    <x v="2"/>
    <x v="8"/>
    <x v="0"/>
    <x v="969"/>
    <x v="968"/>
    <x v="0"/>
    <x v="972"/>
    <x v="971"/>
  </r>
  <r>
    <x v="985"/>
    <x v="694"/>
    <x v="1"/>
    <x v="1"/>
    <x v="0"/>
    <x v="1"/>
    <x v="11"/>
    <x v="0"/>
    <x v="970"/>
    <x v="969"/>
    <x v="3"/>
    <x v="973"/>
    <x v="972"/>
  </r>
  <r>
    <x v="986"/>
    <x v="695"/>
    <x v="1"/>
    <x v="4"/>
    <x v="3"/>
    <x v="0"/>
    <x v="6"/>
    <x v="3"/>
    <x v="971"/>
    <x v="970"/>
    <x v="4"/>
    <x v="974"/>
    <x v="973"/>
  </r>
  <r>
    <x v="987"/>
    <x v="696"/>
    <x v="3"/>
    <x v="1"/>
    <x v="1"/>
    <x v="1"/>
    <x v="3"/>
    <x v="8"/>
    <x v="972"/>
    <x v="971"/>
    <x v="0"/>
    <x v="975"/>
    <x v="974"/>
  </r>
  <r>
    <x v="988"/>
    <x v="697"/>
    <x v="0"/>
    <x v="3"/>
    <x v="0"/>
    <x v="2"/>
    <x v="2"/>
    <x v="8"/>
    <x v="973"/>
    <x v="972"/>
    <x v="4"/>
    <x v="976"/>
    <x v="975"/>
  </r>
  <r>
    <x v="989"/>
    <x v="698"/>
    <x v="3"/>
    <x v="4"/>
    <x v="0"/>
    <x v="0"/>
    <x v="0"/>
    <x v="3"/>
    <x v="974"/>
    <x v="973"/>
    <x v="4"/>
    <x v="977"/>
    <x v="976"/>
  </r>
  <r>
    <x v="990"/>
    <x v="699"/>
    <x v="1"/>
    <x v="2"/>
    <x v="2"/>
    <x v="0"/>
    <x v="4"/>
    <x v="6"/>
    <x v="58"/>
    <x v="58"/>
    <x v="1"/>
    <x v="978"/>
    <x v="58"/>
  </r>
  <r>
    <x v="991"/>
    <x v="700"/>
    <x v="0"/>
    <x v="9"/>
    <x v="1"/>
    <x v="2"/>
    <x v="8"/>
    <x v="4"/>
    <x v="975"/>
    <x v="974"/>
    <x v="4"/>
    <x v="979"/>
    <x v="977"/>
  </r>
  <r>
    <x v="992"/>
    <x v="701"/>
    <x v="0"/>
    <x v="7"/>
    <x v="1"/>
    <x v="2"/>
    <x v="10"/>
    <x v="8"/>
    <x v="976"/>
    <x v="975"/>
    <x v="2"/>
    <x v="980"/>
    <x v="978"/>
  </r>
  <r>
    <x v="993"/>
    <x v="702"/>
    <x v="2"/>
    <x v="4"/>
    <x v="2"/>
    <x v="1"/>
    <x v="3"/>
    <x v="8"/>
    <x v="977"/>
    <x v="976"/>
    <x v="2"/>
    <x v="981"/>
    <x v="979"/>
  </r>
  <r>
    <x v="994"/>
    <x v="703"/>
    <x v="1"/>
    <x v="0"/>
    <x v="2"/>
    <x v="1"/>
    <x v="3"/>
    <x v="5"/>
    <x v="978"/>
    <x v="977"/>
    <x v="2"/>
    <x v="982"/>
    <x v="980"/>
  </r>
  <r>
    <x v="995"/>
    <x v="704"/>
    <x v="1"/>
    <x v="3"/>
    <x v="2"/>
    <x v="2"/>
    <x v="8"/>
    <x v="0"/>
    <x v="979"/>
    <x v="978"/>
    <x v="4"/>
    <x v="983"/>
    <x v="981"/>
  </r>
  <r>
    <x v="996"/>
    <x v="704"/>
    <x v="3"/>
    <x v="9"/>
    <x v="2"/>
    <x v="1"/>
    <x v="1"/>
    <x v="6"/>
    <x v="980"/>
    <x v="979"/>
    <x v="4"/>
    <x v="984"/>
    <x v="982"/>
  </r>
  <r>
    <x v="997"/>
    <x v="705"/>
    <x v="0"/>
    <x v="1"/>
    <x v="2"/>
    <x v="2"/>
    <x v="8"/>
    <x v="0"/>
    <x v="981"/>
    <x v="980"/>
    <x v="2"/>
    <x v="985"/>
    <x v="983"/>
  </r>
  <r>
    <x v="998"/>
    <x v="705"/>
    <x v="2"/>
    <x v="2"/>
    <x v="2"/>
    <x v="2"/>
    <x v="5"/>
    <x v="5"/>
    <x v="982"/>
    <x v="981"/>
    <x v="1"/>
    <x v="986"/>
    <x v="984"/>
  </r>
  <r>
    <x v="999"/>
    <x v="706"/>
    <x v="1"/>
    <x v="7"/>
    <x v="1"/>
    <x v="1"/>
    <x v="1"/>
    <x v="8"/>
    <x v="983"/>
    <x v="982"/>
    <x v="4"/>
    <x v="987"/>
    <x v="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A3:F5" firstHeaderRow="1" firstDataRow="2" firstDataCol="1"/>
  <pivotFields count="13">
    <pivotField compact="0" showAll="0">
      <items count="1001">
        <item x="511"/>
        <item x="245"/>
        <item x="542"/>
        <item x="746"/>
        <item x="974"/>
        <item x="293"/>
        <item x="439"/>
        <item x="614"/>
        <item x="133"/>
        <item x="533"/>
        <item x="480"/>
        <item x="595"/>
        <item x="214"/>
        <item x="572"/>
        <item x="215"/>
        <item x="529"/>
        <item x="183"/>
        <item x="490"/>
        <item x="153"/>
        <item x="229"/>
        <item x="461"/>
        <item x="924"/>
        <item x="714"/>
        <item x="734"/>
        <item x="471"/>
        <item x="634"/>
        <item x="883"/>
        <item x="8"/>
        <item x="54"/>
        <item x="698"/>
        <item x="759"/>
        <item x="212"/>
        <item x="688"/>
        <item x="285"/>
        <item x="481"/>
        <item x="570"/>
        <item x="524"/>
        <item x="678"/>
        <item x="84"/>
        <item x="175"/>
        <item x="969"/>
        <item x="516"/>
        <item x="970"/>
        <item x="375"/>
        <item x="46"/>
        <item x="882"/>
        <item x="535"/>
        <item x="804"/>
        <item x="403"/>
        <item x="322"/>
        <item x="929"/>
        <item x="871"/>
        <item x="934"/>
        <item x="500"/>
        <item x="150"/>
        <item x="656"/>
        <item x="359"/>
        <item x="222"/>
        <item x="668"/>
        <item x="547"/>
        <item x="106"/>
        <item x="69"/>
        <item x="323"/>
        <item x="247"/>
        <item x="706"/>
        <item x="226"/>
        <item x="512"/>
        <item x="136"/>
        <item x="532"/>
        <item x="447"/>
        <item x="989"/>
        <item x="263"/>
        <item x="442"/>
        <item x="434"/>
        <item x="62"/>
        <item x="923"/>
        <item x="935"/>
        <item x="41"/>
        <item x="880"/>
        <item x="31"/>
        <item x="469"/>
        <item x="299"/>
        <item x="200"/>
        <item x="185"/>
        <item x="952"/>
        <item x="835"/>
        <item x="24"/>
        <item x="606"/>
        <item x="360"/>
        <item x="9"/>
        <item x="517"/>
        <item x="246"/>
        <item x="22"/>
        <item x="666"/>
        <item x="856"/>
        <item x="773"/>
        <item x="366"/>
        <item x="1"/>
        <item x="853"/>
        <item x="64"/>
        <item x="60"/>
        <item x="571"/>
        <item x="545"/>
        <item x="172"/>
        <item x="982"/>
        <item x="521"/>
        <item x="15"/>
        <item x="450"/>
        <item x="976"/>
        <item x="735"/>
        <item x="264"/>
        <item x="783"/>
        <item x="965"/>
        <item x="493"/>
        <item x="604"/>
        <item x="305"/>
        <item x="801"/>
        <item x="30"/>
        <item x="881"/>
        <item x="543"/>
        <item x="220"/>
        <item x="823"/>
        <item x="372"/>
        <item x="931"/>
        <item x="892"/>
        <item x="916"/>
        <item x="440"/>
        <item x="646"/>
        <item x="635"/>
        <item x="884"/>
        <item x="964"/>
        <item x="121"/>
        <item x="250"/>
        <item x="438"/>
        <item x="317"/>
        <item x="503"/>
        <item x="255"/>
        <item x="842"/>
        <item x="611"/>
        <item x="718"/>
        <item x="726"/>
        <item x="946"/>
        <item x="59"/>
        <item x="453"/>
        <item x="794"/>
        <item x="612"/>
        <item x="769"/>
        <item x="525"/>
        <item x="559"/>
        <item x="943"/>
        <item x="980"/>
        <item x="540"/>
        <item x="50"/>
        <item x="182"/>
        <item x="647"/>
        <item x="928"/>
        <item x="703"/>
        <item x="380"/>
        <item x="125"/>
        <item x="777"/>
        <item x="419"/>
        <item x="827"/>
        <item x="239"/>
        <item x="996"/>
        <item x="867"/>
        <item x="406"/>
        <item x="602"/>
        <item x="13"/>
        <item x="844"/>
        <item x="227"/>
        <item x="384"/>
        <item x="762"/>
        <item x="270"/>
        <item x="431"/>
        <item x="181"/>
        <item x="158"/>
        <item x="725"/>
        <item x="659"/>
        <item x="845"/>
        <item x="643"/>
        <item x="955"/>
        <item x="576"/>
        <item x="199"/>
        <item x="504"/>
        <item x="598"/>
        <item x="862"/>
        <item x="17"/>
        <item x="407"/>
        <item x="834"/>
        <item x="278"/>
        <item x="680"/>
        <item x="876"/>
        <item x="644"/>
        <item x="137"/>
        <item x="527"/>
        <item x="275"/>
        <item x="460"/>
        <item x="806"/>
        <item x="901"/>
        <item x="750"/>
        <item x="803"/>
        <item x="324"/>
        <item x="807"/>
        <item x="74"/>
        <item x="32"/>
        <item x="531"/>
        <item x="840"/>
        <item x="49"/>
        <item x="689"/>
        <item x="528"/>
        <item x="675"/>
        <item x="767"/>
        <item x="905"/>
        <item x="555"/>
        <item x="325"/>
        <item x="197"/>
        <item x="944"/>
        <item x="309"/>
        <item x="135"/>
        <item x="813"/>
        <item x="910"/>
        <item x="653"/>
        <item x="334"/>
        <item x="194"/>
        <item x="358"/>
        <item x="799"/>
        <item x="987"/>
        <item x="712"/>
        <item x="42"/>
        <item x="796"/>
        <item x="101"/>
        <item x="251"/>
        <item x="284"/>
        <item x="744"/>
        <item x="90"/>
        <item x="633"/>
        <item x="115"/>
        <item x="617"/>
        <item x="615"/>
        <item x="696"/>
        <item x="558"/>
        <item x="998"/>
        <item x="875"/>
        <item x="347"/>
        <item x="988"/>
        <item x="156"/>
        <item x="443"/>
        <item x="354"/>
        <item x="995"/>
        <item x="586"/>
        <item x="265"/>
        <item x="75"/>
        <item x="464"/>
        <item x="724"/>
        <item x="57"/>
        <item x="552"/>
        <item x="628"/>
        <item x="630"/>
        <item x="14"/>
        <item x="933"/>
        <item x="228"/>
        <item x="477"/>
        <item x="522"/>
        <item x="915"/>
        <item x="368"/>
        <item x="743"/>
        <item x="904"/>
        <item x="670"/>
        <item x="418"/>
        <item x="173"/>
        <item x="645"/>
        <item x="310"/>
        <item x="176"/>
        <item x="399"/>
        <item x="398"/>
        <item x="660"/>
        <item x="463"/>
        <item x="795"/>
        <item x="938"/>
        <item x="484"/>
        <item x="79"/>
        <item x="262"/>
        <item x="847"/>
        <item x="333"/>
        <item x="819"/>
        <item x="2"/>
        <item x="967"/>
        <item x="191"/>
        <item x="820"/>
        <item x="330"/>
        <item x="82"/>
        <item x="985"/>
        <item x="563"/>
        <item x="93"/>
        <item x="523"/>
        <item x="425"/>
        <item x="846"/>
        <item x="142"/>
        <item x="396"/>
        <item x="159"/>
        <item x="594"/>
        <item x="599"/>
        <item x="417"/>
        <item x="567"/>
        <item x="81"/>
        <item x="52"/>
        <item x="348"/>
        <item x="715"/>
        <item x="405"/>
        <item x="95"/>
        <item x="732"/>
        <item x="790"/>
        <item x="476"/>
        <item x="198"/>
        <item x="401"/>
        <item x="592"/>
        <item x="340"/>
        <item x="429"/>
        <item x="510"/>
        <item x="234"/>
        <item x="146"/>
        <item x="267"/>
        <item x="422"/>
        <item x="960"/>
        <item x="171"/>
        <item x="35"/>
        <item x="618"/>
        <item x="520"/>
        <item x="89"/>
        <item x="16"/>
        <item x="108"/>
        <item x="775"/>
        <item x="658"/>
        <item x="757"/>
        <item x="584"/>
        <item x="831"/>
        <item x="693"/>
        <item x="652"/>
        <item x="692"/>
        <item x="209"/>
        <item x="740"/>
        <item x="713"/>
        <item x="45"/>
        <item x="475"/>
        <item x="550"/>
        <item x="369"/>
        <item x="751"/>
        <item x="902"/>
        <item x="455"/>
        <item x="441"/>
        <item x="169"/>
        <item x="784"/>
        <item x="87"/>
        <item x="152"/>
        <item x="487"/>
        <item x="257"/>
        <item x="55"/>
        <item x="742"/>
        <item x="297"/>
        <item x="66"/>
        <item x="428"/>
        <item x="124"/>
        <item x="968"/>
        <item x="899"/>
        <item x="205"/>
        <item x="196"/>
        <item x="192"/>
        <item x="78"/>
        <item x="838"/>
        <item x="290"/>
        <item x="346"/>
        <item x="100"/>
        <item x="708"/>
        <item x="446"/>
        <item x="694"/>
        <item x="509"/>
        <item x="808"/>
        <item x="342"/>
        <item x="378"/>
        <item x="287"/>
        <item x="298"/>
        <item x="818"/>
        <item x="984"/>
        <item x="123"/>
        <item x="505"/>
        <item x="925"/>
        <item x="997"/>
        <item x="341"/>
        <item x="119"/>
        <item x="224"/>
        <item x="937"/>
        <item x="850"/>
        <item x="451"/>
        <item x="355"/>
        <item x="110"/>
        <item x="502"/>
        <item x="865"/>
        <item x="479"/>
        <item x="252"/>
        <item x="906"/>
        <item x="256"/>
        <item x="577"/>
        <item x="385"/>
        <item x="462"/>
        <item x="683"/>
        <item x="244"/>
        <item x="771"/>
        <item x="63"/>
        <item x="86"/>
        <item x="120"/>
        <item x="854"/>
        <item x="187"/>
        <item x="597"/>
        <item x="536"/>
        <item x="849"/>
        <item x="432"/>
        <item x="711"/>
        <item x="0"/>
        <item x="837"/>
        <item x="131"/>
        <item x="979"/>
        <item x="776"/>
        <item x="388"/>
        <item x="92"/>
        <item x="467"/>
        <item x="400"/>
        <item x="180"/>
        <item x="975"/>
        <item x="424"/>
        <item x="376"/>
        <item x="268"/>
        <item x="972"/>
        <item x="601"/>
        <item x="610"/>
        <item x="242"/>
        <item x="474"/>
        <item x="7"/>
        <item x="312"/>
        <item x="483"/>
        <item x="918"/>
        <item x="963"/>
        <item x="971"/>
        <item x="413"/>
        <item x="43"/>
        <item x="3"/>
        <item x="295"/>
        <item x="266"/>
        <item x="679"/>
        <item x="779"/>
        <item x="667"/>
        <item x="657"/>
        <item x="863"/>
        <item x="917"/>
        <item x="177"/>
        <item x="727"/>
        <item x="433"/>
        <item x="302"/>
        <item x="886"/>
        <item x="616"/>
        <item x="335"/>
        <item x="859"/>
        <item x="203"/>
        <item x="508"/>
        <item x="741"/>
        <item x="661"/>
        <item x="496"/>
        <item x="961"/>
        <item x="329"/>
        <item x="716"/>
        <item x="866"/>
        <item x="111"/>
        <item x="249"/>
        <item x="379"/>
        <item x="107"/>
        <item x="485"/>
        <item x="85"/>
        <item x="395"/>
        <item x="632"/>
        <item x="605"/>
        <item x="507"/>
        <item x="350"/>
        <item x="719"/>
        <item x="949"/>
        <item x="702"/>
        <item x="315"/>
        <item x="331"/>
        <item x="364"/>
        <item x="328"/>
        <item x="117"/>
        <item x="410"/>
        <item x="217"/>
        <item x="178"/>
        <item x="770"/>
        <item x="793"/>
        <item x="622"/>
        <item x="435"/>
        <item x="389"/>
        <item x="530"/>
        <item x="494"/>
        <item x="891"/>
        <item x="207"/>
        <item x="316"/>
        <item x="154"/>
        <item x="241"/>
        <item x="409"/>
        <item x="288"/>
        <item x="704"/>
        <item x="959"/>
        <item x="219"/>
        <item x="320"/>
        <item x="893"/>
        <item x="311"/>
        <item x="603"/>
        <item x="591"/>
        <item x="166"/>
        <item x="684"/>
        <item x="551"/>
        <item x="600"/>
        <item x="753"/>
        <item x="809"/>
        <item x="408"/>
        <item x="977"/>
        <item x="489"/>
        <item x="932"/>
        <item x="833"/>
        <item x="356"/>
        <item x="736"/>
        <item x="579"/>
        <item x="787"/>
        <item x="473"/>
        <item x="116"/>
        <item x="104"/>
        <item x="855"/>
        <item x="978"/>
        <item x="254"/>
        <item x="825"/>
        <item x="609"/>
        <item x="164"/>
        <item x="922"/>
        <item x="211"/>
        <item x="371"/>
        <item x="768"/>
        <item x="903"/>
        <item x="391"/>
        <item x="791"/>
        <item x="363"/>
        <item x="774"/>
        <item x="465"/>
        <item x="271"/>
        <item x="492"/>
        <item x="155"/>
        <item x="186"/>
        <item x="33"/>
        <item x="235"/>
        <item x="686"/>
        <item x="942"/>
        <item x="580"/>
        <item x="344"/>
        <item x="590"/>
        <item x="37"/>
        <item x="546"/>
        <item x="990"/>
        <item x="253"/>
        <item x="642"/>
        <item x="731"/>
        <item x="4"/>
        <item x="966"/>
        <item x="259"/>
        <item x="877"/>
        <item x="387"/>
        <item x="168"/>
        <item x="673"/>
        <item x="237"/>
        <item x="303"/>
        <item x="478"/>
        <item x="553"/>
        <item x="18"/>
        <item x="23"/>
        <item x="161"/>
        <item x="993"/>
        <item x="21"/>
        <item x="339"/>
        <item x="274"/>
        <item x="96"/>
        <item x="248"/>
        <item x="488"/>
        <item x="781"/>
        <item x="144"/>
        <item x="695"/>
        <item x="999"/>
        <item x="754"/>
        <item x="94"/>
        <item x="766"/>
        <item x="839"/>
        <item x="664"/>
        <item x="894"/>
        <item x="950"/>
        <item x="895"/>
        <item x="802"/>
        <item x="27"/>
        <item x="848"/>
        <item x="913"/>
        <item x="650"/>
        <item x="423"/>
        <item x="585"/>
        <item x="109"/>
        <item x="97"/>
        <item x="873"/>
        <item x="587"/>
        <item x="26"/>
        <item x="313"/>
        <item x="782"/>
        <item x="851"/>
        <item x="381"/>
        <item x="896"/>
        <item x="308"/>
        <item x="10"/>
        <item x="629"/>
        <item x="677"/>
        <item x="281"/>
        <item x="240"/>
        <item x="805"/>
        <item x="437"/>
        <item x="778"/>
        <item x="747"/>
        <item x="445"/>
        <item x="861"/>
        <item x="780"/>
        <item x="276"/>
        <item x="374"/>
        <item x="890"/>
        <item x="377"/>
        <item x="836"/>
        <item x="189"/>
        <item x="671"/>
        <item x="749"/>
        <item x="810"/>
        <item x="756"/>
        <item x="130"/>
        <item x="58"/>
        <item x="277"/>
        <item x="515"/>
        <item x="953"/>
        <item x="682"/>
        <item x="279"/>
        <item x="589"/>
        <item x="549"/>
        <item x="828"/>
        <item x="798"/>
        <item x="383"/>
        <item x="421"/>
        <item x="513"/>
        <item x="208"/>
        <item x="909"/>
        <item x="223"/>
        <item x="907"/>
        <item x="5"/>
        <item x="930"/>
        <item x="73"/>
        <item x="620"/>
        <item x="957"/>
        <item x="921"/>
        <item x="71"/>
        <item x="147"/>
        <item x="994"/>
        <item x="427"/>
        <item x="817"/>
        <item x="640"/>
        <item x="596"/>
        <item x="157"/>
        <item x="700"/>
        <item x="382"/>
        <item x="11"/>
        <item x="273"/>
        <item x="415"/>
        <item x="392"/>
        <item x="951"/>
        <item x="991"/>
        <item x="889"/>
        <item x="538"/>
        <item x="449"/>
        <item x="557"/>
        <item x="139"/>
        <item x="748"/>
        <item x="755"/>
        <item x="373"/>
        <item x="243"/>
        <item x="973"/>
        <item x="416"/>
        <item x="852"/>
        <item x="710"/>
        <item x="128"/>
        <item x="690"/>
        <item x="824"/>
        <item x="874"/>
        <item x="286"/>
        <item x="29"/>
        <item x="454"/>
        <item x="53"/>
        <item x="986"/>
        <item x="126"/>
        <item x="752"/>
        <item x="112"/>
        <item x="537"/>
        <item x="663"/>
        <item x="300"/>
        <item x="68"/>
        <item x="758"/>
        <item x="76"/>
        <item x="218"/>
        <item x="526"/>
        <item x="627"/>
        <item x="879"/>
        <item x="318"/>
        <item x="562"/>
        <item x="127"/>
        <item x="518"/>
        <item x="651"/>
        <item x="132"/>
        <item x="717"/>
        <item x="574"/>
        <item x="457"/>
        <item x="888"/>
        <item x="319"/>
        <item x="948"/>
        <item x="941"/>
        <item x="210"/>
        <item x="687"/>
        <item x="160"/>
        <item x="822"/>
        <item x="830"/>
        <item x="578"/>
        <item x="472"/>
        <item x="956"/>
        <item x="723"/>
        <item x="860"/>
        <item x="939"/>
        <item x="564"/>
        <item x="420"/>
        <item x="394"/>
        <item x="722"/>
        <item x="548"/>
        <item x="143"/>
        <item x="581"/>
        <item x="760"/>
        <item x="992"/>
        <item x="113"/>
        <item x="721"/>
        <item x="456"/>
        <item x="625"/>
        <item x="36"/>
        <item x="940"/>
        <item x="272"/>
        <item x="908"/>
        <item x="914"/>
        <item x="588"/>
        <item x="56"/>
        <item x="983"/>
        <item x="841"/>
        <item x="291"/>
        <item x="566"/>
        <item x="514"/>
        <item x="954"/>
        <item x="868"/>
        <item x="99"/>
        <item x="815"/>
        <item x="654"/>
        <item x="812"/>
        <item x="426"/>
        <item x="151"/>
        <item x="920"/>
        <item x="201"/>
        <item x="444"/>
        <item x="34"/>
        <item x="352"/>
        <item x="761"/>
        <item x="190"/>
        <item x="792"/>
        <item x="393"/>
        <item x="260"/>
        <item x="72"/>
        <item x="38"/>
        <item x="98"/>
        <item x="367"/>
        <item x="232"/>
        <item x="138"/>
        <item x="639"/>
        <item x="857"/>
        <item x="811"/>
        <item x="739"/>
        <item x="623"/>
        <item x="705"/>
        <item x="353"/>
        <item x="626"/>
        <item x="221"/>
        <item x="829"/>
        <item x="370"/>
        <item x="608"/>
        <item x="188"/>
        <item x="321"/>
        <item x="745"/>
        <item x="872"/>
        <item x="499"/>
        <item x="195"/>
        <item x="213"/>
        <item x="231"/>
        <item x="858"/>
        <item x="636"/>
        <item x="539"/>
        <item x="47"/>
        <item x="91"/>
        <item x="294"/>
        <item x="506"/>
        <item x="436"/>
        <item x="357"/>
        <item x="945"/>
        <item x="216"/>
        <item x="345"/>
        <item x="486"/>
        <item x="402"/>
        <item x="763"/>
        <item x="170"/>
        <item x="225"/>
        <item x="80"/>
        <item x="122"/>
        <item x="788"/>
        <item x="738"/>
        <item x="519"/>
        <item x="583"/>
        <item x="665"/>
        <item x="556"/>
        <item x="482"/>
        <item x="624"/>
        <item x="638"/>
        <item x="193"/>
        <item x="88"/>
        <item x="631"/>
        <item x="459"/>
        <item x="165"/>
        <item x="296"/>
        <item x="25"/>
        <item x="733"/>
        <item x="332"/>
        <item x="289"/>
        <item x="936"/>
        <item x="470"/>
        <item x="397"/>
        <item x="789"/>
        <item x="655"/>
        <item x="326"/>
        <item x="613"/>
        <item x="544"/>
        <item x="174"/>
        <item x="258"/>
        <item x="412"/>
        <item x="701"/>
        <item x="832"/>
        <item x="458"/>
        <item x="48"/>
        <item x="575"/>
        <item x="926"/>
        <item x="204"/>
        <item x="772"/>
        <item x="206"/>
        <item x="672"/>
        <item x="569"/>
        <item x="179"/>
        <item x="283"/>
        <item x="149"/>
        <item x="118"/>
        <item x="885"/>
        <item x="261"/>
        <item x="641"/>
        <item x="70"/>
        <item x="61"/>
        <item x="674"/>
        <item x="351"/>
        <item x="44"/>
        <item x="301"/>
        <item x="343"/>
        <item x="338"/>
        <item x="498"/>
        <item x="19"/>
        <item x="737"/>
        <item x="912"/>
        <item x="821"/>
        <item x="448"/>
        <item x="233"/>
        <item x="681"/>
        <item x="662"/>
        <item x="554"/>
        <item x="314"/>
        <item x="282"/>
        <item x="900"/>
        <item x="649"/>
        <item x="947"/>
        <item x="238"/>
        <item x="729"/>
        <item x="162"/>
        <item x="962"/>
        <item x="145"/>
        <item x="669"/>
        <item x="981"/>
        <item x="304"/>
        <item x="430"/>
        <item x="77"/>
        <item x="648"/>
        <item x="236"/>
        <item x="140"/>
        <item x="501"/>
        <item x="561"/>
        <item x="306"/>
        <item x="785"/>
        <item x="814"/>
        <item x="898"/>
        <item x="105"/>
        <item x="927"/>
        <item x="362"/>
        <item x="826"/>
        <item x="800"/>
        <item x="534"/>
        <item x="67"/>
        <item x="6"/>
        <item x="541"/>
        <item x="337"/>
        <item x="327"/>
        <item x="786"/>
        <item x="390"/>
        <item x="560"/>
        <item x="280"/>
        <item x="565"/>
        <item x="697"/>
        <item x="919"/>
        <item x="468"/>
        <item x="129"/>
        <item x="114"/>
        <item x="720"/>
        <item x="65"/>
        <item x="292"/>
        <item x="102"/>
        <item x="621"/>
        <item x="870"/>
        <item x="365"/>
        <item x="20"/>
        <item x="699"/>
        <item x="869"/>
        <item x="707"/>
        <item x="307"/>
        <item x="466"/>
        <item x="797"/>
        <item x="414"/>
        <item x="568"/>
        <item x="491"/>
        <item x="230"/>
        <item x="452"/>
        <item x="864"/>
        <item x="495"/>
        <item x="349"/>
        <item x="573"/>
        <item x="878"/>
        <item x="39"/>
        <item x="103"/>
        <item x="269"/>
        <item x="958"/>
        <item x="40"/>
        <item x="386"/>
        <item x="404"/>
        <item x="676"/>
        <item x="411"/>
        <item x="141"/>
        <item x="163"/>
        <item x="167"/>
        <item x="637"/>
        <item x="911"/>
        <item x="709"/>
        <item x="593"/>
        <item x="685"/>
        <item x="336"/>
        <item x="728"/>
        <item x="51"/>
        <item x="28"/>
        <item x="134"/>
        <item x="897"/>
        <item x="607"/>
        <item x="83"/>
        <item x="12"/>
        <item x="691"/>
        <item x="361"/>
        <item x="582"/>
        <item x="764"/>
        <item x="202"/>
        <item x="497"/>
        <item x="619"/>
        <item x="730"/>
        <item x="184"/>
        <item x="843"/>
        <item x="816"/>
        <item x="765"/>
        <item x="887"/>
        <item x="148"/>
        <item t="default"/>
      </items>
    </pivotField>
    <pivotField compact="0" numFmtId="58" showAll="0"/>
    <pivotField compact="0" showAll="0"/>
    <pivotField compact="0" multipleItemSelectionAllowed="1" showAll="0">
      <items count="11">
        <item x="8"/>
        <item x="6"/>
        <item x="2"/>
        <item x="9"/>
        <item x="0"/>
        <item x="5"/>
        <item x="1"/>
        <item x="7"/>
        <item x="4"/>
        <item x="3"/>
        <item t="default"/>
      </items>
    </pivotField>
    <pivotField axis="axisCol" compact="0" sortType="descending" multipleItemSelectionAllowed="1" showAll="0">
      <items count="5">
        <item x="3"/>
        <item x="1"/>
        <item x="2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3">
        <item x="0"/>
        <item x="5"/>
        <item x="1"/>
        <item x="9"/>
        <item x="6"/>
        <item x="11"/>
        <item x="4"/>
        <item x="10"/>
        <item x="8"/>
        <item x="7"/>
        <item x="2"/>
        <item x="3"/>
        <item t="default"/>
      </items>
    </pivotField>
    <pivotField compact="0" showAll="0"/>
    <pivotField compact="0" numFmtId="8" showAll="0"/>
    <pivotField dataField="1" compact="0" showAll="0">
      <items count="984">
        <item x="121"/>
        <item x="825"/>
        <item x="93"/>
        <item x="29"/>
        <item x="367"/>
        <item x="747"/>
        <item x="903"/>
        <item x="490"/>
        <item x="965"/>
        <item x="61"/>
        <item x="137"/>
        <item x="512"/>
        <item x="408"/>
        <item x="179"/>
        <item x="924"/>
        <item x="75"/>
        <item x="786"/>
        <item x="313"/>
        <item x="655"/>
        <item x="120"/>
        <item x="379"/>
        <item x="30"/>
        <item x="737"/>
        <item x="504"/>
        <item x="980"/>
        <item x="444"/>
        <item x="159"/>
        <item x="716"/>
        <item x="70"/>
        <item x="631"/>
        <item x="778"/>
        <item x="69"/>
        <item x="248"/>
        <item x="657"/>
        <item x="456"/>
        <item x="166"/>
        <item x="42"/>
        <item x="613"/>
        <item x="323"/>
        <item x="112"/>
        <item x="373"/>
        <item x="36"/>
        <item x="891"/>
        <item x="23"/>
        <item x="740"/>
        <item x="751"/>
        <item x="113"/>
        <item x="299"/>
        <item x="267"/>
        <item x="638"/>
        <item x="484"/>
        <item x="168"/>
        <item x="767"/>
        <item x="974"/>
        <item x="714"/>
        <item x="821"/>
        <item x="527"/>
        <item x="513"/>
        <item x="682"/>
        <item x="346"/>
        <item x="940"/>
        <item x="499"/>
        <item x="133"/>
        <item x="60"/>
        <item x="269"/>
        <item x="53"/>
        <item x="862"/>
        <item x="762"/>
        <item x="12"/>
        <item x="114"/>
        <item x="855"/>
        <item x="788"/>
        <item x="124"/>
        <item x="621"/>
        <item x="648"/>
        <item x="277"/>
        <item x="949"/>
        <item x="417"/>
        <item x="35"/>
        <item x="895"/>
        <item x="336"/>
        <item x="384"/>
        <item x="911"/>
        <item x="155"/>
        <item x="78"/>
        <item x="157"/>
        <item x="326"/>
        <item x="628"/>
        <item x="268"/>
        <item x="9"/>
        <item x="976"/>
        <item x="904"/>
        <item x="26"/>
        <item x="625"/>
        <item x="176"/>
        <item x="207"/>
        <item x="705"/>
        <item x="205"/>
        <item x="126"/>
        <item x="49"/>
        <item x="819"/>
        <item x="860"/>
        <item x="700"/>
        <item x="204"/>
        <item x="718"/>
        <item x="733"/>
        <item x="679"/>
        <item x="72"/>
        <item x="564"/>
        <item x="337"/>
        <item x="362"/>
        <item x="810"/>
        <item x="366"/>
        <item x="305"/>
        <item x="271"/>
        <item x="514"/>
        <item x="944"/>
        <item x="482"/>
        <item x="666"/>
        <item x="244"/>
        <item x="644"/>
        <item x="550"/>
        <item x="90"/>
        <item x="954"/>
        <item x="794"/>
        <item x="662"/>
        <item x="948"/>
        <item x="300"/>
        <item x="907"/>
        <item x="857"/>
        <item x="77"/>
        <item x="898"/>
        <item x="562"/>
        <item x="316"/>
        <item x="377"/>
        <item x="149"/>
        <item x="160"/>
        <item x="374"/>
        <item x="349"/>
        <item x="445"/>
        <item x="62"/>
        <item x="340"/>
        <item x="526"/>
        <item x="773"/>
        <item x="40"/>
        <item x="894"/>
        <item x="141"/>
        <item x="580"/>
        <item x="881"/>
        <item x="971"/>
        <item x="228"/>
        <item x="578"/>
        <item x="206"/>
        <item x="800"/>
        <item x="495"/>
        <item x="769"/>
        <item x="446"/>
        <item x="592"/>
        <item x="591"/>
        <item x="302"/>
        <item x="427"/>
        <item x="918"/>
        <item x="651"/>
        <item x="953"/>
        <item x="761"/>
        <item x="538"/>
        <item x="719"/>
        <item x="399"/>
        <item x="208"/>
        <item x="397"/>
        <item x="509"/>
        <item x="22"/>
        <item x="6"/>
        <item x="156"/>
        <item x="787"/>
        <item x="958"/>
        <item x="830"/>
        <item x="321"/>
        <item x="86"/>
        <item x="883"/>
        <item x="586"/>
        <item x="407"/>
        <item x="840"/>
        <item x="789"/>
        <item x="535"/>
        <item x="355"/>
        <item x="848"/>
        <item x="945"/>
        <item x="966"/>
        <item x="410"/>
        <item x="28"/>
        <item x="777"/>
        <item x="659"/>
        <item x="832"/>
        <item x="386"/>
        <item x="725"/>
        <item x="503"/>
        <item x="692"/>
        <item x="327"/>
        <item x="190"/>
        <item x="13"/>
        <item x="530"/>
        <item x="525"/>
        <item x="218"/>
        <item x="511"/>
        <item x="85"/>
        <item x="600"/>
        <item x="84"/>
        <item x="547"/>
        <item x="390"/>
        <item x="724"/>
        <item x="803"/>
        <item x="920"/>
        <item x="201"/>
        <item x="678"/>
        <item x="748"/>
        <item x="849"/>
        <item x="63"/>
        <item x="376"/>
        <item x="969"/>
        <item x="665"/>
        <item x="258"/>
        <item x="279"/>
        <item x="506"/>
        <item x="440"/>
        <item x="982"/>
        <item x="347"/>
        <item x="708"/>
        <item x="960"/>
        <item x="263"/>
        <item x="255"/>
        <item x="721"/>
        <item x="333"/>
        <item x="939"/>
        <item x="472"/>
        <item x="471"/>
        <item x="669"/>
        <item x="134"/>
        <item x="754"/>
        <item x="922"/>
        <item x="817"/>
        <item x="620"/>
        <item x="630"/>
        <item x="320"/>
        <item x="68"/>
        <item x="704"/>
        <item x="230"/>
        <item x="695"/>
        <item x="933"/>
        <item x="464"/>
        <item x="574"/>
        <item x="332"/>
        <item x="876"/>
        <item x="140"/>
        <item x="856"/>
        <item x="675"/>
        <item x="11"/>
        <item x="957"/>
        <item x="667"/>
        <item x="334"/>
        <item x="107"/>
        <item x="276"/>
        <item x="672"/>
        <item x="359"/>
        <item x="542"/>
        <item x="17"/>
        <item x="297"/>
        <item x="766"/>
        <item x="329"/>
        <item x="488"/>
        <item x="361"/>
        <item x="99"/>
        <item x="978"/>
        <item x="730"/>
        <item x="122"/>
        <item x="752"/>
        <item x="459"/>
        <item x="492"/>
        <item x="131"/>
        <item x="910"/>
        <item x="97"/>
        <item x="487"/>
        <item x="905"/>
        <item x="240"/>
        <item x="807"/>
        <item x="697"/>
        <item x="462"/>
        <item x="187"/>
        <item x="541"/>
        <item x="184"/>
        <item x="641"/>
        <item x="151"/>
        <item x="273"/>
        <item x="593"/>
        <item x="955"/>
        <item x="89"/>
        <item x="191"/>
        <item x="781"/>
        <item x="348"/>
        <item x="262"/>
        <item x="195"/>
        <item x="288"/>
        <item x="518"/>
        <item x="865"/>
        <item x="616"/>
        <item x="25"/>
        <item x="770"/>
        <item x="964"/>
        <item x="946"/>
        <item x="627"/>
        <item x="175"/>
        <item x="622"/>
        <item x="636"/>
        <item x="162"/>
        <item x="912"/>
        <item x="331"/>
        <item x="291"/>
        <item x="469"/>
        <item x="693"/>
        <item x="523"/>
        <item x="782"/>
        <item x="394"/>
        <item x="537"/>
        <item x="39"/>
        <item x="282"/>
        <item x="164"/>
        <item x="83"/>
        <item x="44"/>
        <item x="508"/>
        <item x="473"/>
        <item x="188"/>
        <item x="387"/>
        <item x="460"/>
        <item x="118"/>
        <item x="812"/>
        <item x="850"/>
        <item x="681"/>
        <item x="871"/>
        <item x="219"/>
        <item x="711"/>
        <item x="919"/>
        <item x="437"/>
        <item x="753"/>
        <item x="906"/>
        <item x="481"/>
        <item x="941"/>
        <item x="353"/>
        <item x="55"/>
        <item x="402"/>
        <item x="844"/>
        <item x="822"/>
        <item x="46"/>
        <item x="400"/>
        <item x="515"/>
        <item x="10"/>
        <item x="181"/>
        <item x="900"/>
        <item x="461"/>
        <item x="549"/>
        <item x="863"/>
        <item x="878"/>
        <item x="380"/>
        <item x="235"/>
        <item x="41"/>
        <item x="91"/>
        <item x="715"/>
        <item x="685"/>
        <item x="365"/>
        <item x="174"/>
        <item x="243"/>
        <item x="497"/>
        <item x="15"/>
        <item x="474"/>
        <item x="587"/>
        <item x="127"/>
        <item x="923"/>
        <item x="59"/>
        <item x="37"/>
        <item x="877"/>
        <item x="548"/>
        <item x="172"/>
        <item x="573"/>
        <item x="81"/>
        <item x="51"/>
        <item x="229"/>
        <item x="152"/>
        <item x="566"/>
        <item x="577"/>
        <item x="438"/>
        <item x="396"/>
        <item x="256"/>
        <item x="764"/>
        <item x="443"/>
        <item x="247"/>
        <item x="806"/>
        <item x="603"/>
        <item x="915"/>
        <item x="598"/>
        <item x="661"/>
        <item x="298"/>
        <item x="245"/>
        <item x="561"/>
        <item x="739"/>
        <item x="689"/>
        <item x="581"/>
        <item x="132"/>
        <item x="952"/>
        <item x="645"/>
        <item x="465"/>
        <item x="813"/>
        <item x="612"/>
        <item x="507"/>
        <item x="363"/>
        <item x="792"/>
        <item x="735"/>
        <item x="115"/>
        <item x="801"/>
        <item x="430"/>
        <item x="100"/>
        <item x="539"/>
        <item x="232"/>
        <item x="237"/>
        <item x="818"/>
        <item x="746"/>
        <item x="660"/>
        <item x="552"/>
        <item x="815"/>
        <item x="148"/>
        <item x="861"/>
        <item x="254"/>
        <item x="142"/>
        <item x="24"/>
        <item x="325"/>
        <item x="388"/>
        <item x="66"/>
        <item x="266"/>
        <item x="153"/>
        <item x="292"/>
        <item x="65"/>
        <item x="846"/>
        <item x="401"/>
        <item x="728"/>
        <item x="664"/>
        <item x="354"/>
        <item x="726"/>
        <item x="892"/>
        <item x="233"/>
        <item x="866"/>
        <item x="214"/>
        <item x="485"/>
        <item x="236"/>
        <item x="784"/>
        <item x="528"/>
        <item x="352"/>
        <item x="575"/>
        <item x="7"/>
        <item x="968"/>
        <item x="286"/>
        <item x="289"/>
        <item x="351"/>
        <item x="763"/>
        <item x="926"/>
        <item x="601"/>
        <item x="324"/>
        <item x="212"/>
        <item x="420"/>
        <item x="502"/>
        <item x="341"/>
        <item x="501"/>
        <item x="709"/>
        <item x="158"/>
        <item x="371"/>
        <item x="658"/>
        <item x="847"/>
        <item x="378"/>
        <item x="180"/>
        <item x="524"/>
        <item x="111"/>
        <item x="350"/>
        <item x="684"/>
        <item x="356"/>
        <item x="8"/>
        <item x="774"/>
        <item x="421"/>
        <item x="594"/>
        <item x="358"/>
        <item x="688"/>
        <item x="785"/>
        <item x="913"/>
        <item x="757"/>
        <item x="805"/>
        <item x="701"/>
        <item x="744"/>
        <item x="750"/>
        <item x="635"/>
        <item x="931"/>
        <item x="345"/>
        <item x="101"/>
        <item x="640"/>
        <item x="532"/>
        <item x="687"/>
        <item x="874"/>
        <item x="649"/>
        <item x="597"/>
        <item x="897"/>
        <item x="290"/>
        <item x="476"/>
        <item x="606"/>
        <item x="447"/>
        <item x="967"/>
        <item x="211"/>
        <item x="553"/>
        <item x="454"/>
        <item x="975"/>
        <item x="80"/>
        <item x="835"/>
        <item x="602"/>
        <item x="868"/>
        <item x="275"/>
        <item x="820"/>
        <item x="544"/>
        <item x="213"/>
        <item x="223"/>
        <item x="624"/>
        <item x="253"/>
        <item x="531"/>
        <item x="962"/>
        <item x="283"/>
        <item x="260"/>
        <item x="755"/>
        <item x="197"/>
        <item x="914"/>
        <item x="483"/>
        <item x="103"/>
        <item x="633"/>
        <item x="845"/>
        <item x="33"/>
        <item x="743"/>
        <item x="450"/>
        <item x="579"/>
        <item x="656"/>
        <item x="683"/>
        <item x="110"/>
        <item x="565"/>
        <item x="448"/>
        <item x="478"/>
        <item x="193"/>
        <item x="571"/>
        <item x="934"/>
        <item x="839"/>
        <item x="304"/>
        <item x="712"/>
        <item x="886"/>
        <item x="433"/>
        <item x="449"/>
        <item x="521"/>
        <item x="498"/>
        <item x="568"/>
        <item x="723"/>
        <item x="381"/>
        <item x="177"/>
        <item x="841"/>
        <item x="385"/>
        <item x="129"/>
        <item x="147"/>
        <item x="698"/>
        <item x="92"/>
        <item x="936"/>
        <item x="45"/>
        <item x="375"/>
        <item x="756"/>
        <item x="690"/>
        <item x="480"/>
        <item x="409"/>
        <item x="707"/>
        <item x="956"/>
        <item x="423"/>
        <item x="146"/>
        <item x="309"/>
        <item x="779"/>
        <item x="238"/>
        <item x="930"/>
        <item x="455"/>
        <item x="165"/>
        <item x="626"/>
        <item x="824"/>
        <item x="105"/>
        <item x="887"/>
        <item x="522"/>
        <item x="834"/>
        <item x="221"/>
        <item x="520"/>
        <item x="19"/>
        <item x="76"/>
        <item x="938"/>
        <item x="567"/>
        <item x="312"/>
        <item x="372"/>
        <item x="804"/>
        <item x="285"/>
        <item x="647"/>
        <item x="139"/>
        <item x="731"/>
        <item x="403"/>
        <item x="609"/>
        <item x="414"/>
        <item x="178"/>
        <item x="901"/>
        <item x="413"/>
        <item x="758"/>
        <item x="668"/>
        <item x="82"/>
        <item x="772"/>
        <item x="104"/>
        <item x="310"/>
        <item x="505"/>
        <item x="869"/>
        <item x="977"/>
        <item x="890"/>
        <item x="732"/>
        <item x="582"/>
        <item x="470"/>
        <item x="780"/>
        <item x="536"/>
        <item x="259"/>
        <item x="583"/>
        <item x="196"/>
        <item x="599"/>
        <item x="5"/>
        <item x="851"/>
        <item x="416"/>
        <item x="125"/>
        <item x="950"/>
        <item x="607"/>
        <item x="663"/>
        <item x="317"/>
        <item x="749"/>
        <item x="696"/>
        <item x="517"/>
        <item x="173"/>
        <item x="959"/>
        <item x="0"/>
        <item x="31"/>
        <item x="227"/>
        <item x="57"/>
        <item x="234"/>
        <item x="493"/>
        <item x="391"/>
        <item x="642"/>
        <item x="453"/>
        <item x="426"/>
        <item x="250"/>
        <item x="311"/>
        <item x="48"/>
        <item x="864"/>
        <item x="554"/>
        <item x="584"/>
        <item x="775"/>
        <item x="691"/>
        <item x="546"/>
        <item x="559"/>
        <item x="171"/>
        <item x="429"/>
        <item x="108"/>
        <item x="826"/>
        <item x="596"/>
        <item x="771"/>
        <item x="776"/>
        <item x="734"/>
        <item x="637"/>
        <item x="496"/>
        <item x="717"/>
        <item x="143"/>
        <item x="14"/>
        <item x="458"/>
        <item x="392"/>
        <item x="87"/>
        <item x="216"/>
        <item x="74"/>
        <item x="909"/>
        <item x="50"/>
        <item x="595"/>
        <item x="88"/>
        <item x="284"/>
        <item x="457"/>
        <item x="364"/>
        <item x="838"/>
        <item x="917"/>
        <item x="720"/>
        <item x="452"/>
        <item x="489"/>
        <item x="590"/>
        <item x="192"/>
        <item x="896"/>
        <item x="98"/>
        <item x="823"/>
        <item x="632"/>
        <item x="182"/>
        <item x="154"/>
        <item x="943"/>
        <item x="308"/>
        <item x="431"/>
        <item x="947"/>
        <item x="902"/>
        <item x="853"/>
        <item x="406"/>
        <item x="796"/>
        <item x="466"/>
        <item x="899"/>
        <item x="742"/>
        <item x="793"/>
        <item x="163"/>
        <item x="908"/>
        <item x="419"/>
        <item x="556"/>
        <item x="441"/>
        <item x="198"/>
        <item x="123"/>
        <item x="722"/>
        <item x="161"/>
        <item x="393"/>
        <item x="588"/>
        <item x="872"/>
        <item x="294"/>
        <item x="96"/>
        <item x="879"/>
        <item x="970"/>
        <item x="795"/>
        <item x="27"/>
        <item x="224"/>
        <item x="412"/>
        <item x="442"/>
        <item x="816"/>
        <item x="451"/>
        <item x="360"/>
        <item x="828"/>
        <item x="650"/>
        <item x="570"/>
        <item x="870"/>
        <item x="533"/>
        <item x="130"/>
        <item x="608"/>
        <item x="814"/>
        <item x="882"/>
        <item x="128"/>
        <item x="981"/>
        <item x="798"/>
        <item x="382"/>
        <item x="928"/>
        <item x="116"/>
        <item x="654"/>
        <item x="418"/>
        <item x="670"/>
        <item x="215"/>
        <item x="827"/>
        <item x="676"/>
        <item x="342"/>
        <item x="932"/>
        <item x="52"/>
        <item x="833"/>
        <item x="369"/>
        <item x="102"/>
        <item x="618"/>
        <item x="973"/>
        <item x="463"/>
        <item x="404"/>
        <item x="318"/>
        <item x="357"/>
        <item x="836"/>
        <item x="415"/>
        <item x="185"/>
        <item x="703"/>
        <item x="56"/>
        <item x="18"/>
        <item x="296"/>
        <item x="745"/>
        <item x="424"/>
        <item x="927"/>
        <item x="280"/>
        <item x="343"/>
        <item x="543"/>
        <item x="395"/>
        <item x="875"/>
        <item x="339"/>
        <item x="604"/>
        <item x="43"/>
        <item x="557"/>
        <item x="791"/>
        <item x="383"/>
        <item x="64"/>
        <item x="937"/>
        <item x="389"/>
        <item x="563"/>
        <item x="615"/>
        <item x="710"/>
        <item x="370"/>
        <item x="884"/>
        <item x="34"/>
        <item x="765"/>
        <item x="1"/>
        <item x="585"/>
        <item x="3"/>
        <item x="811"/>
        <item x="38"/>
        <item x="2"/>
        <item x="422"/>
        <item x="301"/>
        <item x="231"/>
        <item x="307"/>
        <item x="170"/>
        <item x="643"/>
        <item x="145"/>
        <item x="529"/>
        <item x="760"/>
        <item x="605"/>
        <item x="144"/>
        <item x="831"/>
        <item x="411"/>
        <item x="274"/>
        <item x="951"/>
        <item x="303"/>
        <item x="699"/>
        <item x="972"/>
        <item x="239"/>
        <item x="281"/>
        <item x="32"/>
        <item x="225"/>
        <item x="16"/>
        <item x="867"/>
        <item x="741"/>
        <item x="270"/>
        <item x="888"/>
        <item x="477"/>
        <item x="479"/>
        <item x="671"/>
        <item x="246"/>
        <item x="199"/>
        <item x="783"/>
        <item x="439"/>
        <item x="4"/>
        <item x="468"/>
        <item x="694"/>
        <item x="921"/>
        <item x="117"/>
        <item x="73"/>
        <item x="558"/>
        <item x="961"/>
        <item x="617"/>
        <item x="136"/>
        <item x="837"/>
        <item x="713"/>
        <item x="519"/>
        <item x="315"/>
        <item x="338"/>
        <item x="79"/>
        <item x="368"/>
        <item x="278"/>
        <item x="677"/>
        <item x="287"/>
        <item x="560"/>
        <item x="880"/>
        <item x="619"/>
        <item x="95"/>
        <item x="829"/>
        <item x="398"/>
        <item x="534"/>
        <item x="727"/>
        <item x="428"/>
        <item x="854"/>
        <item x="673"/>
        <item x="979"/>
        <item x="706"/>
        <item x="241"/>
        <item x="572"/>
        <item x="71"/>
        <item x="261"/>
        <item x="169"/>
        <item x="222"/>
        <item x="634"/>
        <item x="150"/>
        <item x="729"/>
        <item x="589"/>
        <item x="209"/>
        <item x="67"/>
        <item x="264"/>
        <item x="322"/>
        <item x="652"/>
        <item x="859"/>
        <item x="330"/>
        <item x="251"/>
        <item x="494"/>
        <item x="486"/>
        <item x="293"/>
        <item x="200"/>
        <item x="220"/>
        <item x="252"/>
        <item x="491"/>
        <item x="47"/>
        <item x="802"/>
        <item x="109"/>
        <item x="242"/>
        <item x="540"/>
        <item x="569"/>
        <item x="551"/>
        <item x="425"/>
        <item x="54"/>
        <item x="167"/>
        <item x="138"/>
        <item x="759"/>
        <item x="702"/>
        <item x="629"/>
        <item x="516"/>
        <item x="942"/>
        <item x="510"/>
        <item x="963"/>
        <item x="614"/>
        <item x="799"/>
        <item x="344"/>
        <item x="646"/>
        <item x="436"/>
        <item x="475"/>
        <item x="885"/>
        <item x="680"/>
        <item x="809"/>
        <item x="843"/>
        <item x="265"/>
        <item x="738"/>
        <item x="314"/>
        <item x="194"/>
        <item x="186"/>
        <item x="610"/>
        <item x="852"/>
        <item x="790"/>
        <item x="202"/>
        <item x="889"/>
        <item x="106"/>
        <item x="203"/>
        <item x="925"/>
        <item x="20"/>
        <item x="183"/>
        <item x="808"/>
        <item x="432"/>
        <item x="189"/>
        <item x="135"/>
        <item x="467"/>
        <item x="916"/>
        <item x="639"/>
        <item x="226"/>
        <item x="434"/>
        <item x="545"/>
        <item x="272"/>
        <item x="500"/>
        <item x="21"/>
        <item x="94"/>
        <item x="797"/>
        <item x="319"/>
        <item x="929"/>
        <item x="335"/>
        <item x="405"/>
        <item x="674"/>
        <item x="257"/>
        <item x="858"/>
        <item x="210"/>
        <item x="119"/>
        <item x="935"/>
        <item x="295"/>
        <item x="576"/>
        <item x="249"/>
        <item x="893"/>
        <item x="217"/>
        <item x="768"/>
        <item x="328"/>
        <item x="306"/>
        <item x="736"/>
        <item x="555"/>
        <item x="686"/>
        <item x="653"/>
        <item x="623"/>
        <item x="435"/>
        <item x="842"/>
        <item x="873"/>
        <item x="611"/>
        <item x="58"/>
        <item t="default"/>
      </items>
    </pivotField>
    <pivotField compact="0" numFmtId="9" showAll="0"/>
    <pivotField compact="0" numFmtId="8" showAll="0"/>
    <pivotField compact="0"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9" baseField="0" baseItem="0" numFmtId="178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13">
    <pivotField compact="0" showAll="0"/>
    <pivotField compact="0" numFmtId="58" showAll="0"/>
    <pivotField compact="0" showAll="0"/>
    <pivotField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numFmtId="8" showAll="0"/>
    <pivotField dataField="1" compact="0" showAll="0"/>
    <pivotField compact="0" numFmtId="9" showAll="0"/>
    <pivotField compact="0" numFmtId="8" showAll="0"/>
    <pivotField compact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N5" firstHeaderRow="1" firstDataRow="2" firstDataCol="1"/>
  <pivotFields count="13">
    <pivotField compact="0" showAll="0"/>
    <pivotField compact="0" numFmtId="58" showAll="0"/>
    <pivotField compact="0" showAll="0"/>
    <pivotField compact="0" showAll="0"/>
    <pivotField compact="0" showAll="0"/>
    <pivotField compact="0" showAll="0">
      <items count="4">
        <item x="1"/>
        <item x="2"/>
        <item x="0"/>
        <item t="default"/>
      </items>
    </pivotField>
    <pivotField axis="axisCol" name="Product" compact="0" showAll="0">
      <items count="13">
        <item x="0"/>
        <item x="5"/>
        <item x="1"/>
        <item x="9"/>
        <item x="6"/>
        <item x="11"/>
        <item x="4"/>
        <item x="10"/>
        <item x="8"/>
        <item x="7"/>
        <item x="2"/>
        <item x="3"/>
        <item t="default"/>
      </items>
    </pivotField>
    <pivotField compact="0" showAll="0"/>
    <pivotField compact="0" numFmtId="8" showAll="0"/>
    <pivotField compact="0" showAll="0"/>
    <pivotField compact="0" numFmtId="9" showAll="0"/>
    <pivotField dataField="1" compact="0" numFmtId="8" showAll="0">
      <items count="989">
        <item x="923"/>
        <item x="513"/>
        <item x="405"/>
        <item x="547"/>
        <item x="741"/>
        <item x="335"/>
        <item x="433"/>
        <item x="215"/>
        <item x="411"/>
        <item x="804"/>
        <item x="497"/>
        <item x="422"/>
        <item x="276"/>
        <item x="933"/>
        <item x="279"/>
        <item x="934"/>
        <item x="369"/>
        <item x="657"/>
        <item x="244"/>
        <item x="118"/>
        <item x="14"/>
        <item x="294"/>
        <item x="3"/>
        <item x="21"/>
        <item x="800"/>
        <item x="781"/>
        <item x="225"/>
        <item x="43"/>
        <item x="223"/>
        <item x="440"/>
        <item x="344"/>
        <item x="150"/>
        <item x="880"/>
        <item x="698"/>
        <item x="160"/>
        <item x="383"/>
        <item x="645"/>
        <item x="819"/>
        <item x="75"/>
        <item x="5"/>
        <item x="272"/>
        <item x="574"/>
        <item x="249"/>
        <item x="762"/>
        <item x="501"/>
        <item x="611"/>
        <item x="801"/>
        <item x="722"/>
        <item x="782"/>
        <item x="627"/>
        <item x="412"/>
        <item x="370"/>
        <item x="536"/>
        <item x="567"/>
        <item x="897"/>
        <item x="237"/>
        <item x="702"/>
        <item x="618"/>
        <item x="636"/>
        <item x="608"/>
        <item x="20"/>
        <item x="528"/>
        <item x="535"/>
        <item x="318"/>
        <item x="342"/>
        <item x="477"/>
        <item x="854"/>
        <item x="892"/>
        <item x="67"/>
        <item x="777"/>
        <item x="789"/>
        <item x="300"/>
        <item x="426"/>
        <item x="803"/>
        <item x="323"/>
        <item x="305"/>
        <item x="666"/>
        <item x="424"/>
        <item x="273"/>
        <item x="795"/>
        <item x="453"/>
        <item x="634"/>
        <item x="572"/>
        <item x="841"/>
        <item x="874"/>
        <item x="0"/>
        <item x="816"/>
        <item x="495"/>
        <item x="807"/>
        <item x="732"/>
        <item x="624"/>
        <item x="695"/>
        <item x="932"/>
        <item x="893"/>
        <item x="687"/>
        <item x="659"/>
        <item x="59"/>
        <item x="591"/>
        <item x="652"/>
        <item x="927"/>
        <item x="733"/>
        <item x="764"/>
        <item x="264"/>
        <item x="868"/>
        <item x="846"/>
        <item x="459"/>
        <item x="554"/>
        <item x="700"/>
        <item x="750"/>
        <item x="663"/>
        <item x="745"/>
        <item x="810"/>
        <item x="380"/>
        <item x="558"/>
        <item x="523"/>
        <item x="338"/>
        <item x="955"/>
        <item x="345"/>
        <item x="351"/>
        <item x="526"/>
        <item x="858"/>
        <item x="209"/>
        <item x="97"/>
        <item x="936"/>
        <item x="980"/>
        <item x="763"/>
        <item x="834"/>
        <item x="751"/>
        <item x="541"/>
        <item x="642"/>
        <item x="957"/>
        <item x="508"/>
        <item x="82"/>
        <item x="877"/>
        <item x="707"/>
        <item x="341"/>
        <item x="588"/>
        <item x="45"/>
        <item x="51"/>
        <item x="188"/>
        <item x="787"/>
        <item x="466"/>
        <item x="467"/>
        <item x="565"/>
        <item x="543"/>
        <item x="363"/>
        <item x="303"/>
        <item x="192"/>
        <item x="802"/>
        <item x="976"/>
        <item x="487"/>
        <item x="471"/>
        <item x="361"/>
        <item x="402"/>
        <item x="649"/>
        <item x="653"/>
        <item x="196"/>
        <item x="183"/>
        <item x="328"/>
        <item x="429"/>
        <item x="105"/>
        <item x="57"/>
        <item x="621"/>
        <item x="563"/>
        <item x="638"/>
        <item x="262"/>
        <item x="434"/>
        <item x="772"/>
        <item x="284"/>
        <item x="227"/>
        <item x="365"/>
        <item x="548"/>
        <item x="465"/>
        <item x="219"/>
        <item x="569"/>
        <item x="111"/>
        <item x="701"/>
        <item x="432"/>
        <item x="119"/>
        <item x="752"/>
        <item x="347"/>
        <item x="39"/>
        <item x="969"/>
        <item x="52"/>
        <item x="25"/>
        <item x="152"/>
        <item x="943"/>
        <item x="607"/>
        <item x="1"/>
        <item x="894"/>
        <item x="682"/>
        <item x="286"/>
        <item x="550"/>
        <item x="287"/>
        <item x="243"/>
        <item x="352"/>
        <item x="729"/>
        <item x="584"/>
        <item x="811"/>
        <item x="392"/>
        <item x="212"/>
        <item x="921"/>
        <item x="817"/>
        <item x="98"/>
        <item x="282"/>
        <item x="387"/>
        <item x="176"/>
        <item x="278"/>
        <item x="217"/>
        <item x="396"/>
        <item x="855"/>
        <item x="906"/>
        <item x="928"/>
        <item x="602"/>
        <item x="475"/>
        <item x="268"/>
        <item x="2"/>
        <item x="783"/>
        <item x="697"/>
        <item x="4"/>
        <item x="173"/>
        <item x="169"/>
        <item x="944"/>
        <item x="330"/>
        <item x="767"/>
        <item x="137"/>
        <item x="253"/>
        <item x="421"/>
        <item x="204"/>
        <item x="193"/>
        <item x="439"/>
        <item x="760"/>
        <item x="671"/>
        <item x="187"/>
        <item x="909"/>
        <item x="409"/>
        <item x="494"/>
        <item x="708"/>
        <item x="755"/>
        <item x="977"/>
        <item x="359"/>
        <item x="107"/>
        <item x="534"/>
        <item x="851"/>
        <item x="616"/>
        <item x="847"/>
        <item x="720"/>
        <item x="885"/>
        <item x="637"/>
        <item x="551"/>
        <item x="887"/>
        <item x="159"/>
        <item x="530"/>
        <item x="779"/>
        <item x="78"/>
        <item x="349"/>
        <item x="228"/>
        <item x="730"/>
        <item x="6"/>
        <item x="805"/>
        <item x="181"/>
        <item x="378"/>
        <item x="356"/>
        <item x="580"/>
        <item x="397"/>
        <item x="797"/>
        <item x="189"/>
        <item x="564"/>
        <item x="81"/>
        <item x="863"/>
        <item x="949"/>
        <item x="770"/>
        <item x="461"/>
        <item x="900"/>
        <item x="376"/>
        <item x="130"/>
        <item x="353"/>
        <item x="324"/>
        <item x="269"/>
        <item x="66"/>
        <item x="792"/>
        <item x="299"/>
        <item x="958"/>
        <item x="133"/>
        <item x="917"/>
        <item x="366"/>
        <item x="668"/>
        <item x="646"/>
        <item x="972"/>
        <item x="234"/>
        <item x="490"/>
        <item x="740"/>
        <item x="726"/>
        <item x="987"/>
        <item x="929"/>
        <item x="555"/>
        <item x="62"/>
        <item x="962"/>
        <item x="85"/>
        <item x="154"/>
        <item x="509"/>
        <item x="168"/>
        <item x="482"/>
        <item x="911"/>
        <item x="793"/>
        <item x="55"/>
        <item x="427"/>
        <item x="883"/>
        <item x="162"/>
        <item x="603"/>
        <item x="155"/>
        <item x="275"/>
        <item x="688"/>
        <item x="712"/>
        <item x="848"/>
        <item x="417"/>
        <item x="577"/>
        <item x="222"/>
        <item x="325"/>
        <item x="552"/>
        <item x="285"/>
        <item x="19"/>
        <item x="491"/>
        <item x="822"/>
        <item x="983"/>
        <item x="670"/>
        <item x="500"/>
        <item x="289"/>
        <item x="68"/>
        <item x="651"/>
        <item x="867"/>
        <item x="384"/>
        <item x="639"/>
        <item x="704"/>
        <item x="337"/>
        <item x="444"/>
        <item x="746"/>
        <item x="757"/>
        <item x="761"/>
        <item x="963"/>
        <item x="99"/>
        <item x="100"/>
        <item x="12"/>
        <item x="499"/>
        <item x="42"/>
        <item x="719"/>
        <item x="53"/>
        <item x="835"/>
        <item x="953"/>
        <item x="79"/>
        <item x="242"/>
        <item x="320"/>
        <item x="748"/>
        <item x="197"/>
        <item x="908"/>
        <item x="544"/>
        <item x="115"/>
        <item x="768"/>
        <item x="823"/>
        <item x="460"/>
        <item x="127"/>
        <item x="862"/>
        <item x="70"/>
        <item x="410"/>
        <item x="598"/>
        <item x="158"/>
        <item x="407"/>
        <item x="914"/>
        <item x="918"/>
        <item x="724"/>
        <item x="205"/>
        <item x="699"/>
        <item x="784"/>
        <item x="954"/>
        <item x="202"/>
        <item x="132"/>
        <item x="549"/>
        <item x="69"/>
        <item x="930"/>
        <item x="175"/>
        <item x="156"/>
        <item x="28"/>
        <item x="121"/>
        <item x="481"/>
        <item x="979"/>
        <item x="232"/>
        <item x="658"/>
        <item x="138"/>
        <item x="255"/>
        <item x="655"/>
        <item x="23"/>
        <item x="852"/>
        <item x="945"/>
        <item x="559"/>
        <item x="521"/>
        <item x="890"/>
        <item x="367"/>
        <item x="592"/>
        <item x="94"/>
        <item x="381"/>
        <item x="166"/>
        <item x="270"/>
        <item x="161"/>
        <item x="484"/>
        <item x="516"/>
        <item x="408"/>
        <item x="113"/>
        <item x="614"/>
        <item x="970"/>
        <item x="29"/>
        <item x="386"/>
        <item x="515"/>
        <item x="660"/>
        <item x="950"/>
        <item x="831"/>
        <item x="457"/>
        <item x="122"/>
        <item x="199"/>
        <item x="507"/>
        <item x="825"/>
        <item x="134"/>
        <item x="76"/>
        <item x="379"/>
        <item x="492"/>
        <item x="566"/>
        <item x="502"/>
        <item x="910"/>
        <item x="864"/>
        <item x="836"/>
        <item x="373"/>
        <item x="246"/>
        <item x="985"/>
        <item x="626"/>
        <item x="632"/>
        <item x="683"/>
        <item x="753"/>
        <item x="30"/>
        <item x="759"/>
        <item x="721"/>
        <item x="489"/>
        <item x="190"/>
        <item x="61"/>
        <item x="312"/>
        <item x="256"/>
        <item x="149"/>
        <item x="101"/>
        <item x="178"/>
        <item x="799"/>
        <item x="517"/>
        <item x="24"/>
        <item x="912"/>
        <item x="776"/>
        <item x="250"/>
        <item x="288"/>
        <item x="141"/>
        <item x="827"/>
        <item x="871"/>
        <item x="640"/>
        <item x="336"/>
        <item x="791"/>
        <item x="734"/>
        <item x="399"/>
        <item x="579"/>
        <item x="829"/>
        <item x="808"/>
        <item x="431"/>
        <item x="301"/>
        <item x="812"/>
        <item x="36"/>
        <item x="773"/>
        <item x="531"/>
        <item x="742"/>
        <item x="322"/>
        <item x="91"/>
        <item x="485"/>
        <item x="298"/>
        <item x="587"/>
        <item x="486"/>
        <item x="689"/>
        <item x="527"/>
        <item x="7"/>
        <item x="165"/>
        <item x="445"/>
        <item x="194"/>
        <item x="63"/>
        <item x="595"/>
        <item x="946"/>
        <item x="713"/>
        <item x="95"/>
        <item x="514"/>
        <item x="144"/>
        <item x="114"/>
        <item x="498"/>
        <item x="575"/>
        <item x="861"/>
        <item x="919"/>
        <item x="981"/>
        <item x="403"/>
        <item x="157"/>
        <item x="709"/>
        <item x="479"/>
        <item x="167"/>
        <item x="87"/>
        <item x="11"/>
        <item x="463"/>
        <item x="476"/>
        <item x="83"/>
        <item x="179"/>
        <item x="245"/>
        <item x="9"/>
        <item x="622"/>
        <item x="686"/>
        <item x="725"/>
        <item x="315"/>
        <item x="355"/>
        <item x="881"/>
        <item x="265"/>
        <item x="738"/>
        <item x="901"/>
        <item x="529"/>
        <item x="146"/>
        <item x="140"/>
        <item x="681"/>
        <item x="314"/>
        <item x="907"/>
        <item x="362"/>
        <item x="22"/>
        <item x="546"/>
        <item x="959"/>
        <item x="939"/>
        <item x="180"/>
        <item x="644"/>
        <item x="872"/>
        <item x="292"/>
        <item x="446"/>
        <item x="266"/>
        <item x="905"/>
        <item x="216"/>
        <item x="364"/>
        <item x="125"/>
        <item x="203"/>
        <item x="174"/>
        <item x="35"/>
        <item x="72"/>
        <item x="869"/>
        <item x="540"/>
        <item x="346"/>
        <item x="601"/>
        <item x="794"/>
        <item x="263"/>
        <item x="226"/>
        <item x="472"/>
        <item x="728"/>
        <item x="260"/>
        <item x="271"/>
        <item x="828"/>
        <item x="326"/>
        <item x="635"/>
        <item x="815"/>
        <item x="267"/>
        <item x="857"/>
        <item x="474"/>
        <item x="195"/>
        <item x="629"/>
        <item x="662"/>
        <item x="206"/>
        <item x="60"/>
        <item x="818"/>
        <item x="585"/>
        <item x="447"/>
        <item x="377"/>
        <item x="171"/>
        <item x="723"/>
        <item x="247"/>
        <item x="806"/>
        <item x="129"/>
        <item x="809"/>
        <item x="49"/>
        <item x="870"/>
        <item x="518"/>
        <item x="73"/>
        <item x="469"/>
        <item x="878"/>
        <item x="780"/>
        <item x="743"/>
        <item x="654"/>
        <item x="925"/>
        <item x="593"/>
        <item x="304"/>
        <item x="390"/>
        <item x="123"/>
        <item x="26"/>
        <item x="896"/>
        <item x="703"/>
        <item x="456"/>
        <item x="844"/>
        <item x="665"/>
        <item x="679"/>
        <item x="235"/>
        <item x="438"/>
        <item x="898"/>
        <item x="631"/>
        <item x="961"/>
        <item x="291"/>
        <item x="744"/>
        <item x="888"/>
        <item x="904"/>
        <item x="676"/>
        <item x="576"/>
        <item x="926"/>
        <item x="382"/>
        <item x="824"/>
        <item x="31"/>
        <item x="17"/>
        <item x="628"/>
        <item x="40"/>
        <item x="813"/>
        <item x="108"/>
        <item x="248"/>
        <item x="296"/>
        <item x="669"/>
        <item x="277"/>
        <item x="451"/>
        <item x="613"/>
        <item x="838"/>
        <item x="483"/>
        <item x="340"/>
        <item x="643"/>
        <item x="735"/>
        <item x="786"/>
        <item x="86"/>
        <item x="512"/>
        <item x="331"/>
        <item x="220"/>
        <item x="84"/>
        <item x="415"/>
        <item x="413"/>
        <item x="696"/>
        <item x="151"/>
        <item x="856"/>
        <item x="754"/>
        <item x="374"/>
        <item x="975"/>
        <item x="677"/>
        <item x="473"/>
        <item x="971"/>
        <item x="826"/>
        <item x="406"/>
        <item x="504"/>
        <item x="13"/>
        <item x="88"/>
        <item x="458"/>
        <item x="775"/>
        <item x="538"/>
        <item x="400"/>
        <item x="873"/>
        <item x="388"/>
        <item x="673"/>
        <item x="148"/>
        <item x="860"/>
        <item x="135"/>
        <item x="65"/>
        <item x="685"/>
        <item x="10"/>
        <item x="678"/>
        <item x="46"/>
        <item x="334"/>
        <item x="229"/>
        <item x="625"/>
        <item x="200"/>
        <item x="163"/>
        <item x="102"/>
        <item x="372"/>
        <item x="609"/>
        <item x="201"/>
        <item x="443"/>
        <item x="423"/>
        <item x="251"/>
        <item x="951"/>
        <item x="186"/>
        <item x="310"/>
        <item x="814"/>
        <item x="44"/>
        <item x="442"/>
        <item x="261"/>
        <item x="647"/>
        <item x="211"/>
        <item x="239"/>
        <item x="348"/>
        <item x="448"/>
        <item x="77"/>
        <item x="238"/>
        <item x="525"/>
        <item x="214"/>
        <item x="92"/>
        <item x="441"/>
        <item x="849"/>
        <item x="104"/>
        <item x="506"/>
        <item x="839"/>
        <item x="845"/>
        <item x="736"/>
        <item x="664"/>
        <item x="973"/>
        <item x="394"/>
        <item x="984"/>
        <item x="254"/>
        <item x="290"/>
        <item x="306"/>
        <item x="556"/>
        <item x="650"/>
        <item x="401"/>
        <item x="230"/>
        <item x="785"/>
        <item x="15"/>
        <item x="470"/>
        <item x="542"/>
        <item x="145"/>
        <item x="332"/>
        <item x="153"/>
        <item x="293"/>
        <item x="231"/>
        <item x="511"/>
        <item x="252"/>
        <item x="360"/>
        <item x="371"/>
        <item x="882"/>
        <item x="307"/>
        <item x="965"/>
        <item x="758"/>
        <item x="274"/>
        <item x="319"/>
        <item x="532"/>
        <item x="333"/>
        <item x="913"/>
        <item x="941"/>
        <item x="710"/>
        <item x="594"/>
        <item x="358"/>
        <item x="667"/>
        <item x="832"/>
        <item x="436"/>
        <item x="47"/>
        <item x="597"/>
        <item x="142"/>
        <item x="589"/>
        <item x="875"/>
        <item x="581"/>
        <item x="948"/>
        <item x="604"/>
        <item x="128"/>
        <item x="41"/>
        <item x="329"/>
        <item x="557"/>
        <item x="539"/>
        <item x="90"/>
        <item x="582"/>
        <item x="737"/>
        <item x="106"/>
        <item x="727"/>
        <item x="139"/>
        <item x="978"/>
        <item x="590"/>
        <item x="960"/>
        <item x="884"/>
        <item x="354"/>
        <item x="418"/>
        <item x="922"/>
        <item x="617"/>
        <item x="519"/>
        <item x="16"/>
        <item x="790"/>
        <item x="641"/>
        <item x="468"/>
        <item x="915"/>
        <item x="37"/>
        <item x="568"/>
        <item x="33"/>
        <item x="8"/>
        <item x="164"/>
        <item x="716"/>
        <item x="462"/>
        <item x="126"/>
        <item x="236"/>
        <item x="769"/>
        <item x="675"/>
        <item x="623"/>
        <item x="464"/>
        <item x="280"/>
        <item x="916"/>
        <item x="520"/>
        <item x="375"/>
        <item x="185"/>
        <item x="281"/>
        <item x="309"/>
        <item x="522"/>
        <item x="147"/>
        <item x="395"/>
        <item x="339"/>
        <item x="430"/>
        <item x="241"/>
        <item x="600"/>
        <item x="931"/>
        <item x="449"/>
        <item x="64"/>
        <item x="599"/>
        <item x="937"/>
        <item x="208"/>
        <item x="182"/>
        <item x="416"/>
        <item x="116"/>
        <item x="866"/>
        <item x="510"/>
        <item x="711"/>
        <item x="257"/>
        <item x="233"/>
        <item x="692"/>
        <item x="967"/>
        <item x="853"/>
        <item x="731"/>
        <item x="455"/>
        <item x="297"/>
        <item x="357"/>
        <item x="956"/>
        <item x="879"/>
        <item x="693"/>
        <item x="661"/>
        <item x="89"/>
        <item x="50"/>
        <item x="705"/>
        <item x="964"/>
        <item x="313"/>
        <item x="920"/>
        <item x="117"/>
        <item x="385"/>
        <item x="714"/>
        <item x="573"/>
        <item x="350"/>
        <item x="690"/>
        <item x="820"/>
        <item x="109"/>
        <item x="496"/>
        <item x="207"/>
        <item x="560"/>
        <item x="240"/>
        <item x="343"/>
        <item x="311"/>
        <item x="505"/>
        <item x="672"/>
        <item x="283"/>
        <item x="876"/>
        <item x="170"/>
        <item x="756"/>
        <item x="694"/>
        <item x="210"/>
        <item x="103"/>
        <item x="54"/>
        <item x="213"/>
        <item x="327"/>
        <item x="691"/>
        <item x="570"/>
        <item x="561"/>
        <item x="942"/>
        <item x="259"/>
        <item x="680"/>
        <item x="840"/>
        <item x="258"/>
        <item x="221"/>
        <item x="218"/>
        <item x="112"/>
        <item x="420"/>
        <item x="93"/>
        <item x="38"/>
        <item x="739"/>
        <item x="295"/>
        <item x="821"/>
        <item x="583"/>
        <item x="74"/>
        <item x="633"/>
        <item x="674"/>
        <item x="749"/>
        <item x="571"/>
        <item x="80"/>
        <item x="706"/>
        <item x="493"/>
        <item x="454"/>
        <item x="630"/>
        <item x="656"/>
        <item x="968"/>
        <item x="842"/>
        <item x="131"/>
        <item x="903"/>
        <item x="27"/>
        <item x="58"/>
        <item x="136"/>
        <item x="419"/>
        <item x="120"/>
        <item x="798"/>
        <item x="414"/>
        <item x="610"/>
        <item x="450"/>
        <item x="952"/>
        <item x="524"/>
        <item x="717"/>
        <item x="503"/>
        <item x="308"/>
        <item x="778"/>
        <item x="172"/>
        <item x="480"/>
        <item x="718"/>
        <item x="889"/>
        <item x="437"/>
        <item x="562"/>
        <item x="606"/>
        <item x="488"/>
        <item x="830"/>
        <item x="924"/>
        <item x="177"/>
        <item x="850"/>
        <item x="389"/>
        <item x="452"/>
        <item x="317"/>
        <item x="143"/>
        <item x="368"/>
        <item x="110"/>
        <item x="391"/>
        <item x="684"/>
        <item x="316"/>
        <item x="982"/>
        <item x="32"/>
        <item x="553"/>
        <item x="18"/>
        <item x="619"/>
        <item x="537"/>
        <item x="533"/>
        <item x="715"/>
        <item x="765"/>
        <item x="902"/>
        <item x="605"/>
        <item x="48"/>
        <item x="938"/>
        <item x="612"/>
        <item x="747"/>
        <item x="843"/>
        <item x="796"/>
        <item x="596"/>
        <item x="428"/>
        <item x="124"/>
        <item x="56"/>
        <item x="404"/>
        <item x="71"/>
        <item x="986"/>
        <item x="788"/>
        <item x="886"/>
        <item x="859"/>
        <item x="586"/>
        <item x="895"/>
        <item x="974"/>
        <item x="191"/>
        <item x="398"/>
        <item x="771"/>
        <item x="393"/>
        <item x="940"/>
        <item x="425"/>
        <item x="96"/>
        <item x="833"/>
        <item x="766"/>
        <item x="615"/>
        <item x="302"/>
        <item x="545"/>
        <item x="184"/>
        <item x="478"/>
        <item x="34"/>
        <item x="837"/>
        <item x="620"/>
        <item x="321"/>
        <item x="198"/>
        <item x="966"/>
        <item x="435"/>
        <item x="774"/>
        <item x="947"/>
        <item x="648"/>
        <item x="891"/>
        <item x="865"/>
        <item x="224"/>
        <item x="935"/>
        <item x="899"/>
        <item x="578"/>
        <item t="default"/>
      </items>
    </pivotField>
    <pivotField compact="0" showAll="0"/>
  </pivotFields>
  <rowItems count="1">
    <i/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Profits" fld="11" baseField="0" baseItem="0" numFmtId="178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3">
    <pivotField compact="0" showAll="0"/>
    <pivotField compact="0" numFmtId="58" showAll="0"/>
    <pivotField compact="0" showAll="0"/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numFmtId="8" showAll="0"/>
    <pivotField dataField="1" compact="0" showAll="0"/>
    <pivotField compact="0" numFmtId="9" showAll="0"/>
    <pivotField compact="0" numFmtId="8" showAll="0"/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uperstore_Data" displayName="Superstore_Data" ref="A1:M1001" totalsRowShown="0">
  <autoFilter xmlns:etc="http://www.wps.cn/officeDocument/2017/etCustomData" ref="A1:M1001" etc:filterBottomFollowUsedRange="0"/>
  <tableColumns count="13">
    <tableColumn id="1" name="Order ID"/>
    <tableColumn id="2" name="Order Date" dataDxfId="0"/>
    <tableColumn id="3" name="Ship Mode"/>
    <tableColumn id="4" name="Customer Name"/>
    <tableColumn id="5" name="Region"/>
    <tableColumn id="6" name="Category"/>
    <tableColumn id="7" name="Sub-Category"/>
    <tableColumn id="8" name="Quantity"/>
    <tableColumn id="12" name="Unit Price" dataDxfId="1">
      <calculatedColumnFormula>J2/H2</calculatedColumnFormula>
    </tableColumn>
    <tableColumn id="9" name="Sales" dataDxfId="2"/>
    <tableColumn id="10" name="Discount"/>
    <tableColumn id="11" name="Profit" dataDxfId="3"/>
    <tableColumn id="13" name="Profit Margin" dataDxfId="4">
      <calculatedColumnFormula>L2/J2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"/>
  <sheetViews>
    <sheetView workbookViewId="0">
      <selection activeCell="H45" sqref="H45"/>
    </sheetView>
  </sheetViews>
  <sheetFormatPr defaultColWidth="8.61261261261261" defaultRowHeight="14.55" outlineLevelRow="4" outlineLevelCol="5"/>
  <cols>
    <col min="1" max="1" width="12.1981981981982"/>
    <col min="2" max="6" width="12.0990990990991"/>
    <col min="7" max="11" width="17.4414414414414"/>
    <col min="12" max="12" width="14.3423423423423"/>
    <col min="13" max="22" width="16.045045045045"/>
    <col min="23" max="23" width="19.3603603603604"/>
    <col min="24" max="33" width="13.3603603603604"/>
    <col min="34" max="34" width="16.3513513513514"/>
    <col min="35" max="35" width="11.7027027027027"/>
    <col min="36" max="36" width="14.5855855855856"/>
    <col min="37" max="37" width="17.9009009009009"/>
    <col min="38" max="40" width="14.2162162162162"/>
    <col min="41" max="41" width="17.6036036036036"/>
    <col min="42" max="42" width="11.7027027027027"/>
  </cols>
  <sheetData>
    <row r="3" spans="2:2">
      <c r="B3" t="s">
        <v>0</v>
      </c>
    </row>
    <row r="4" spans="2:6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 t="s">
        <v>6</v>
      </c>
      <c r="B5" s="11">
        <v>237126.08</v>
      </c>
      <c r="C5" s="11">
        <v>261969.27</v>
      </c>
      <c r="D5" s="11">
        <v>231314.03</v>
      </c>
      <c r="E5" s="11">
        <v>251384.55</v>
      </c>
      <c r="F5" s="11">
        <v>981793.93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F7" sqref="F7"/>
    </sheetView>
  </sheetViews>
  <sheetFormatPr defaultColWidth="8.61261261261261" defaultRowHeight="14.55" outlineLevelRow="6" outlineLevelCol="1"/>
  <cols>
    <col min="1" max="1" width="14.1981981981982"/>
    <col min="2" max="2" width="12.2522522522523"/>
  </cols>
  <sheetData>
    <row r="3" spans="1:2">
      <c r="A3" t="s">
        <v>7</v>
      </c>
      <c r="B3" t="s">
        <v>6</v>
      </c>
    </row>
    <row r="4" spans="1:2">
      <c r="A4" t="s">
        <v>8</v>
      </c>
      <c r="B4" s="55">
        <v>302195.41</v>
      </c>
    </row>
    <row r="5" spans="1:2">
      <c r="A5" t="s">
        <v>9</v>
      </c>
      <c r="B5" s="55">
        <v>333631.44</v>
      </c>
    </row>
    <row r="6" spans="1:2">
      <c r="A6" t="s">
        <v>10</v>
      </c>
      <c r="B6" s="55">
        <v>345967.08</v>
      </c>
    </row>
    <row r="7" spans="1:2">
      <c r="A7" t="s">
        <v>5</v>
      </c>
      <c r="B7" s="55">
        <v>981793.93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"/>
  <sheetViews>
    <sheetView workbookViewId="0">
      <selection activeCell="A6" sqref="A6"/>
    </sheetView>
  </sheetViews>
  <sheetFormatPr defaultColWidth="8.61261261261261" defaultRowHeight="14.55" outlineLevelRow="4"/>
  <cols>
    <col min="1" max="1" width="6.87387387387387"/>
    <col min="2" max="13" width="11.045045045045"/>
    <col min="14" max="14" width="11.2702702702703"/>
  </cols>
  <sheetData>
    <row r="3" spans="2:2">
      <c r="B3" t="s">
        <v>11</v>
      </c>
    </row>
    <row r="4" spans="2:14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5</v>
      </c>
    </row>
    <row r="5" spans="1:14">
      <c r="A5" t="s">
        <v>24</v>
      </c>
      <c r="B5" s="11">
        <v>4156.15</v>
      </c>
      <c r="C5" s="11">
        <v>2263.06</v>
      </c>
      <c r="D5" s="11">
        <v>5549.64</v>
      </c>
      <c r="E5" s="11">
        <v>2686.3</v>
      </c>
      <c r="F5" s="11">
        <v>5416.06</v>
      </c>
      <c r="G5" s="11">
        <v>3454.67</v>
      </c>
      <c r="H5" s="11">
        <v>5095.31</v>
      </c>
      <c r="I5" s="11">
        <v>4424.69</v>
      </c>
      <c r="J5" s="11">
        <v>6757.92</v>
      </c>
      <c r="K5" s="11">
        <v>4086.84</v>
      </c>
      <c r="L5" s="11">
        <v>634.54</v>
      </c>
      <c r="M5" s="11">
        <v>5226.02</v>
      </c>
      <c r="N5" s="11">
        <v>49751.2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O10" sqref="O10"/>
    </sheetView>
  </sheetViews>
  <sheetFormatPr defaultColWidth="8.61261261261261" defaultRowHeight="14.55" outlineLevelRow="7" outlineLevelCol="1"/>
  <cols>
    <col min="1" max="1" width="11.5675675675676"/>
    <col min="2" max="2" width="12.1981981981982"/>
  </cols>
  <sheetData>
    <row r="3" spans="1:2">
      <c r="A3" t="s">
        <v>0</v>
      </c>
      <c r="B3" t="s">
        <v>6</v>
      </c>
    </row>
    <row r="4" spans="1:2">
      <c r="A4" t="s">
        <v>4</v>
      </c>
      <c r="B4">
        <v>251384.55</v>
      </c>
    </row>
    <row r="5" spans="1:2">
      <c r="A5" t="s">
        <v>3</v>
      </c>
      <c r="B5">
        <v>231314.03</v>
      </c>
    </row>
    <row r="6" spans="1:2">
      <c r="A6" t="s">
        <v>2</v>
      </c>
      <c r="B6">
        <v>261969.27</v>
      </c>
    </row>
    <row r="7" spans="1:2">
      <c r="A7" t="s">
        <v>1</v>
      </c>
      <c r="B7">
        <v>237126.08</v>
      </c>
    </row>
    <row r="8" spans="1:2">
      <c r="A8" t="s">
        <v>5</v>
      </c>
      <c r="B8">
        <v>981793.93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6"/>
  <sheetViews>
    <sheetView zoomScale="160" zoomScaleNormal="160" zoomScaleSheetLayoutView="60" topLeftCell="C1" workbookViewId="0">
      <pane ySplit="1" topLeftCell="A983" activePane="bottomLeft" state="frozen"/>
      <selection/>
      <selection pane="bottomLeft" activeCell="F993" sqref="F993"/>
    </sheetView>
  </sheetViews>
  <sheetFormatPr defaultColWidth="9.72972972972973" defaultRowHeight="14.55"/>
  <cols>
    <col min="1" max="1" width="15.972972972973" customWidth="1"/>
    <col min="2" max="2" width="12.045045045045" customWidth="1"/>
    <col min="3" max="3" width="13.4504504504505" customWidth="1"/>
    <col min="4" max="4" width="15.2252252252252" customWidth="1"/>
    <col min="6" max="6" width="14.1171171171171" customWidth="1"/>
    <col min="7" max="7" width="12" customWidth="1"/>
    <col min="9" max="9" width="12.2432432432432"/>
    <col min="10" max="10" width="11.2072072072072" style="47" customWidth="1"/>
    <col min="11" max="11" width="9.72972972972973" style="48"/>
    <col min="12" max="12" width="13.2162162162162" style="18" customWidth="1"/>
    <col min="13" max="13" width="12.4504504504505" customWidth="1"/>
  </cols>
  <sheetData>
    <row r="1" s="46" customFormat="1" spans="1:13">
      <c r="A1" s="49" t="s">
        <v>25</v>
      </c>
      <c r="B1" s="49" t="s">
        <v>26</v>
      </c>
      <c r="C1" s="49" t="s">
        <v>27</v>
      </c>
      <c r="D1" s="49" t="s">
        <v>28</v>
      </c>
      <c r="E1" s="49" t="s">
        <v>0</v>
      </c>
      <c r="F1" s="49" t="s">
        <v>7</v>
      </c>
      <c r="G1" s="49" t="s">
        <v>29</v>
      </c>
      <c r="H1" s="49" t="s">
        <v>30</v>
      </c>
      <c r="I1" s="49" t="s">
        <v>31</v>
      </c>
      <c r="J1" s="51" t="s">
        <v>32</v>
      </c>
      <c r="K1" s="52" t="s">
        <v>33</v>
      </c>
      <c r="L1" s="51" t="s">
        <v>34</v>
      </c>
      <c r="M1" s="46" t="s">
        <v>35</v>
      </c>
    </row>
    <row r="2" spans="1:13">
      <c r="A2" t="s">
        <v>36</v>
      </c>
      <c r="B2" s="50">
        <v>42006</v>
      </c>
      <c r="C2" t="s">
        <v>37</v>
      </c>
      <c r="D2" t="s">
        <v>38</v>
      </c>
      <c r="E2" t="s">
        <v>4</v>
      </c>
      <c r="F2" t="s">
        <v>10</v>
      </c>
      <c r="G2" t="s">
        <v>12</v>
      </c>
      <c r="H2">
        <v>2</v>
      </c>
      <c r="I2" s="18">
        <f t="shared" ref="I2:I65" si="0">J2/H2</f>
        <v>644.595</v>
      </c>
      <c r="J2" s="18">
        <v>1289.19</v>
      </c>
      <c r="K2" s="48">
        <v>0.3</v>
      </c>
      <c r="L2" s="18">
        <v>-158.73</v>
      </c>
      <c r="M2" s="18">
        <f t="shared" ref="M2:M65" si="1">L2/J2</f>
        <v>-0.123123821934703</v>
      </c>
    </row>
    <row r="3" spans="1:13">
      <c r="A3" t="s">
        <v>39</v>
      </c>
      <c r="B3" s="50">
        <v>42006</v>
      </c>
      <c r="C3" t="s">
        <v>40</v>
      </c>
      <c r="D3" t="s">
        <v>41</v>
      </c>
      <c r="E3" t="s">
        <v>2</v>
      </c>
      <c r="F3" t="s">
        <v>8</v>
      </c>
      <c r="G3" t="s">
        <v>14</v>
      </c>
      <c r="H3">
        <v>8</v>
      </c>
      <c r="I3" s="18">
        <f t="shared" si="0"/>
        <v>202.97</v>
      </c>
      <c r="J3" s="18">
        <v>1623.76</v>
      </c>
      <c r="K3" s="48">
        <v>0.3</v>
      </c>
      <c r="L3" s="18">
        <v>-80.19</v>
      </c>
      <c r="M3" s="18">
        <f t="shared" si="1"/>
        <v>-0.0493853771493324</v>
      </c>
    </row>
    <row r="4" spans="1:13">
      <c r="A4" t="s">
        <v>42</v>
      </c>
      <c r="B4" s="50">
        <v>42006</v>
      </c>
      <c r="C4" t="s">
        <v>43</v>
      </c>
      <c r="D4" t="s">
        <v>44</v>
      </c>
      <c r="E4" t="s">
        <v>3</v>
      </c>
      <c r="F4" t="s">
        <v>9</v>
      </c>
      <c r="G4" t="s">
        <v>22</v>
      </c>
      <c r="H4">
        <v>4</v>
      </c>
      <c r="I4" s="18">
        <f t="shared" si="0"/>
        <v>408.4875</v>
      </c>
      <c r="J4" s="18">
        <v>1633.95</v>
      </c>
      <c r="K4" s="48">
        <v>0</v>
      </c>
      <c r="L4" s="18">
        <v>-64.92</v>
      </c>
      <c r="M4" s="18">
        <f t="shared" si="1"/>
        <v>-0.0397319379417975</v>
      </c>
    </row>
    <row r="5" spans="1:13">
      <c r="A5" t="s">
        <v>45</v>
      </c>
      <c r="B5" s="50">
        <v>42011</v>
      </c>
      <c r="C5" t="s">
        <v>43</v>
      </c>
      <c r="D5" t="s">
        <v>46</v>
      </c>
      <c r="E5" t="s">
        <v>1</v>
      </c>
      <c r="F5" t="s">
        <v>8</v>
      </c>
      <c r="G5" t="s">
        <v>23</v>
      </c>
      <c r="H5">
        <v>7</v>
      </c>
      <c r="I5" s="18">
        <f t="shared" si="0"/>
        <v>232.592857142857</v>
      </c>
      <c r="J5" s="18">
        <v>1628.15</v>
      </c>
      <c r="K5" s="48">
        <v>0.5</v>
      </c>
      <c r="L5" s="18">
        <v>-266</v>
      </c>
      <c r="M5" s="18">
        <f t="shared" si="1"/>
        <v>-0.163375610355311</v>
      </c>
    </row>
    <row r="6" spans="1:13">
      <c r="A6" t="s">
        <v>47</v>
      </c>
      <c r="B6" s="50">
        <v>42013</v>
      </c>
      <c r="C6" t="s">
        <v>48</v>
      </c>
      <c r="D6" t="s">
        <v>49</v>
      </c>
      <c r="E6" t="s">
        <v>2</v>
      </c>
      <c r="F6" t="s">
        <v>10</v>
      </c>
      <c r="G6" t="s">
        <v>12</v>
      </c>
      <c r="H6">
        <v>9</v>
      </c>
      <c r="I6" s="18">
        <f t="shared" si="0"/>
        <v>189.405555555556</v>
      </c>
      <c r="J6" s="18">
        <v>1704.65</v>
      </c>
      <c r="K6" s="48">
        <v>0</v>
      </c>
      <c r="L6" s="18">
        <v>-62.54</v>
      </c>
      <c r="M6" s="18">
        <f t="shared" si="1"/>
        <v>-0.0366878831431672</v>
      </c>
    </row>
    <row r="7" spans="1:13">
      <c r="A7" t="s">
        <v>50</v>
      </c>
      <c r="B7" s="50">
        <v>42014</v>
      </c>
      <c r="C7" t="s">
        <v>48</v>
      </c>
      <c r="D7" t="s">
        <v>41</v>
      </c>
      <c r="E7" t="s">
        <v>2</v>
      </c>
      <c r="F7" t="s">
        <v>10</v>
      </c>
      <c r="G7" t="s">
        <v>18</v>
      </c>
      <c r="H7">
        <v>3</v>
      </c>
      <c r="I7" s="18">
        <f t="shared" si="0"/>
        <v>420.043333333333</v>
      </c>
      <c r="J7" s="18">
        <v>1260.13</v>
      </c>
      <c r="K7" s="48">
        <v>0.1</v>
      </c>
      <c r="L7" s="18">
        <v>-227.01</v>
      </c>
      <c r="M7" s="18">
        <f t="shared" si="1"/>
        <v>-0.180148079960004</v>
      </c>
    </row>
    <row r="8" spans="1:13">
      <c r="A8" t="s">
        <v>51</v>
      </c>
      <c r="B8" s="50">
        <v>42015</v>
      </c>
      <c r="C8" t="s">
        <v>40</v>
      </c>
      <c r="D8" t="s">
        <v>52</v>
      </c>
      <c r="E8" t="s">
        <v>1</v>
      </c>
      <c r="F8" t="s">
        <v>10</v>
      </c>
      <c r="G8" t="s">
        <v>12</v>
      </c>
      <c r="H8">
        <v>9</v>
      </c>
      <c r="I8" s="18">
        <f t="shared" si="0"/>
        <v>37.9344444444444</v>
      </c>
      <c r="J8" s="18">
        <v>341.41</v>
      </c>
      <c r="K8" s="48">
        <v>0.2</v>
      </c>
      <c r="L8" s="18">
        <v>-48.21</v>
      </c>
      <c r="M8" s="18">
        <f t="shared" si="1"/>
        <v>-0.141208517618113</v>
      </c>
    </row>
    <row r="9" spans="1:13">
      <c r="A9" t="s">
        <v>53</v>
      </c>
      <c r="B9" s="50">
        <v>42016</v>
      </c>
      <c r="C9" t="s">
        <v>43</v>
      </c>
      <c r="D9" t="s">
        <v>52</v>
      </c>
      <c r="E9" t="s">
        <v>2</v>
      </c>
      <c r="F9" t="s">
        <v>9</v>
      </c>
      <c r="G9" t="s">
        <v>13</v>
      </c>
      <c r="H9">
        <v>2</v>
      </c>
      <c r="I9" s="18">
        <f t="shared" si="0"/>
        <v>462.315</v>
      </c>
      <c r="J9" s="18">
        <v>924.63</v>
      </c>
      <c r="K9" s="48">
        <v>0.5</v>
      </c>
      <c r="L9" s="18">
        <v>16.74</v>
      </c>
      <c r="M9" s="18">
        <f t="shared" si="1"/>
        <v>0.0181045391129425</v>
      </c>
    </row>
    <row r="10" spans="1:13">
      <c r="A10" t="s">
        <v>54</v>
      </c>
      <c r="B10" s="50">
        <v>42016</v>
      </c>
      <c r="C10" t="s">
        <v>43</v>
      </c>
      <c r="D10" t="s">
        <v>55</v>
      </c>
      <c r="E10" t="s">
        <v>1</v>
      </c>
      <c r="F10" t="s">
        <v>10</v>
      </c>
      <c r="G10" t="s">
        <v>16</v>
      </c>
      <c r="H10">
        <v>4</v>
      </c>
      <c r="I10" s="18">
        <f t="shared" si="0"/>
        <v>244.97</v>
      </c>
      <c r="J10" s="18">
        <v>979.88</v>
      </c>
      <c r="K10" s="48">
        <v>0.2</v>
      </c>
      <c r="L10" s="18">
        <v>180.91</v>
      </c>
      <c r="M10" s="18">
        <f t="shared" si="1"/>
        <v>0.184624647916071</v>
      </c>
    </row>
    <row r="11" spans="1:13">
      <c r="A11" t="s">
        <v>56</v>
      </c>
      <c r="B11" s="50">
        <v>42018</v>
      </c>
      <c r="C11" t="s">
        <v>48</v>
      </c>
      <c r="D11" t="s">
        <v>41</v>
      </c>
      <c r="E11" t="s">
        <v>4</v>
      </c>
      <c r="F11" t="s">
        <v>10</v>
      </c>
      <c r="G11" t="s">
        <v>21</v>
      </c>
      <c r="H11">
        <v>6</v>
      </c>
      <c r="I11" s="18">
        <f t="shared" si="0"/>
        <v>30.66</v>
      </c>
      <c r="J11" s="18">
        <v>183.96</v>
      </c>
      <c r="K11" s="48">
        <v>0.3</v>
      </c>
      <c r="L11" s="18">
        <v>26.5</v>
      </c>
      <c r="M11" s="18">
        <f t="shared" si="1"/>
        <v>0.144053055011959</v>
      </c>
    </row>
    <row r="12" spans="1:13">
      <c r="A12" t="s">
        <v>57</v>
      </c>
      <c r="B12" s="50">
        <v>42018</v>
      </c>
      <c r="C12" t="s">
        <v>37</v>
      </c>
      <c r="D12" t="s">
        <v>58</v>
      </c>
      <c r="E12" t="s">
        <v>1</v>
      </c>
      <c r="F12" t="s">
        <v>9</v>
      </c>
      <c r="G12" t="s">
        <v>20</v>
      </c>
      <c r="H12">
        <v>6</v>
      </c>
      <c r="I12" s="18">
        <f t="shared" si="0"/>
        <v>120.65</v>
      </c>
      <c r="J12" s="18">
        <v>723.9</v>
      </c>
      <c r="K12" s="48">
        <v>0.1</v>
      </c>
      <c r="L12" s="18">
        <v>87.88</v>
      </c>
      <c r="M12" s="18">
        <f t="shared" si="1"/>
        <v>0.121397983146843</v>
      </c>
    </row>
    <row r="13" spans="1:13">
      <c r="A13" t="s">
        <v>59</v>
      </c>
      <c r="B13" s="50">
        <v>42021</v>
      </c>
      <c r="C13" t="s">
        <v>37</v>
      </c>
      <c r="D13" t="s">
        <v>38</v>
      </c>
      <c r="E13" t="s">
        <v>1</v>
      </c>
      <c r="F13" t="s">
        <v>8</v>
      </c>
      <c r="G13" t="s">
        <v>15</v>
      </c>
      <c r="H13">
        <v>8</v>
      </c>
      <c r="I13" s="18">
        <f t="shared" si="0"/>
        <v>63.52625</v>
      </c>
      <c r="J13" s="18">
        <v>508.21</v>
      </c>
      <c r="K13" s="48">
        <v>0.5</v>
      </c>
      <c r="L13" s="18">
        <v>24.14</v>
      </c>
      <c r="M13" s="18">
        <f t="shared" si="1"/>
        <v>0.047500049192263</v>
      </c>
    </row>
    <row r="14" spans="1:13">
      <c r="A14" t="s">
        <v>60</v>
      </c>
      <c r="B14" s="50">
        <v>42023</v>
      </c>
      <c r="C14" t="s">
        <v>43</v>
      </c>
      <c r="D14" t="s">
        <v>61</v>
      </c>
      <c r="E14" t="s">
        <v>4</v>
      </c>
      <c r="F14" t="s">
        <v>10</v>
      </c>
      <c r="G14" t="s">
        <v>16</v>
      </c>
      <c r="H14">
        <v>3</v>
      </c>
      <c r="I14" s="18">
        <f t="shared" si="0"/>
        <v>51.5833333333333</v>
      </c>
      <c r="J14" s="18">
        <v>154.75</v>
      </c>
      <c r="K14" s="48">
        <v>0.5</v>
      </c>
      <c r="L14" s="18">
        <v>-17.71</v>
      </c>
      <c r="M14" s="18">
        <f t="shared" si="1"/>
        <v>-0.114442649434572</v>
      </c>
    </row>
    <row r="15" spans="1:13">
      <c r="A15" t="s">
        <v>62</v>
      </c>
      <c r="B15" s="50">
        <v>42023</v>
      </c>
      <c r="C15" t="s">
        <v>48</v>
      </c>
      <c r="D15" t="s">
        <v>44</v>
      </c>
      <c r="E15" t="s">
        <v>1</v>
      </c>
      <c r="F15" t="s">
        <v>8</v>
      </c>
      <c r="G15" t="s">
        <v>15</v>
      </c>
      <c r="H15">
        <v>3</v>
      </c>
      <c r="I15" s="18">
        <f t="shared" si="0"/>
        <v>133.333333333333</v>
      </c>
      <c r="J15" s="18">
        <v>400</v>
      </c>
      <c r="K15" s="48">
        <v>0.5</v>
      </c>
      <c r="L15" s="18">
        <v>80.33</v>
      </c>
      <c r="M15" s="18">
        <f t="shared" si="1"/>
        <v>0.200825</v>
      </c>
    </row>
    <row r="16" spans="1:13">
      <c r="A16" t="s">
        <v>63</v>
      </c>
      <c r="B16" s="50">
        <v>42025</v>
      </c>
      <c r="C16" t="s">
        <v>43</v>
      </c>
      <c r="D16" t="s">
        <v>49</v>
      </c>
      <c r="E16" t="s">
        <v>1</v>
      </c>
      <c r="F16" t="s">
        <v>8</v>
      </c>
      <c r="G16" t="s">
        <v>15</v>
      </c>
      <c r="H16">
        <v>4</v>
      </c>
      <c r="I16" s="18">
        <f t="shared" si="0"/>
        <v>340.925</v>
      </c>
      <c r="J16" s="18">
        <v>1363.7</v>
      </c>
      <c r="K16" s="48">
        <v>0.2</v>
      </c>
      <c r="L16" s="18">
        <v>-272.2</v>
      </c>
      <c r="M16" s="18">
        <f t="shared" si="1"/>
        <v>-0.199604018479138</v>
      </c>
    </row>
    <row r="17" spans="1:13">
      <c r="A17" t="s">
        <v>64</v>
      </c>
      <c r="B17" s="50">
        <v>42025</v>
      </c>
      <c r="C17" t="s">
        <v>48</v>
      </c>
      <c r="D17" t="s">
        <v>58</v>
      </c>
      <c r="E17" t="s">
        <v>2</v>
      </c>
      <c r="F17" t="s">
        <v>10</v>
      </c>
      <c r="G17" t="s">
        <v>16</v>
      </c>
      <c r="H17">
        <v>1</v>
      </c>
      <c r="I17" s="18">
        <f t="shared" si="0"/>
        <v>750.89</v>
      </c>
      <c r="J17" s="18">
        <v>750.89</v>
      </c>
      <c r="K17" s="48">
        <v>0.1</v>
      </c>
      <c r="L17" s="18">
        <v>123.47</v>
      </c>
      <c r="M17" s="18">
        <f t="shared" si="1"/>
        <v>0.164431541237731</v>
      </c>
    </row>
    <row r="18" spans="1:13">
      <c r="A18" t="s">
        <v>65</v>
      </c>
      <c r="B18" s="50">
        <v>42025</v>
      </c>
      <c r="C18" t="s">
        <v>40</v>
      </c>
      <c r="D18" t="s">
        <v>46</v>
      </c>
      <c r="E18" t="s">
        <v>1</v>
      </c>
      <c r="F18" t="s">
        <v>10</v>
      </c>
      <c r="G18" t="s">
        <v>12</v>
      </c>
      <c r="H18">
        <v>9</v>
      </c>
      <c r="I18" s="18">
        <f t="shared" si="0"/>
        <v>187.201111111111</v>
      </c>
      <c r="J18" s="18">
        <v>1684.81</v>
      </c>
      <c r="K18" s="48">
        <v>0.2</v>
      </c>
      <c r="L18" s="18">
        <v>172.78</v>
      </c>
      <c r="M18" s="18">
        <f t="shared" si="1"/>
        <v>0.102551623031677</v>
      </c>
    </row>
    <row r="19" spans="1:13">
      <c r="A19" t="s">
        <v>66</v>
      </c>
      <c r="B19" s="50">
        <v>42026</v>
      </c>
      <c r="C19" t="s">
        <v>48</v>
      </c>
      <c r="D19" t="s">
        <v>55</v>
      </c>
      <c r="E19" t="s">
        <v>1</v>
      </c>
      <c r="F19" t="s">
        <v>10</v>
      </c>
      <c r="G19" t="s">
        <v>18</v>
      </c>
      <c r="H19">
        <v>8</v>
      </c>
      <c r="I19" s="18">
        <f t="shared" si="0"/>
        <v>65.5025</v>
      </c>
      <c r="J19" s="18">
        <v>524.02</v>
      </c>
      <c r="K19" s="48">
        <v>0</v>
      </c>
      <c r="L19" s="18">
        <v>63.48</v>
      </c>
      <c r="M19" s="18">
        <f t="shared" si="1"/>
        <v>0.121140414487997</v>
      </c>
    </row>
    <row r="20" spans="1:13">
      <c r="A20" t="s">
        <v>67</v>
      </c>
      <c r="B20" s="50">
        <v>42027</v>
      </c>
      <c r="C20" t="s">
        <v>43</v>
      </c>
      <c r="D20" t="s">
        <v>68</v>
      </c>
      <c r="E20" t="s">
        <v>1</v>
      </c>
      <c r="F20" t="s">
        <v>8</v>
      </c>
      <c r="G20" t="s">
        <v>14</v>
      </c>
      <c r="H20">
        <v>7</v>
      </c>
      <c r="I20" s="18">
        <f t="shared" si="0"/>
        <v>226.051428571429</v>
      </c>
      <c r="J20" s="18">
        <v>1582.36</v>
      </c>
      <c r="K20" s="48">
        <v>0.2</v>
      </c>
      <c r="L20" s="18">
        <v>374.43</v>
      </c>
      <c r="M20" s="18">
        <f t="shared" si="1"/>
        <v>0.236627568947648</v>
      </c>
    </row>
    <row r="21" spans="1:13">
      <c r="A21" t="s">
        <v>69</v>
      </c>
      <c r="B21" s="50">
        <v>42028</v>
      </c>
      <c r="C21" t="s">
        <v>48</v>
      </c>
      <c r="D21" t="s">
        <v>38</v>
      </c>
      <c r="E21" t="s">
        <v>2</v>
      </c>
      <c r="F21" t="s">
        <v>8</v>
      </c>
      <c r="G21" t="s">
        <v>23</v>
      </c>
      <c r="H21">
        <v>9</v>
      </c>
      <c r="I21" s="18">
        <f t="shared" si="0"/>
        <v>130.64</v>
      </c>
      <c r="J21" s="18">
        <v>1175.76</v>
      </c>
      <c r="K21" s="48">
        <v>0</v>
      </c>
      <c r="L21" s="18">
        <v>-26.28</v>
      </c>
      <c r="M21" s="18">
        <f t="shared" si="1"/>
        <v>-0.0223515003061849</v>
      </c>
    </row>
    <row r="22" spans="1:13">
      <c r="A22" t="s">
        <v>70</v>
      </c>
      <c r="B22" s="50">
        <v>42032</v>
      </c>
      <c r="C22" t="s">
        <v>43</v>
      </c>
      <c r="D22" t="s">
        <v>61</v>
      </c>
      <c r="E22" t="s">
        <v>4</v>
      </c>
      <c r="F22" t="s">
        <v>10</v>
      </c>
      <c r="G22" t="s">
        <v>12</v>
      </c>
      <c r="H22">
        <v>3</v>
      </c>
      <c r="I22" s="18">
        <f t="shared" si="0"/>
        <v>635</v>
      </c>
      <c r="J22" s="18">
        <v>1905</v>
      </c>
      <c r="K22" s="48">
        <v>0.5</v>
      </c>
      <c r="L22" s="18">
        <v>-193.89</v>
      </c>
      <c r="M22" s="18">
        <f t="shared" si="1"/>
        <v>-0.101779527559055</v>
      </c>
    </row>
    <row r="23" spans="1:13">
      <c r="A23" t="s">
        <v>71</v>
      </c>
      <c r="B23" s="50">
        <v>42033</v>
      </c>
      <c r="C23" t="s">
        <v>43</v>
      </c>
      <c r="D23" t="s">
        <v>44</v>
      </c>
      <c r="E23" t="s">
        <v>4</v>
      </c>
      <c r="F23" t="s">
        <v>9</v>
      </c>
      <c r="G23" t="s">
        <v>13</v>
      </c>
      <c r="H23">
        <v>6</v>
      </c>
      <c r="I23" s="18">
        <f t="shared" si="0"/>
        <v>322.496666666667</v>
      </c>
      <c r="J23" s="18">
        <v>1934.98</v>
      </c>
      <c r="K23" s="48">
        <v>0</v>
      </c>
      <c r="L23" s="18">
        <v>-265.15</v>
      </c>
      <c r="M23" s="18">
        <f t="shared" si="1"/>
        <v>-0.137029840101706</v>
      </c>
    </row>
    <row r="24" spans="1:13">
      <c r="A24" t="s">
        <v>72</v>
      </c>
      <c r="B24" s="50">
        <v>42039</v>
      </c>
      <c r="C24" t="s">
        <v>37</v>
      </c>
      <c r="D24" t="s">
        <v>58</v>
      </c>
      <c r="E24" t="s">
        <v>2</v>
      </c>
      <c r="F24" t="s">
        <v>9</v>
      </c>
      <c r="G24" t="s">
        <v>20</v>
      </c>
      <c r="H24">
        <v>9</v>
      </c>
      <c r="I24" s="18">
        <f t="shared" si="0"/>
        <v>37.4988888888889</v>
      </c>
      <c r="J24" s="18">
        <v>337.49</v>
      </c>
      <c r="K24" s="48">
        <v>0.5</v>
      </c>
      <c r="L24" s="18">
        <v>32.57</v>
      </c>
      <c r="M24" s="18">
        <f t="shared" si="1"/>
        <v>0.0965065631574269</v>
      </c>
    </row>
    <row r="25" spans="1:13">
      <c r="A25" t="s">
        <v>73</v>
      </c>
      <c r="B25" s="50">
        <v>42040</v>
      </c>
      <c r="C25" t="s">
        <v>48</v>
      </c>
      <c r="D25" t="s">
        <v>58</v>
      </c>
      <c r="E25" t="s">
        <v>2</v>
      </c>
      <c r="F25" t="s">
        <v>9</v>
      </c>
      <c r="G25" t="s">
        <v>22</v>
      </c>
      <c r="H25">
        <v>3</v>
      </c>
      <c r="I25" s="18">
        <f t="shared" si="0"/>
        <v>37.3133333333333</v>
      </c>
      <c r="J25" s="18">
        <v>111.94</v>
      </c>
      <c r="K25" s="48">
        <v>0</v>
      </c>
      <c r="L25" s="18">
        <v>-4.77</v>
      </c>
      <c r="M25" s="18">
        <f t="shared" si="1"/>
        <v>-0.042612113632303</v>
      </c>
    </row>
    <row r="26" spans="1:13">
      <c r="A26" t="s">
        <v>74</v>
      </c>
      <c r="B26" s="50">
        <v>42040</v>
      </c>
      <c r="C26" t="s">
        <v>48</v>
      </c>
      <c r="D26" t="s">
        <v>68</v>
      </c>
      <c r="E26" t="s">
        <v>3</v>
      </c>
      <c r="F26" t="s">
        <v>9</v>
      </c>
      <c r="G26" t="s">
        <v>22</v>
      </c>
      <c r="H26">
        <v>4</v>
      </c>
      <c r="I26" s="18">
        <f t="shared" si="0"/>
        <v>217.4775</v>
      </c>
      <c r="J26" s="18">
        <v>869.91</v>
      </c>
      <c r="K26" s="48">
        <v>0.5</v>
      </c>
      <c r="L26" s="18">
        <v>6.46</v>
      </c>
      <c r="M26" s="18">
        <f t="shared" si="1"/>
        <v>0.0074260555689669</v>
      </c>
    </row>
    <row r="27" spans="1:13">
      <c r="A27" t="s">
        <v>75</v>
      </c>
      <c r="B27" s="50">
        <v>42042</v>
      </c>
      <c r="C27" t="s">
        <v>40</v>
      </c>
      <c r="D27" t="s">
        <v>49</v>
      </c>
      <c r="E27" t="s">
        <v>2</v>
      </c>
      <c r="F27" t="s">
        <v>9</v>
      </c>
      <c r="G27" t="s">
        <v>20</v>
      </c>
      <c r="H27">
        <v>3</v>
      </c>
      <c r="I27" s="18">
        <f t="shared" si="0"/>
        <v>205.19</v>
      </c>
      <c r="J27" s="18">
        <v>615.57</v>
      </c>
      <c r="K27" s="48">
        <v>0.1</v>
      </c>
      <c r="L27" s="18">
        <v>-81.18</v>
      </c>
      <c r="M27" s="18">
        <f t="shared" si="1"/>
        <v>-0.131877771821239</v>
      </c>
    </row>
    <row r="28" spans="1:13">
      <c r="A28" t="s">
        <v>76</v>
      </c>
      <c r="B28" s="50">
        <v>42043</v>
      </c>
      <c r="C28" t="s">
        <v>40</v>
      </c>
      <c r="D28" t="s">
        <v>61</v>
      </c>
      <c r="E28" t="s">
        <v>4</v>
      </c>
      <c r="F28" t="s">
        <v>10</v>
      </c>
      <c r="G28" t="s">
        <v>12</v>
      </c>
      <c r="H28">
        <v>4</v>
      </c>
      <c r="I28" s="18">
        <f t="shared" si="0"/>
        <v>46.665</v>
      </c>
      <c r="J28" s="18">
        <v>186.66</v>
      </c>
      <c r="K28" s="48">
        <v>0</v>
      </c>
      <c r="L28" s="18">
        <v>52.4</v>
      </c>
      <c r="M28" s="18">
        <f t="shared" si="1"/>
        <v>0.280724311582557</v>
      </c>
    </row>
    <row r="29" spans="1:13">
      <c r="A29" t="s">
        <v>77</v>
      </c>
      <c r="B29" s="50">
        <v>42046</v>
      </c>
      <c r="C29" t="s">
        <v>40</v>
      </c>
      <c r="D29" t="s">
        <v>38</v>
      </c>
      <c r="E29" t="s">
        <v>2</v>
      </c>
      <c r="F29" t="s">
        <v>9</v>
      </c>
      <c r="G29" t="s">
        <v>19</v>
      </c>
      <c r="H29">
        <v>2</v>
      </c>
      <c r="I29" s="18">
        <f t="shared" si="0"/>
        <v>743.925</v>
      </c>
      <c r="J29" s="18">
        <v>1487.85</v>
      </c>
      <c r="K29" s="48">
        <v>0.2</v>
      </c>
      <c r="L29" s="18">
        <v>299.48</v>
      </c>
      <c r="M29" s="18">
        <f t="shared" si="1"/>
        <v>0.201283731558961</v>
      </c>
    </row>
    <row r="30" spans="1:13">
      <c r="A30" t="s">
        <v>78</v>
      </c>
      <c r="B30" s="50">
        <v>42047</v>
      </c>
      <c r="C30" t="s">
        <v>40</v>
      </c>
      <c r="D30" t="s">
        <v>61</v>
      </c>
      <c r="E30" t="s">
        <v>4</v>
      </c>
      <c r="F30" t="s">
        <v>9</v>
      </c>
      <c r="G30" t="s">
        <v>13</v>
      </c>
      <c r="H30">
        <v>1</v>
      </c>
      <c r="I30" s="18">
        <f t="shared" si="0"/>
        <v>382.82</v>
      </c>
      <c r="J30" s="18">
        <v>382.82</v>
      </c>
      <c r="K30" s="48">
        <v>0.3</v>
      </c>
      <c r="L30" s="18">
        <v>-7.78</v>
      </c>
      <c r="M30" s="18">
        <f t="shared" si="1"/>
        <v>-0.0203228671438274</v>
      </c>
    </row>
    <row r="31" spans="1:13">
      <c r="A31" t="s">
        <v>79</v>
      </c>
      <c r="B31" s="50">
        <v>42047</v>
      </c>
      <c r="C31" t="s">
        <v>37</v>
      </c>
      <c r="D31" t="s">
        <v>58</v>
      </c>
      <c r="E31" t="s">
        <v>3</v>
      </c>
      <c r="F31" t="s">
        <v>9</v>
      </c>
      <c r="G31" t="s">
        <v>20</v>
      </c>
      <c r="H31">
        <v>5</v>
      </c>
      <c r="I31" s="18">
        <f t="shared" si="0"/>
        <v>4.334</v>
      </c>
      <c r="J31" s="18">
        <v>21.67</v>
      </c>
      <c r="K31" s="48">
        <v>0.2</v>
      </c>
      <c r="L31" s="18">
        <v>-0.9</v>
      </c>
      <c r="M31" s="18">
        <f t="shared" si="1"/>
        <v>-0.0415320719889248</v>
      </c>
    </row>
    <row r="32" spans="1:13">
      <c r="A32" t="s">
        <v>80</v>
      </c>
      <c r="B32" s="50">
        <v>42047</v>
      </c>
      <c r="C32" t="s">
        <v>40</v>
      </c>
      <c r="D32" t="s">
        <v>68</v>
      </c>
      <c r="E32" t="s">
        <v>4</v>
      </c>
      <c r="F32" t="s">
        <v>10</v>
      </c>
      <c r="G32" t="s">
        <v>18</v>
      </c>
      <c r="H32">
        <v>4</v>
      </c>
      <c r="I32" s="18">
        <f t="shared" si="0"/>
        <v>12.965</v>
      </c>
      <c r="J32" s="18">
        <v>51.86</v>
      </c>
      <c r="K32" s="48">
        <v>0.3</v>
      </c>
      <c r="L32" s="18">
        <v>3.92</v>
      </c>
      <c r="M32" s="18">
        <f t="shared" si="1"/>
        <v>0.0755881218665638</v>
      </c>
    </row>
    <row r="33" spans="1:13">
      <c r="A33" t="s">
        <v>81</v>
      </c>
      <c r="B33" s="50">
        <v>42054</v>
      </c>
      <c r="C33" t="s">
        <v>48</v>
      </c>
      <c r="D33" t="s">
        <v>61</v>
      </c>
      <c r="E33" t="s">
        <v>2</v>
      </c>
      <c r="F33" t="s">
        <v>9</v>
      </c>
      <c r="G33" t="s">
        <v>19</v>
      </c>
      <c r="H33">
        <v>7</v>
      </c>
      <c r="I33" s="18">
        <f t="shared" si="0"/>
        <v>184.568571428571</v>
      </c>
      <c r="J33" s="18">
        <v>1291.98</v>
      </c>
      <c r="K33" s="48">
        <v>0.2</v>
      </c>
      <c r="L33" s="18">
        <v>63.22</v>
      </c>
      <c r="M33" s="18">
        <f t="shared" si="1"/>
        <v>0.0489326460161922</v>
      </c>
    </row>
    <row r="34" spans="1:13">
      <c r="A34" t="s">
        <v>82</v>
      </c>
      <c r="B34" s="50">
        <v>42055</v>
      </c>
      <c r="C34" t="s">
        <v>40</v>
      </c>
      <c r="D34" t="s">
        <v>44</v>
      </c>
      <c r="E34" t="s">
        <v>2</v>
      </c>
      <c r="F34" t="s">
        <v>8</v>
      </c>
      <c r="G34" t="s">
        <v>14</v>
      </c>
      <c r="H34">
        <v>2</v>
      </c>
      <c r="I34" s="18">
        <f t="shared" si="0"/>
        <v>837.26</v>
      </c>
      <c r="J34" s="18">
        <v>1674.52</v>
      </c>
      <c r="K34" s="48">
        <v>0.2</v>
      </c>
      <c r="L34" s="18">
        <v>361.34</v>
      </c>
      <c r="M34" s="18">
        <f t="shared" si="1"/>
        <v>0.215787210663354</v>
      </c>
    </row>
    <row r="35" spans="1:13">
      <c r="A35" t="s">
        <v>83</v>
      </c>
      <c r="B35" s="50">
        <v>42059</v>
      </c>
      <c r="C35" t="s">
        <v>40</v>
      </c>
      <c r="D35" t="s">
        <v>61</v>
      </c>
      <c r="E35" t="s">
        <v>4</v>
      </c>
      <c r="F35" t="s">
        <v>9</v>
      </c>
      <c r="G35" t="s">
        <v>22</v>
      </c>
      <c r="H35">
        <v>6</v>
      </c>
      <c r="I35" s="18">
        <f t="shared" si="0"/>
        <v>180.135</v>
      </c>
      <c r="J35" s="18">
        <v>1080.81</v>
      </c>
      <c r="K35" s="48">
        <v>0.2</v>
      </c>
      <c r="L35" s="18">
        <v>178.93</v>
      </c>
      <c r="M35" s="18">
        <f t="shared" si="1"/>
        <v>0.165551762104348</v>
      </c>
    </row>
    <row r="36" spans="1:13">
      <c r="A36" t="s">
        <v>84</v>
      </c>
      <c r="B36" s="50">
        <v>42062</v>
      </c>
      <c r="C36" t="s">
        <v>48</v>
      </c>
      <c r="D36" t="s">
        <v>58</v>
      </c>
      <c r="E36" t="s">
        <v>1</v>
      </c>
      <c r="F36" t="s">
        <v>9</v>
      </c>
      <c r="G36" t="s">
        <v>20</v>
      </c>
      <c r="H36">
        <v>8</v>
      </c>
      <c r="I36" s="18">
        <f t="shared" si="0"/>
        <v>202.43875</v>
      </c>
      <c r="J36" s="18">
        <v>1619.51</v>
      </c>
      <c r="K36" s="48">
        <v>0.5</v>
      </c>
      <c r="L36" s="18">
        <v>466.48</v>
      </c>
      <c r="M36" s="18">
        <f t="shared" si="1"/>
        <v>0.28803773981019</v>
      </c>
    </row>
    <row r="37" spans="1:13">
      <c r="A37" t="s">
        <v>85</v>
      </c>
      <c r="B37" s="50">
        <v>42069</v>
      </c>
      <c r="C37" t="s">
        <v>37</v>
      </c>
      <c r="D37" t="s">
        <v>68</v>
      </c>
      <c r="E37" t="s">
        <v>3</v>
      </c>
      <c r="F37" t="s">
        <v>9</v>
      </c>
      <c r="G37" t="s">
        <v>22</v>
      </c>
      <c r="H37">
        <v>6</v>
      </c>
      <c r="I37" s="18">
        <f t="shared" si="0"/>
        <v>28.2216666666667</v>
      </c>
      <c r="J37" s="18">
        <v>169.33</v>
      </c>
      <c r="K37" s="48">
        <v>0.5</v>
      </c>
      <c r="L37" s="18">
        <v>37.87</v>
      </c>
      <c r="M37" s="18">
        <f t="shared" si="1"/>
        <v>0.223646134766432</v>
      </c>
    </row>
    <row r="38" spans="1:13">
      <c r="A38" t="s">
        <v>86</v>
      </c>
      <c r="B38" s="50">
        <v>42070</v>
      </c>
      <c r="C38" t="s">
        <v>43</v>
      </c>
      <c r="D38" t="s">
        <v>38</v>
      </c>
      <c r="E38" t="s">
        <v>2</v>
      </c>
      <c r="F38" t="s">
        <v>10</v>
      </c>
      <c r="G38" t="s">
        <v>16</v>
      </c>
      <c r="H38">
        <v>8</v>
      </c>
      <c r="I38" s="18">
        <f t="shared" si="0"/>
        <v>13.6525</v>
      </c>
      <c r="J38" s="18">
        <v>109.22</v>
      </c>
      <c r="K38" s="48">
        <v>0.5</v>
      </c>
      <c r="L38" s="18">
        <v>11.68</v>
      </c>
      <c r="M38" s="18">
        <f t="shared" si="1"/>
        <v>0.106940120856986</v>
      </c>
    </row>
    <row r="39" spans="1:13">
      <c r="A39" t="s">
        <v>87</v>
      </c>
      <c r="B39" s="50">
        <v>42071</v>
      </c>
      <c r="C39" t="s">
        <v>37</v>
      </c>
      <c r="D39" t="s">
        <v>41</v>
      </c>
      <c r="E39" t="s">
        <v>4</v>
      </c>
      <c r="F39" t="s">
        <v>9</v>
      </c>
      <c r="G39" t="s">
        <v>13</v>
      </c>
      <c r="H39">
        <v>9</v>
      </c>
      <c r="I39" s="18">
        <f t="shared" si="0"/>
        <v>84.2911111111111</v>
      </c>
      <c r="J39" s="18">
        <v>758.62</v>
      </c>
      <c r="K39" s="48">
        <v>0</v>
      </c>
      <c r="L39" s="18">
        <v>175.5</v>
      </c>
      <c r="M39" s="18">
        <f t="shared" si="1"/>
        <v>0.231341119401018</v>
      </c>
    </row>
    <row r="40" spans="1:13">
      <c r="A40" t="s">
        <v>88</v>
      </c>
      <c r="B40" s="50">
        <v>42076</v>
      </c>
      <c r="C40" t="s">
        <v>37</v>
      </c>
      <c r="D40" t="s">
        <v>41</v>
      </c>
      <c r="E40" t="s">
        <v>3</v>
      </c>
      <c r="F40" t="s">
        <v>10</v>
      </c>
      <c r="G40" t="s">
        <v>16</v>
      </c>
      <c r="H40">
        <v>9</v>
      </c>
      <c r="I40" s="18">
        <f t="shared" si="0"/>
        <v>181.527777777778</v>
      </c>
      <c r="J40" s="18">
        <v>1633.75</v>
      </c>
      <c r="K40" s="48">
        <v>0</v>
      </c>
      <c r="L40" s="18">
        <v>270.12</v>
      </c>
      <c r="M40" s="18">
        <f t="shared" si="1"/>
        <v>0.165337413925019</v>
      </c>
    </row>
    <row r="41" spans="1:13">
      <c r="A41" t="s">
        <v>89</v>
      </c>
      <c r="B41" s="50">
        <v>42077</v>
      </c>
      <c r="C41" t="s">
        <v>37</v>
      </c>
      <c r="D41" t="s">
        <v>52</v>
      </c>
      <c r="E41" t="s">
        <v>4</v>
      </c>
      <c r="F41" t="s">
        <v>8</v>
      </c>
      <c r="G41" t="s">
        <v>15</v>
      </c>
      <c r="H41">
        <v>3</v>
      </c>
      <c r="I41" s="18">
        <f t="shared" si="0"/>
        <v>221.923333333333</v>
      </c>
      <c r="J41" s="18">
        <v>665.77</v>
      </c>
      <c r="K41" s="48">
        <v>0.1</v>
      </c>
      <c r="L41" s="18">
        <v>-82.24</v>
      </c>
      <c r="M41" s="18">
        <f t="shared" si="1"/>
        <v>-0.12352614266188</v>
      </c>
    </row>
    <row r="42" spans="1:13">
      <c r="A42" t="s">
        <v>90</v>
      </c>
      <c r="B42" s="50">
        <v>42077</v>
      </c>
      <c r="C42" t="s">
        <v>48</v>
      </c>
      <c r="D42" t="s">
        <v>68</v>
      </c>
      <c r="E42" t="s">
        <v>4</v>
      </c>
      <c r="F42" t="s">
        <v>9</v>
      </c>
      <c r="G42" t="s">
        <v>19</v>
      </c>
      <c r="H42">
        <v>5</v>
      </c>
      <c r="I42" s="18">
        <f t="shared" si="0"/>
        <v>58.828</v>
      </c>
      <c r="J42" s="18">
        <v>294.14</v>
      </c>
      <c r="K42" s="48">
        <v>0.3</v>
      </c>
      <c r="L42" s="18">
        <v>63.72</v>
      </c>
      <c r="M42" s="18">
        <f t="shared" si="1"/>
        <v>0.216631536003264</v>
      </c>
    </row>
    <row r="43" spans="1:13">
      <c r="A43" t="s">
        <v>91</v>
      </c>
      <c r="B43" s="50">
        <v>42083</v>
      </c>
      <c r="C43" t="s">
        <v>48</v>
      </c>
      <c r="D43" t="s">
        <v>49</v>
      </c>
      <c r="E43" t="s">
        <v>3</v>
      </c>
      <c r="F43" t="s">
        <v>10</v>
      </c>
      <c r="G43" t="s">
        <v>16</v>
      </c>
      <c r="H43">
        <v>2</v>
      </c>
      <c r="I43" s="18">
        <f t="shared" si="0"/>
        <v>369.455</v>
      </c>
      <c r="J43" s="18">
        <v>738.91</v>
      </c>
      <c r="K43" s="48">
        <v>0.5</v>
      </c>
      <c r="L43" s="18">
        <v>155.75</v>
      </c>
      <c r="M43" s="18">
        <f t="shared" si="1"/>
        <v>0.210783451299888</v>
      </c>
    </row>
    <row r="44" spans="1:13">
      <c r="A44" t="s">
        <v>92</v>
      </c>
      <c r="B44" s="50">
        <v>42087</v>
      </c>
      <c r="C44" t="s">
        <v>37</v>
      </c>
      <c r="D44" t="s">
        <v>49</v>
      </c>
      <c r="E44" t="s">
        <v>3</v>
      </c>
      <c r="F44" t="s">
        <v>8</v>
      </c>
      <c r="G44" t="s">
        <v>14</v>
      </c>
      <c r="H44">
        <v>6</v>
      </c>
      <c r="I44" s="18">
        <f t="shared" si="0"/>
        <v>15.2916666666667</v>
      </c>
      <c r="J44" s="18">
        <v>91.75</v>
      </c>
      <c r="K44" s="48">
        <v>0</v>
      </c>
      <c r="L44" s="18">
        <v>-17.23</v>
      </c>
      <c r="M44" s="18">
        <f t="shared" si="1"/>
        <v>-0.187792915531335</v>
      </c>
    </row>
    <row r="45" spans="1:13">
      <c r="A45" t="s">
        <v>93</v>
      </c>
      <c r="B45" s="50">
        <v>42089</v>
      </c>
      <c r="C45" t="s">
        <v>43</v>
      </c>
      <c r="D45" t="s">
        <v>41</v>
      </c>
      <c r="E45" t="s">
        <v>2</v>
      </c>
      <c r="F45" t="s">
        <v>10</v>
      </c>
      <c r="G45" t="s">
        <v>21</v>
      </c>
      <c r="H45">
        <v>8</v>
      </c>
      <c r="I45" s="18">
        <f t="shared" si="0"/>
        <v>200.70375</v>
      </c>
      <c r="J45" s="18">
        <v>1605.63</v>
      </c>
      <c r="K45" s="48">
        <v>0.1</v>
      </c>
      <c r="L45" s="18">
        <v>-257.23</v>
      </c>
      <c r="M45" s="18">
        <f t="shared" si="1"/>
        <v>-0.160205028555769</v>
      </c>
    </row>
    <row r="46" spans="1:13">
      <c r="A46" t="s">
        <v>94</v>
      </c>
      <c r="B46" s="50">
        <v>42090</v>
      </c>
      <c r="C46" t="s">
        <v>37</v>
      </c>
      <c r="D46" t="s">
        <v>41</v>
      </c>
      <c r="E46" t="s">
        <v>2</v>
      </c>
      <c r="F46" t="s">
        <v>8</v>
      </c>
      <c r="G46" t="s">
        <v>23</v>
      </c>
      <c r="H46">
        <v>5</v>
      </c>
      <c r="I46" s="18">
        <f t="shared" si="0"/>
        <v>134.95</v>
      </c>
      <c r="J46" s="18">
        <v>674.75</v>
      </c>
      <c r="K46" s="48">
        <v>0.2</v>
      </c>
      <c r="L46" s="18">
        <v>100.53</v>
      </c>
      <c r="M46" s="18">
        <f t="shared" si="1"/>
        <v>0.148988514264542</v>
      </c>
    </row>
    <row r="47" spans="1:13">
      <c r="A47" t="s">
        <v>95</v>
      </c>
      <c r="B47" s="50">
        <v>42091</v>
      </c>
      <c r="C47" t="s">
        <v>40</v>
      </c>
      <c r="D47" t="s">
        <v>68</v>
      </c>
      <c r="E47" t="s">
        <v>4</v>
      </c>
      <c r="F47" t="s">
        <v>9</v>
      </c>
      <c r="G47" t="s">
        <v>19</v>
      </c>
      <c r="H47">
        <v>3</v>
      </c>
      <c r="I47" s="18">
        <f t="shared" si="0"/>
        <v>376.2</v>
      </c>
      <c r="J47" s="18">
        <v>1128.6</v>
      </c>
      <c r="K47" s="48">
        <v>0.3</v>
      </c>
      <c r="L47" s="18">
        <v>-114.38</v>
      </c>
      <c r="M47" s="18">
        <f t="shared" si="1"/>
        <v>-0.101346801346801</v>
      </c>
    </row>
    <row r="48" spans="1:13">
      <c r="A48" t="s">
        <v>96</v>
      </c>
      <c r="B48" s="50">
        <v>42091</v>
      </c>
      <c r="C48" t="s">
        <v>37</v>
      </c>
      <c r="D48" t="s">
        <v>41</v>
      </c>
      <c r="E48" t="s">
        <v>4</v>
      </c>
      <c r="F48" t="s">
        <v>9</v>
      </c>
      <c r="G48" t="s">
        <v>22</v>
      </c>
      <c r="H48">
        <v>6</v>
      </c>
      <c r="I48" s="18">
        <f t="shared" si="0"/>
        <v>119.805</v>
      </c>
      <c r="J48" s="18">
        <v>718.83</v>
      </c>
      <c r="K48" s="48">
        <v>0.1</v>
      </c>
      <c r="L48" s="18">
        <v>88.64</v>
      </c>
      <c r="M48" s="18">
        <f t="shared" si="1"/>
        <v>0.123311492286076</v>
      </c>
    </row>
    <row r="49" spans="1:13">
      <c r="A49" t="s">
        <v>97</v>
      </c>
      <c r="B49" s="50">
        <v>42091</v>
      </c>
      <c r="C49" t="s">
        <v>48</v>
      </c>
      <c r="D49" t="s">
        <v>55</v>
      </c>
      <c r="E49" t="s">
        <v>2</v>
      </c>
      <c r="F49" t="s">
        <v>10</v>
      </c>
      <c r="G49" t="s">
        <v>12</v>
      </c>
      <c r="H49">
        <v>3</v>
      </c>
      <c r="I49" s="18">
        <f t="shared" si="0"/>
        <v>611.446666666667</v>
      </c>
      <c r="J49" s="18">
        <v>1834.34</v>
      </c>
      <c r="K49" s="48">
        <v>0</v>
      </c>
      <c r="L49" s="18">
        <v>147.99</v>
      </c>
      <c r="M49" s="18">
        <f t="shared" si="1"/>
        <v>0.0806775188896279</v>
      </c>
    </row>
    <row r="50" spans="1:13">
      <c r="A50" t="s">
        <v>98</v>
      </c>
      <c r="B50" s="50">
        <v>42092</v>
      </c>
      <c r="C50" t="s">
        <v>37</v>
      </c>
      <c r="D50" t="s">
        <v>52</v>
      </c>
      <c r="E50" t="s">
        <v>4</v>
      </c>
      <c r="F50" t="s">
        <v>8</v>
      </c>
      <c r="G50" t="s">
        <v>23</v>
      </c>
      <c r="H50">
        <v>3</v>
      </c>
      <c r="I50" s="18">
        <f t="shared" si="0"/>
        <v>438.106666666667</v>
      </c>
      <c r="J50" s="18">
        <v>1314.32</v>
      </c>
      <c r="K50" s="48">
        <v>0.1</v>
      </c>
      <c r="L50" s="18">
        <v>391.41</v>
      </c>
      <c r="M50" s="18">
        <f t="shared" si="1"/>
        <v>0.297804187716842</v>
      </c>
    </row>
    <row r="51" spans="1:13">
      <c r="A51" t="s">
        <v>99</v>
      </c>
      <c r="B51" s="50">
        <v>42094</v>
      </c>
      <c r="C51" t="s">
        <v>48</v>
      </c>
      <c r="D51" t="s">
        <v>44</v>
      </c>
      <c r="E51" t="s">
        <v>3</v>
      </c>
      <c r="F51" t="s">
        <v>9</v>
      </c>
      <c r="G51" t="s">
        <v>22</v>
      </c>
      <c r="H51">
        <v>9</v>
      </c>
      <c r="I51" s="18">
        <f t="shared" si="0"/>
        <v>21.7977777777778</v>
      </c>
      <c r="J51" s="18">
        <v>196.18</v>
      </c>
      <c r="K51" s="48">
        <v>0.3</v>
      </c>
      <c r="L51" s="18">
        <v>48.03</v>
      </c>
      <c r="M51" s="18">
        <f t="shared" si="1"/>
        <v>0.24482618003874</v>
      </c>
    </row>
    <row r="52" spans="1:13">
      <c r="A52" t="s">
        <v>100</v>
      </c>
      <c r="B52" s="50">
        <v>42094</v>
      </c>
      <c r="C52" t="s">
        <v>40</v>
      </c>
      <c r="D52" t="s">
        <v>55</v>
      </c>
      <c r="E52" t="s">
        <v>4</v>
      </c>
      <c r="F52" t="s">
        <v>10</v>
      </c>
      <c r="G52" t="s">
        <v>18</v>
      </c>
      <c r="H52">
        <v>4</v>
      </c>
      <c r="I52" s="18">
        <f t="shared" si="0"/>
        <v>346.735</v>
      </c>
      <c r="J52" s="18">
        <v>1386.94</v>
      </c>
      <c r="K52" s="48">
        <v>0.1</v>
      </c>
      <c r="L52" s="18">
        <v>230.03</v>
      </c>
      <c r="M52" s="18">
        <f t="shared" si="1"/>
        <v>0.165854326791354</v>
      </c>
    </row>
    <row r="53" spans="1:13">
      <c r="A53" t="s">
        <v>101</v>
      </c>
      <c r="B53" s="50">
        <v>42096</v>
      </c>
      <c r="C53" t="s">
        <v>37</v>
      </c>
      <c r="D53" t="s">
        <v>41</v>
      </c>
      <c r="E53" t="s">
        <v>1</v>
      </c>
      <c r="F53" t="s">
        <v>9</v>
      </c>
      <c r="G53" t="s">
        <v>22</v>
      </c>
      <c r="H53">
        <v>6</v>
      </c>
      <c r="I53" s="18">
        <f t="shared" si="0"/>
        <v>128.896666666667</v>
      </c>
      <c r="J53" s="18">
        <v>773.38</v>
      </c>
      <c r="K53" s="48">
        <v>0.3</v>
      </c>
      <c r="L53" s="18">
        <v>-112.93</v>
      </c>
      <c r="M53" s="18">
        <f t="shared" si="1"/>
        <v>-0.146021360779953</v>
      </c>
    </row>
    <row r="54" spans="1:13">
      <c r="A54" t="s">
        <v>102</v>
      </c>
      <c r="B54" s="50">
        <v>42096</v>
      </c>
      <c r="C54" t="s">
        <v>48</v>
      </c>
      <c r="D54" t="s">
        <v>58</v>
      </c>
      <c r="E54" t="s">
        <v>2</v>
      </c>
      <c r="F54" t="s">
        <v>10</v>
      </c>
      <c r="G54" t="s">
        <v>16</v>
      </c>
      <c r="H54">
        <v>3</v>
      </c>
      <c r="I54" s="18">
        <f t="shared" si="0"/>
        <v>517.186666666667</v>
      </c>
      <c r="J54" s="18">
        <v>1551.56</v>
      </c>
      <c r="K54" s="48">
        <v>0.2</v>
      </c>
      <c r="L54" s="18">
        <v>-81.37</v>
      </c>
      <c r="M54" s="18">
        <f t="shared" si="1"/>
        <v>-0.0524439918533605</v>
      </c>
    </row>
    <row r="55" spans="1:13">
      <c r="A55" t="s">
        <v>103</v>
      </c>
      <c r="B55" s="50">
        <v>42096</v>
      </c>
      <c r="C55" t="s">
        <v>37</v>
      </c>
      <c r="D55" t="s">
        <v>61</v>
      </c>
      <c r="E55" t="s">
        <v>2</v>
      </c>
      <c r="F55" t="s">
        <v>10</v>
      </c>
      <c r="G55" t="s">
        <v>12</v>
      </c>
      <c r="H55">
        <v>3</v>
      </c>
      <c r="I55" s="18">
        <f t="shared" si="0"/>
        <v>50.23</v>
      </c>
      <c r="J55" s="18">
        <v>150.69</v>
      </c>
      <c r="K55" s="48">
        <v>0.1</v>
      </c>
      <c r="L55" s="18">
        <v>-16.66</v>
      </c>
      <c r="M55" s="18">
        <f t="shared" si="1"/>
        <v>-0.110558099409384</v>
      </c>
    </row>
    <row r="56" spans="1:13">
      <c r="A56" t="s">
        <v>104</v>
      </c>
      <c r="B56" s="50">
        <v>42097</v>
      </c>
      <c r="C56" t="s">
        <v>43</v>
      </c>
      <c r="D56" t="s">
        <v>68</v>
      </c>
      <c r="E56" t="s">
        <v>1</v>
      </c>
      <c r="F56" t="s">
        <v>10</v>
      </c>
      <c r="G56" t="s">
        <v>18</v>
      </c>
      <c r="H56">
        <v>8</v>
      </c>
      <c r="I56" s="18">
        <f t="shared" si="0"/>
        <v>231.7375</v>
      </c>
      <c r="J56" s="18">
        <v>1853.9</v>
      </c>
      <c r="K56" s="48">
        <v>0.2</v>
      </c>
      <c r="L56" s="18">
        <v>257.81</v>
      </c>
      <c r="M56" s="18">
        <f t="shared" si="1"/>
        <v>0.139063595663197</v>
      </c>
    </row>
    <row r="57" spans="1:13">
      <c r="A57" t="s">
        <v>105</v>
      </c>
      <c r="B57" s="50">
        <v>42099</v>
      </c>
      <c r="C57" t="s">
        <v>43</v>
      </c>
      <c r="D57" t="s">
        <v>44</v>
      </c>
      <c r="E57" t="s">
        <v>2</v>
      </c>
      <c r="F57" t="s">
        <v>8</v>
      </c>
      <c r="G57" t="s">
        <v>23</v>
      </c>
      <c r="H57">
        <v>3</v>
      </c>
      <c r="I57" s="18">
        <f t="shared" si="0"/>
        <v>236.98</v>
      </c>
      <c r="J57" s="18">
        <v>710.94</v>
      </c>
      <c r="K57" s="48">
        <v>0.1</v>
      </c>
      <c r="L57" s="18">
        <v>-29.62</v>
      </c>
      <c r="M57" s="18">
        <f t="shared" si="1"/>
        <v>-0.0416631501955158</v>
      </c>
    </row>
    <row r="58" spans="1:13">
      <c r="A58" t="s">
        <v>106</v>
      </c>
      <c r="B58" s="50">
        <v>42104</v>
      </c>
      <c r="C58" t="s">
        <v>40</v>
      </c>
      <c r="D58" t="s">
        <v>44</v>
      </c>
      <c r="E58" t="s">
        <v>4</v>
      </c>
      <c r="F58" t="s">
        <v>10</v>
      </c>
      <c r="G58" t="s">
        <v>12</v>
      </c>
      <c r="H58">
        <v>2</v>
      </c>
      <c r="I58" s="18">
        <f t="shared" si="0"/>
        <v>791.135</v>
      </c>
      <c r="J58" s="18">
        <v>1582.27</v>
      </c>
      <c r="K58" s="48">
        <v>0</v>
      </c>
      <c r="L58" s="18">
        <v>407.13</v>
      </c>
      <c r="M58" s="18">
        <f t="shared" si="1"/>
        <v>0.25730753916841</v>
      </c>
    </row>
    <row r="59" spans="1:13">
      <c r="A59" t="s">
        <v>107</v>
      </c>
      <c r="B59" s="50">
        <v>42105</v>
      </c>
      <c r="C59" t="s">
        <v>48</v>
      </c>
      <c r="D59" t="s">
        <v>49</v>
      </c>
      <c r="E59" t="s">
        <v>1</v>
      </c>
      <c r="F59" t="s">
        <v>10</v>
      </c>
      <c r="G59" t="s">
        <v>18</v>
      </c>
      <c r="H59">
        <v>6</v>
      </c>
      <c r="I59" s="18">
        <f t="shared" si="0"/>
        <v>216.426666666667</v>
      </c>
      <c r="J59" s="18">
        <v>1298.56</v>
      </c>
      <c r="K59" s="48">
        <v>0.1</v>
      </c>
      <c r="L59" s="18">
        <v>-96.21</v>
      </c>
      <c r="M59" s="18">
        <f t="shared" si="1"/>
        <v>-0.0740897609659931</v>
      </c>
    </row>
    <row r="60" spans="1:13">
      <c r="A60" t="s">
        <v>108</v>
      </c>
      <c r="B60" s="50">
        <v>42105</v>
      </c>
      <c r="C60" t="s">
        <v>48</v>
      </c>
      <c r="D60" t="s">
        <v>55</v>
      </c>
      <c r="E60" t="s">
        <v>1</v>
      </c>
      <c r="F60" t="s">
        <v>10</v>
      </c>
      <c r="G60" t="s">
        <v>16</v>
      </c>
      <c r="H60">
        <v>5</v>
      </c>
      <c r="I60" s="18">
        <f t="shared" si="0"/>
        <v>0</v>
      </c>
      <c r="J60" s="53"/>
      <c r="K60" s="48">
        <v>0</v>
      </c>
      <c r="L60" s="18">
        <v>300.39</v>
      </c>
      <c r="M60" s="18" t="e">
        <f t="shared" si="1"/>
        <v>#DIV/0!</v>
      </c>
    </row>
    <row r="61" spans="1:13">
      <c r="A61" t="s">
        <v>109</v>
      </c>
      <c r="B61" s="50">
        <v>42106</v>
      </c>
      <c r="C61" t="s">
        <v>37</v>
      </c>
      <c r="D61" t="s">
        <v>68</v>
      </c>
      <c r="E61" t="s">
        <v>3</v>
      </c>
      <c r="F61" t="s">
        <v>9</v>
      </c>
      <c r="G61" t="s">
        <v>13</v>
      </c>
      <c r="H61">
        <v>4</v>
      </c>
      <c r="I61" s="18">
        <f t="shared" si="0"/>
        <v>189.545</v>
      </c>
      <c r="J61" s="18">
        <v>758.18</v>
      </c>
      <c r="K61" s="48">
        <v>0.2</v>
      </c>
      <c r="L61" s="18">
        <v>-150.75</v>
      </c>
      <c r="M61" s="18">
        <f t="shared" si="1"/>
        <v>-0.198831412065736</v>
      </c>
    </row>
    <row r="62" spans="1:13">
      <c r="A62" t="s">
        <v>110</v>
      </c>
      <c r="B62" s="50">
        <v>42106</v>
      </c>
      <c r="C62" t="s">
        <v>37</v>
      </c>
      <c r="D62" t="s">
        <v>52</v>
      </c>
      <c r="E62" t="s">
        <v>3</v>
      </c>
      <c r="F62" t="s">
        <v>10</v>
      </c>
      <c r="G62" t="s">
        <v>18</v>
      </c>
      <c r="H62">
        <v>4</v>
      </c>
      <c r="I62" s="18">
        <f t="shared" si="0"/>
        <v>37.36</v>
      </c>
      <c r="J62" s="18">
        <v>149.44</v>
      </c>
      <c r="K62" s="48">
        <v>0.5</v>
      </c>
      <c r="L62" s="18">
        <v>44.64</v>
      </c>
      <c r="M62" s="18">
        <f t="shared" si="1"/>
        <v>0.298715203426124</v>
      </c>
    </row>
    <row r="63" spans="1:13">
      <c r="A63" t="s">
        <v>111</v>
      </c>
      <c r="B63" s="50">
        <v>42109</v>
      </c>
      <c r="C63" t="s">
        <v>37</v>
      </c>
      <c r="D63" t="s">
        <v>68</v>
      </c>
      <c r="E63" t="s">
        <v>3</v>
      </c>
      <c r="F63" t="s">
        <v>9</v>
      </c>
      <c r="G63" t="s">
        <v>19</v>
      </c>
      <c r="H63">
        <v>4</v>
      </c>
      <c r="I63" s="18">
        <f t="shared" si="0"/>
        <v>7.0275</v>
      </c>
      <c r="J63" s="18">
        <v>28.11</v>
      </c>
      <c r="K63" s="48">
        <v>0.2</v>
      </c>
      <c r="L63" s="18">
        <v>4.87</v>
      </c>
      <c r="M63" s="18">
        <f t="shared" si="1"/>
        <v>0.173247954464603</v>
      </c>
    </row>
    <row r="64" spans="1:13">
      <c r="A64" t="s">
        <v>112</v>
      </c>
      <c r="B64" s="50">
        <v>42110</v>
      </c>
      <c r="C64" t="s">
        <v>48</v>
      </c>
      <c r="D64" t="s">
        <v>61</v>
      </c>
      <c r="E64" t="s">
        <v>3</v>
      </c>
      <c r="F64" t="s">
        <v>8</v>
      </c>
      <c r="G64" t="s">
        <v>17</v>
      </c>
      <c r="H64">
        <v>2</v>
      </c>
      <c r="I64" s="18">
        <f t="shared" si="0"/>
        <v>139.95</v>
      </c>
      <c r="J64" s="18">
        <v>279.9</v>
      </c>
      <c r="K64" s="48">
        <v>0</v>
      </c>
      <c r="L64" s="18">
        <v>-33.36</v>
      </c>
      <c r="M64" s="18">
        <f t="shared" si="1"/>
        <v>-0.119185423365488</v>
      </c>
    </row>
    <row r="65" spans="1:13">
      <c r="A65" t="s">
        <v>113</v>
      </c>
      <c r="B65" s="50">
        <v>42110</v>
      </c>
      <c r="C65" t="s">
        <v>37</v>
      </c>
      <c r="D65" t="s">
        <v>49</v>
      </c>
      <c r="E65" t="s">
        <v>3</v>
      </c>
      <c r="F65" t="s">
        <v>8</v>
      </c>
      <c r="G65" t="s">
        <v>15</v>
      </c>
      <c r="H65">
        <v>6</v>
      </c>
      <c r="I65" s="18">
        <f t="shared" si="0"/>
        <v>71.8166666666667</v>
      </c>
      <c r="J65" s="18">
        <v>430.9</v>
      </c>
      <c r="K65" s="48">
        <v>0.1</v>
      </c>
      <c r="L65" s="18">
        <v>19.09</v>
      </c>
      <c r="M65" s="18">
        <f t="shared" si="1"/>
        <v>0.0443026224181945</v>
      </c>
    </row>
    <row r="66" spans="1:13">
      <c r="A66" t="s">
        <v>114</v>
      </c>
      <c r="B66" s="50">
        <v>42112</v>
      </c>
      <c r="C66" t="s">
        <v>43</v>
      </c>
      <c r="D66" t="s">
        <v>38</v>
      </c>
      <c r="E66" t="s">
        <v>4</v>
      </c>
      <c r="F66" t="s">
        <v>10</v>
      </c>
      <c r="G66" t="s">
        <v>18</v>
      </c>
      <c r="H66">
        <v>5</v>
      </c>
      <c r="I66" s="18">
        <f t="shared" ref="I66:I129" si="2">J66/H66</f>
        <v>321.678</v>
      </c>
      <c r="J66" s="18">
        <v>1608.39</v>
      </c>
      <c r="K66" s="48">
        <v>0.5</v>
      </c>
      <c r="L66" s="18">
        <v>201.12</v>
      </c>
      <c r="M66" s="18">
        <f t="shared" ref="M66:M129" si="3">L66/J66</f>
        <v>0.125044298957342</v>
      </c>
    </row>
    <row r="67" spans="1:13">
      <c r="A67" t="s">
        <v>115</v>
      </c>
      <c r="B67" s="50">
        <v>42115</v>
      </c>
      <c r="C67" t="s">
        <v>40</v>
      </c>
      <c r="D67" t="s">
        <v>41</v>
      </c>
      <c r="E67" t="s">
        <v>1</v>
      </c>
      <c r="F67" t="s">
        <v>8</v>
      </c>
      <c r="G67" t="s">
        <v>14</v>
      </c>
      <c r="H67">
        <v>2</v>
      </c>
      <c r="I67" s="18">
        <f t="shared" si="2"/>
        <v>445.48</v>
      </c>
      <c r="J67" s="18">
        <v>890.96</v>
      </c>
      <c r="K67" s="48">
        <v>0.2</v>
      </c>
      <c r="L67" s="18">
        <v>85.45</v>
      </c>
      <c r="M67" s="18">
        <f t="shared" si="3"/>
        <v>0.0959077848612732</v>
      </c>
    </row>
    <row r="68" spans="1:13">
      <c r="A68" t="s">
        <v>116</v>
      </c>
      <c r="B68" s="50">
        <v>42116</v>
      </c>
      <c r="C68" t="s">
        <v>40</v>
      </c>
      <c r="D68" t="s">
        <v>52</v>
      </c>
      <c r="E68" t="s">
        <v>3</v>
      </c>
      <c r="F68" t="s">
        <v>8</v>
      </c>
      <c r="G68" t="s">
        <v>14</v>
      </c>
      <c r="H68">
        <v>5</v>
      </c>
      <c r="I68" s="18">
        <f t="shared" si="2"/>
        <v>176.238</v>
      </c>
      <c r="J68" s="18">
        <v>881.19</v>
      </c>
      <c r="K68" s="48">
        <v>0</v>
      </c>
      <c r="L68" s="18">
        <v>-39.95</v>
      </c>
      <c r="M68" s="18">
        <f t="shared" si="3"/>
        <v>-0.0453364200683167</v>
      </c>
    </row>
    <row r="69" spans="1:13">
      <c r="A69" t="s">
        <v>117</v>
      </c>
      <c r="B69" s="50">
        <v>42117</v>
      </c>
      <c r="C69" t="s">
        <v>43</v>
      </c>
      <c r="D69" t="s">
        <v>44</v>
      </c>
      <c r="E69" t="s">
        <v>1</v>
      </c>
      <c r="F69" t="s">
        <v>9</v>
      </c>
      <c r="G69" t="s">
        <v>13</v>
      </c>
      <c r="H69">
        <v>7</v>
      </c>
      <c r="I69" s="18">
        <f t="shared" si="2"/>
        <v>256.887142857143</v>
      </c>
      <c r="J69" s="18">
        <v>1798.21</v>
      </c>
      <c r="K69" s="48">
        <v>0</v>
      </c>
      <c r="L69" s="18">
        <v>-180.65</v>
      </c>
      <c r="M69" s="18">
        <f t="shared" si="3"/>
        <v>-0.100461014008375</v>
      </c>
    </row>
    <row r="70" spans="1:13">
      <c r="A70" t="s">
        <v>118</v>
      </c>
      <c r="B70" s="50">
        <v>42118</v>
      </c>
      <c r="C70" t="s">
        <v>40</v>
      </c>
      <c r="D70" t="s">
        <v>58</v>
      </c>
      <c r="E70" t="s">
        <v>2</v>
      </c>
      <c r="F70" t="s">
        <v>9</v>
      </c>
      <c r="G70" t="s">
        <v>20</v>
      </c>
      <c r="H70">
        <v>4</v>
      </c>
      <c r="I70" s="18">
        <f t="shared" si="2"/>
        <v>122.0225</v>
      </c>
      <c r="J70" s="18">
        <v>488.09</v>
      </c>
      <c r="K70" s="48">
        <v>0.1</v>
      </c>
      <c r="L70" s="18">
        <v>-23.5</v>
      </c>
      <c r="M70" s="18">
        <f t="shared" si="3"/>
        <v>-0.0481468581614047</v>
      </c>
    </row>
    <row r="71" spans="1:13">
      <c r="A71" t="s">
        <v>119</v>
      </c>
      <c r="B71" s="50">
        <v>42118</v>
      </c>
      <c r="C71" t="s">
        <v>40</v>
      </c>
      <c r="D71" t="s">
        <v>49</v>
      </c>
      <c r="E71" t="s">
        <v>1</v>
      </c>
      <c r="F71" t="s">
        <v>9</v>
      </c>
      <c r="G71" t="s">
        <v>13</v>
      </c>
      <c r="H71">
        <v>7</v>
      </c>
      <c r="I71" s="18">
        <f t="shared" si="2"/>
        <v>11.4242857142857</v>
      </c>
      <c r="J71" s="18">
        <v>79.97</v>
      </c>
      <c r="K71" s="48">
        <v>0.2</v>
      </c>
      <c r="L71" s="18">
        <v>-8.13</v>
      </c>
      <c r="M71" s="18">
        <f t="shared" si="3"/>
        <v>-0.101663123671377</v>
      </c>
    </row>
    <row r="72" spans="1:13">
      <c r="A72" t="s">
        <v>120</v>
      </c>
      <c r="B72" s="50">
        <v>42120</v>
      </c>
      <c r="C72" t="s">
        <v>37</v>
      </c>
      <c r="D72" t="s">
        <v>46</v>
      </c>
      <c r="E72" t="s">
        <v>2</v>
      </c>
      <c r="F72" t="s">
        <v>10</v>
      </c>
      <c r="G72" t="s">
        <v>18</v>
      </c>
      <c r="H72">
        <v>1</v>
      </c>
      <c r="I72" s="18">
        <f t="shared" si="2"/>
        <v>68.31</v>
      </c>
      <c r="J72" s="18">
        <v>68.31</v>
      </c>
      <c r="K72" s="48">
        <v>0</v>
      </c>
      <c r="L72" s="18">
        <v>-12.04</v>
      </c>
      <c r="M72" s="18">
        <f t="shared" si="3"/>
        <v>-0.176255306690089</v>
      </c>
    </row>
    <row r="73" spans="1:13">
      <c r="A73" t="s">
        <v>121</v>
      </c>
      <c r="B73" s="50">
        <v>42120</v>
      </c>
      <c r="C73" t="s">
        <v>48</v>
      </c>
      <c r="D73" t="s">
        <v>68</v>
      </c>
      <c r="E73" t="s">
        <v>3</v>
      </c>
      <c r="F73" t="s">
        <v>8</v>
      </c>
      <c r="G73" t="s">
        <v>17</v>
      </c>
      <c r="H73">
        <v>7</v>
      </c>
      <c r="I73" s="18">
        <f t="shared" si="2"/>
        <v>253.474285714286</v>
      </c>
      <c r="J73" s="18">
        <v>1774.32</v>
      </c>
      <c r="K73" s="48">
        <v>0.3</v>
      </c>
      <c r="L73" s="18">
        <v>409.01</v>
      </c>
      <c r="M73" s="18">
        <f t="shared" si="3"/>
        <v>0.23051647955273</v>
      </c>
    </row>
    <row r="74" spans="1:13">
      <c r="A74" t="s">
        <v>122</v>
      </c>
      <c r="B74" s="50">
        <v>42121</v>
      </c>
      <c r="C74" t="s">
        <v>43</v>
      </c>
      <c r="D74" t="s">
        <v>38</v>
      </c>
      <c r="E74" t="s">
        <v>1</v>
      </c>
      <c r="F74" t="s">
        <v>9</v>
      </c>
      <c r="G74" t="s">
        <v>22</v>
      </c>
      <c r="H74">
        <v>8</v>
      </c>
      <c r="I74" s="18">
        <f t="shared" si="2"/>
        <v>0</v>
      </c>
      <c r="J74" s="53"/>
      <c r="K74" s="48">
        <v>0.1</v>
      </c>
      <c r="L74" s="18">
        <v>38.07</v>
      </c>
      <c r="M74" s="18" t="e">
        <f t="shared" si="3"/>
        <v>#DIV/0!</v>
      </c>
    </row>
    <row r="75" spans="1:13">
      <c r="A75" t="s">
        <v>123</v>
      </c>
      <c r="B75" s="50">
        <v>42123</v>
      </c>
      <c r="C75" t="s">
        <v>37</v>
      </c>
      <c r="D75" t="s">
        <v>55</v>
      </c>
      <c r="E75" t="s">
        <v>1</v>
      </c>
      <c r="F75" t="s">
        <v>9</v>
      </c>
      <c r="G75" t="s">
        <v>13</v>
      </c>
      <c r="H75">
        <v>8</v>
      </c>
      <c r="I75" s="18">
        <f t="shared" si="2"/>
        <v>26.585</v>
      </c>
      <c r="J75" s="18">
        <v>212.68</v>
      </c>
      <c r="K75" s="48">
        <v>0.3</v>
      </c>
      <c r="L75" s="18">
        <v>48.74</v>
      </c>
      <c r="M75" s="18">
        <f t="shared" si="3"/>
        <v>0.229170584916306</v>
      </c>
    </row>
    <row r="76" spans="1:13">
      <c r="A76" t="s">
        <v>124</v>
      </c>
      <c r="B76" s="50">
        <v>42123</v>
      </c>
      <c r="C76" t="s">
        <v>37</v>
      </c>
      <c r="D76" t="s">
        <v>52</v>
      </c>
      <c r="E76" t="s">
        <v>125</v>
      </c>
      <c r="F76" t="s">
        <v>10</v>
      </c>
      <c r="G76" t="s">
        <v>18</v>
      </c>
      <c r="H76">
        <v>1</v>
      </c>
      <c r="I76" s="18">
        <f t="shared" si="2"/>
        <v>1713.75</v>
      </c>
      <c r="J76" s="18">
        <v>1713.75</v>
      </c>
      <c r="K76" s="48">
        <v>0.2</v>
      </c>
      <c r="L76" s="18">
        <v>273.74</v>
      </c>
      <c r="M76" s="18">
        <f t="shared" si="3"/>
        <v>0.159731582786287</v>
      </c>
    </row>
    <row r="77" spans="1:13">
      <c r="A77" t="s">
        <v>126</v>
      </c>
      <c r="B77" s="50">
        <v>42126</v>
      </c>
      <c r="C77" t="s">
        <v>48</v>
      </c>
      <c r="D77" t="s">
        <v>52</v>
      </c>
      <c r="E77" t="s">
        <v>2</v>
      </c>
      <c r="F77" t="s">
        <v>8</v>
      </c>
      <c r="G77" t="s">
        <v>17</v>
      </c>
      <c r="H77">
        <v>6</v>
      </c>
      <c r="I77" s="18">
        <f t="shared" si="2"/>
        <v>229.095</v>
      </c>
      <c r="J77" s="18">
        <v>1374.57</v>
      </c>
      <c r="K77" s="48">
        <v>0.3</v>
      </c>
      <c r="L77" s="18">
        <v>-230.9</v>
      </c>
      <c r="M77" s="18">
        <f t="shared" si="3"/>
        <v>-0.167979804593437</v>
      </c>
    </row>
    <row r="78" spans="1:13">
      <c r="A78" t="s">
        <v>127</v>
      </c>
      <c r="B78" s="50">
        <v>42126</v>
      </c>
      <c r="C78" t="s">
        <v>48</v>
      </c>
      <c r="D78" t="s">
        <v>61</v>
      </c>
      <c r="E78" t="s">
        <v>3</v>
      </c>
      <c r="F78" t="s">
        <v>10</v>
      </c>
      <c r="G78" t="s">
        <v>21</v>
      </c>
      <c r="H78">
        <v>6</v>
      </c>
      <c r="I78" s="18">
        <f t="shared" si="2"/>
        <v>7.19666666666667</v>
      </c>
      <c r="J78" s="18">
        <v>43.18</v>
      </c>
      <c r="K78" s="48">
        <v>0.1</v>
      </c>
      <c r="L78" s="18">
        <v>0.87</v>
      </c>
      <c r="M78" s="18">
        <f t="shared" si="3"/>
        <v>0.0201482167670218</v>
      </c>
    </row>
    <row r="79" spans="1:13">
      <c r="A79" t="s">
        <v>128</v>
      </c>
      <c r="B79" s="50">
        <v>42126</v>
      </c>
      <c r="C79" t="s">
        <v>43</v>
      </c>
      <c r="D79" t="s">
        <v>46</v>
      </c>
      <c r="E79" t="s">
        <v>4</v>
      </c>
      <c r="F79" t="s">
        <v>10</v>
      </c>
      <c r="G79" t="s">
        <v>16</v>
      </c>
      <c r="H79">
        <v>6</v>
      </c>
      <c r="I79" s="18">
        <f t="shared" si="2"/>
        <v>196.101666666667</v>
      </c>
      <c r="J79" s="18">
        <v>1176.61</v>
      </c>
      <c r="K79" s="48">
        <v>0.2</v>
      </c>
      <c r="L79" s="18">
        <v>104.65</v>
      </c>
      <c r="M79" s="18">
        <f t="shared" si="3"/>
        <v>0.0889419603776953</v>
      </c>
    </row>
    <row r="80" spans="1:13">
      <c r="A80" t="s">
        <v>129</v>
      </c>
      <c r="B80" s="50">
        <v>42128</v>
      </c>
      <c r="C80" t="s">
        <v>40</v>
      </c>
      <c r="D80" t="s">
        <v>49</v>
      </c>
      <c r="E80" t="s">
        <v>3</v>
      </c>
      <c r="F80" t="s">
        <v>8</v>
      </c>
      <c r="G80" t="s">
        <v>17</v>
      </c>
      <c r="H80">
        <v>7</v>
      </c>
      <c r="I80" s="18">
        <f t="shared" si="2"/>
        <v>37.4971428571429</v>
      </c>
      <c r="J80" s="18">
        <v>262.48</v>
      </c>
      <c r="K80" s="48">
        <v>0.5</v>
      </c>
      <c r="L80" s="18">
        <v>-49.61</v>
      </c>
      <c r="M80" s="18">
        <f t="shared" si="3"/>
        <v>-0.189004876562024</v>
      </c>
    </row>
    <row r="81" spans="1:13">
      <c r="A81" t="s">
        <v>130</v>
      </c>
      <c r="B81" s="50">
        <v>42128</v>
      </c>
      <c r="C81" t="s">
        <v>40</v>
      </c>
      <c r="D81" t="s">
        <v>38</v>
      </c>
      <c r="E81" t="s">
        <v>1</v>
      </c>
      <c r="F81" t="s">
        <v>10</v>
      </c>
      <c r="G81" t="s">
        <v>16</v>
      </c>
      <c r="H81">
        <v>9</v>
      </c>
      <c r="I81" s="18">
        <f t="shared" si="2"/>
        <v>19.9944444444444</v>
      </c>
      <c r="J81" s="18">
        <v>179.95</v>
      </c>
      <c r="K81" s="48">
        <v>0.5</v>
      </c>
      <c r="L81" s="18">
        <v>-15.47</v>
      </c>
      <c r="M81" s="18">
        <f t="shared" si="3"/>
        <v>-0.085968324534593</v>
      </c>
    </row>
    <row r="82" spans="1:13">
      <c r="A82" t="s">
        <v>131</v>
      </c>
      <c r="B82" s="50">
        <v>42130</v>
      </c>
      <c r="C82" t="s">
        <v>43</v>
      </c>
      <c r="D82" t="s">
        <v>58</v>
      </c>
      <c r="E82" t="s">
        <v>1</v>
      </c>
      <c r="F82" t="s">
        <v>8</v>
      </c>
      <c r="G82" t="s">
        <v>15</v>
      </c>
      <c r="H82">
        <v>9</v>
      </c>
      <c r="I82" s="18">
        <f t="shared" si="2"/>
        <v>192.725555555556</v>
      </c>
      <c r="J82" s="18">
        <v>1734.53</v>
      </c>
      <c r="K82" s="48">
        <v>0.3</v>
      </c>
      <c r="L82" s="18">
        <v>284.1</v>
      </c>
      <c r="M82" s="18">
        <f t="shared" si="3"/>
        <v>0.163790767527803</v>
      </c>
    </row>
    <row r="83" spans="1:13">
      <c r="A83" t="s">
        <v>132</v>
      </c>
      <c r="B83" s="50">
        <v>42132</v>
      </c>
      <c r="C83" t="s">
        <v>40</v>
      </c>
      <c r="D83" t="s">
        <v>46</v>
      </c>
      <c r="E83" t="s">
        <v>4</v>
      </c>
      <c r="F83" t="s">
        <v>8</v>
      </c>
      <c r="G83" t="s">
        <v>23</v>
      </c>
      <c r="H83">
        <v>1</v>
      </c>
      <c r="I83" s="18">
        <f t="shared" si="2"/>
        <v>1035.23</v>
      </c>
      <c r="J83" s="18">
        <v>1035.23</v>
      </c>
      <c r="K83" s="48">
        <v>0.3</v>
      </c>
      <c r="L83" s="18">
        <v>-44.84</v>
      </c>
      <c r="M83" s="18">
        <f t="shared" si="3"/>
        <v>-0.0433140461539948</v>
      </c>
    </row>
    <row r="84" spans="1:13">
      <c r="A84" t="s">
        <v>133</v>
      </c>
      <c r="B84" s="50">
        <v>42133</v>
      </c>
      <c r="C84" t="s">
        <v>48</v>
      </c>
      <c r="D84" t="s">
        <v>61</v>
      </c>
      <c r="E84" t="s">
        <v>3</v>
      </c>
      <c r="F84" t="s">
        <v>10</v>
      </c>
      <c r="G84" t="s">
        <v>12</v>
      </c>
      <c r="H84">
        <v>1</v>
      </c>
      <c r="I84" s="18">
        <f t="shared" si="2"/>
        <v>764.12</v>
      </c>
      <c r="J84" s="18">
        <v>764.12</v>
      </c>
      <c r="K84" s="48">
        <v>0.5</v>
      </c>
      <c r="L84" s="18">
        <v>-117.87</v>
      </c>
      <c r="M84" s="18">
        <f t="shared" si="3"/>
        <v>-0.154255876040412</v>
      </c>
    </row>
    <row r="85" spans="1:13">
      <c r="A85" t="s">
        <v>134</v>
      </c>
      <c r="B85" s="50">
        <v>42133</v>
      </c>
      <c r="C85" t="s">
        <v>48</v>
      </c>
      <c r="D85" t="s">
        <v>61</v>
      </c>
      <c r="E85" t="s">
        <v>3</v>
      </c>
      <c r="F85" t="s">
        <v>9</v>
      </c>
      <c r="G85" t="s">
        <v>22</v>
      </c>
      <c r="H85">
        <v>1</v>
      </c>
      <c r="I85" s="18">
        <f t="shared" si="2"/>
        <v>1217.88</v>
      </c>
      <c r="J85" s="18">
        <v>1217.88</v>
      </c>
      <c r="K85" s="48">
        <v>0.3</v>
      </c>
      <c r="L85" s="18">
        <v>25.11</v>
      </c>
      <c r="M85" s="18">
        <f t="shared" si="3"/>
        <v>0.0206177948566361</v>
      </c>
    </row>
    <row r="86" spans="1:13">
      <c r="A86" t="s">
        <v>135</v>
      </c>
      <c r="B86" s="50">
        <v>42133</v>
      </c>
      <c r="C86" t="s">
        <v>40</v>
      </c>
      <c r="D86" t="s">
        <v>61</v>
      </c>
      <c r="E86" t="s">
        <v>3</v>
      </c>
      <c r="F86" t="s">
        <v>9</v>
      </c>
      <c r="G86" t="s">
        <v>20</v>
      </c>
      <c r="H86">
        <v>2</v>
      </c>
      <c r="I86" s="18">
        <f t="shared" si="2"/>
        <v>336.635</v>
      </c>
      <c r="J86" s="18">
        <v>673.27</v>
      </c>
      <c r="K86" s="48">
        <v>0.2</v>
      </c>
      <c r="L86" s="18">
        <v>72.22</v>
      </c>
      <c r="M86" s="18">
        <f t="shared" si="3"/>
        <v>0.107267515261336</v>
      </c>
    </row>
    <row r="87" spans="1:13">
      <c r="A87" t="s">
        <v>136</v>
      </c>
      <c r="B87" s="50">
        <v>42134</v>
      </c>
      <c r="C87" t="s">
        <v>40</v>
      </c>
      <c r="D87" t="s">
        <v>46</v>
      </c>
      <c r="E87" t="s">
        <v>2</v>
      </c>
      <c r="F87" t="s">
        <v>8</v>
      </c>
      <c r="G87" t="s">
        <v>15</v>
      </c>
      <c r="H87">
        <v>4</v>
      </c>
      <c r="I87" s="18">
        <f t="shared" si="2"/>
        <v>103.7475</v>
      </c>
      <c r="J87" s="18">
        <v>414.99</v>
      </c>
      <c r="K87" s="48">
        <v>0.1</v>
      </c>
      <c r="L87" s="18">
        <v>-32.99</v>
      </c>
      <c r="M87" s="18">
        <f t="shared" si="3"/>
        <v>-0.0794958914672643</v>
      </c>
    </row>
    <row r="88" spans="1:13">
      <c r="A88" t="s">
        <v>137</v>
      </c>
      <c r="B88" s="50">
        <v>42134</v>
      </c>
      <c r="C88" t="s">
        <v>37</v>
      </c>
      <c r="D88" t="s">
        <v>38</v>
      </c>
      <c r="E88" t="s">
        <v>2</v>
      </c>
      <c r="F88" t="s">
        <v>8</v>
      </c>
      <c r="G88" t="s">
        <v>14</v>
      </c>
      <c r="H88">
        <v>3</v>
      </c>
      <c r="I88" s="18">
        <f t="shared" si="2"/>
        <v>136.603333333333</v>
      </c>
      <c r="J88" s="18">
        <v>409.81</v>
      </c>
      <c r="K88" s="48">
        <v>0.3</v>
      </c>
      <c r="L88" s="18">
        <v>71.38</v>
      </c>
      <c r="M88" s="18">
        <f t="shared" si="3"/>
        <v>0.174178277738464</v>
      </c>
    </row>
    <row r="89" spans="1:13">
      <c r="A89" t="s">
        <v>138</v>
      </c>
      <c r="B89" s="50">
        <v>42136</v>
      </c>
      <c r="C89" t="s">
        <v>48</v>
      </c>
      <c r="D89" t="s">
        <v>68</v>
      </c>
      <c r="E89" t="s">
        <v>1</v>
      </c>
      <c r="F89" t="s">
        <v>9</v>
      </c>
      <c r="G89" t="s">
        <v>19</v>
      </c>
      <c r="H89">
        <v>1</v>
      </c>
      <c r="I89" s="18">
        <f t="shared" si="2"/>
        <v>350.46</v>
      </c>
      <c r="J89" s="18">
        <v>350.46</v>
      </c>
      <c r="K89" s="48">
        <v>0</v>
      </c>
      <c r="L89" s="18">
        <v>24.08</v>
      </c>
      <c r="M89" s="18">
        <f t="shared" si="3"/>
        <v>0.0687096958283399</v>
      </c>
    </row>
    <row r="90" spans="1:13">
      <c r="A90" t="s">
        <v>139</v>
      </c>
      <c r="B90" s="50">
        <v>42137</v>
      </c>
      <c r="C90" t="s">
        <v>48</v>
      </c>
      <c r="D90" t="s">
        <v>58</v>
      </c>
      <c r="E90" t="s">
        <v>1</v>
      </c>
      <c r="F90" t="s">
        <v>10</v>
      </c>
      <c r="G90" t="s">
        <v>12</v>
      </c>
      <c r="H90">
        <v>9</v>
      </c>
      <c r="I90" s="18">
        <f t="shared" si="2"/>
        <v>152.447777777778</v>
      </c>
      <c r="J90" s="18">
        <v>1372.03</v>
      </c>
      <c r="K90" s="48">
        <v>0.1</v>
      </c>
      <c r="L90" s="18">
        <v>81.1</v>
      </c>
      <c r="M90" s="18">
        <f t="shared" si="3"/>
        <v>0.0591094946903493</v>
      </c>
    </row>
    <row r="91" spans="1:13">
      <c r="A91" t="s">
        <v>140</v>
      </c>
      <c r="B91" s="50">
        <v>42138</v>
      </c>
      <c r="C91" t="s">
        <v>43</v>
      </c>
      <c r="D91" t="s">
        <v>68</v>
      </c>
      <c r="E91" t="s">
        <v>3</v>
      </c>
      <c r="F91" t="s">
        <v>8</v>
      </c>
      <c r="G91" t="s">
        <v>23</v>
      </c>
      <c r="H91">
        <v>3</v>
      </c>
      <c r="I91" s="18">
        <f t="shared" si="2"/>
        <v>463.29</v>
      </c>
      <c r="J91" s="18">
        <v>1389.87</v>
      </c>
      <c r="K91" s="48">
        <v>0.1</v>
      </c>
      <c r="L91" s="18">
        <v>229.69</v>
      </c>
      <c r="M91" s="18">
        <f t="shared" si="3"/>
        <v>0.165260060293409</v>
      </c>
    </row>
    <row r="92" spans="1:13">
      <c r="A92" t="s">
        <v>141</v>
      </c>
      <c r="B92" s="50">
        <v>42140</v>
      </c>
      <c r="C92" t="s">
        <v>43</v>
      </c>
      <c r="D92" t="s">
        <v>41</v>
      </c>
      <c r="E92" t="s">
        <v>4</v>
      </c>
      <c r="F92" t="s">
        <v>9</v>
      </c>
      <c r="G92" t="s">
        <v>13</v>
      </c>
      <c r="H92">
        <v>2</v>
      </c>
      <c r="I92" s="18">
        <f t="shared" si="2"/>
        <v>298.23</v>
      </c>
      <c r="J92" s="18">
        <v>596.46</v>
      </c>
      <c r="K92" s="48">
        <v>0.5</v>
      </c>
      <c r="L92" s="18">
        <v>158.7</v>
      </c>
      <c r="M92" s="18">
        <f t="shared" si="3"/>
        <v>0.266069811890152</v>
      </c>
    </row>
    <row r="93" spans="1:13">
      <c r="A93" t="s">
        <v>142</v>
      </c>
      <c r="B93" s="50">
        <v>42142</v>
      </c>
      <c r="C93" t="s">
        <v>48</v>
      </c>
      <c r="D93" t="s">
        <v>52</v>
      </c>
      <c r="E93" t="s">
        <v>3</v>
      </c>
      <c r="F93" t="s">
        <v>9</v>
      </c>
      <c r="G93" t="s">
        <v>19</v>
      </c>
      <c r="H93">
        <v>3</v>
      </c>
      <c r="I93" s="18">
        <f t="shared" si="2"/>
        <v>81.2766666666667</v>
      </c>
      <c r="J93" s="18">
        <v>243.83</v>
      </c>
      <c r="K93" s="48">
        <v>0.1</v>
      </c>
      <c r="L93" s="18">
        <v>14.01</v>
      </c>
      <c r="M93" s="18">
        <f t="shared" si="3"/>
        <v>0.0574580650453185</v>
      </c>
    </row>
    <row r="94" spans="1:13">
      <c r="A94" t="s">
        <v>143</v>
      </c>
      <c r="B94" s="50">
        <v>42145</v>
      </c>
      <c r="C94" t="s">
        <v>40</v>
      </c>
      <c r="D94" t="s">
        <v>38</v>
      </c>
      <c r="E94" t="s">
        <v>3</v>
      </c>
      <c r="F94" t="s">
        <v>9</v>
      </c>
      <c r="G94" t="s">
        <v>20</v>
      </c>
      <c r="H94">
        <v>1</v>
      </c>
      <c r="I94" s="18">
        <f t="shared" si="2"/>
        <v>739.44</v>
      </c>
      <c r="J94" s="18">
        <v>739.44</v>
      </c>
      <c r="K94" s="48">
        <v>0.1</v>
      </c>
      <c r="L94" s="18">
        <v>106.21</v>
      </c>
      <c r="M94" s="18">
        <f t="shared" si="3"/>
        <v>0.143635724331927</v>
      </c>
    </row>
    <row r="95" spans="1:13">
      <c r="A95" t="s">
        <v>144</v>
      </c>
      <c r="B95" s="50">
        <v>42145</v>
      </c>
      <c r="C95" t="s">
        <v>43</v>
      </c>
      <c r="D95" t="s">
        <v>61</v>
      </c>
      <c r="E95" t="s">
        <v>2</v>
      </c>
      <c r="F95" t="s">
        <v>9</v>
      </c>
      <c r="G95" t="s">
        <v>20</v>
      </c>
      <c r="H95">
        <v>7</v>
      </c>
      <c r="I95" s="18">
        <f t="shared" si="2"/>
        <v>161.081428571429</v>
      </c>
      <c r="J95" s="18">
        <v>1127.57</v>
      </c>
      <c r="K95" s="48">
        <v>0.2</v>
      </c>
      <c r="L95" s="18">
        <v>269.99</v>
      </c>
      <c r="M95" s="18">
        <f t="shared" si="3"/>
        <v>0.239444114334365</v>
      </c>
    </row>
    <row r="96" spans="1:13">
      <c r="A96" t="s">
        <v>145</v>
      </c>
      <c r="B96" s="50">
        <v>42147</v>
      </c>
      <c r="C96" t="s">
        <v>37</v>
      </c>
      <c r="D96" t="s">
        <v>46</v>
      </c>
      <c r="E96" t="s">
        <v>2</v>
      </c>
      <c r="F96" t="s">
        <v>10</v>
      </c>
      <c r="G96" t="s">
        <v>21</v>
      </c>
      <c r="H96">
        <v>9</v>
      </c>
      <c r="I96" s="18">
        <f t="shared" si="2"/>
        <v>1.97777777777778</v>
      </c>
      <c r="J96" s="18">
        <v>17.8</v>
      </c>
      <c r="K96" s="48">
        <v>0.1</v>
      </c>
      <c r="L96" s="18">
        <v>-2.4</v>
      </c>
      <c r="M96" s="18">
        <f t="shared" si="3"/>
        <v>-0.134831460674157</v>
      </c>
    </row>
    <row r="97" spans="1:13">
      <c r="A97" t="s">
        <v>146</v>
      </c>
      <c r="B97" s="50">
        <v>42147</v>
      </c>
      <c r="C97" t="s">
        <v>48</v>
      </c>
      <c r="D97" t="s">
        <v>41</v>
      </c>
      <c r="E97" t="s">
        <v>4</v>
      </c>
      <c r="F97" t="s">
        <v>8</v>
      </c>
      <c r="G97" t="s">
        <v>15</v>
      </c>
      <c r="H97">
        <v>3</v>
      </c>
      <c r="I97" s="18">
        <f t="shared" si="2"/>
        <v>645.35</v>
      </c>
      <c r="J97" s="18">
        <v>1936.05</v>
      </c>
      <c r="K97" s="48">
        <v>0.2</v>
      </c>
      <c r="L97" s="18">
        <v>19.97</v>
      </c>
      <c r="M97" s="18">
        <f t="shared" si="3"/>
        <v>0.0103148162495803</v>
      </c>
    </row>
    <row r="98" spans="1:13">
      <c r="A98" t="s">
        <v>147</v>
      </c>
      <c r="B98" s="50">
        <v>42147</v>
      </c>
      <c r="C98" t="s">
        <v>37</v>
      </c>
      <c r="D98" t="s">
        <v>46</v>
      </c>
      <c r="E98" t="s">
        <v>2</v>
      </c>
      <c r="F98" t="s">
        <v>9</v>
      </c>
      <c r="G98" t="s">
        <v>22</v>
      </c>
      <c r="H98">
        <v>8</v>
      </c>
      <c r="I98" s="18">
        <f t="shared" si="2"/>
        <v>218.54125</v>
      </c>
      <c r="J98" s="18">
        <v>1748.33</v>
      </c>
      <c r="K98" s="48">
        <v>0.1</v>
      </c>
      <c r="L98" s="18">
        <v>438.11</v>
      </c>
      <c r="M98" s="18">
        <f t="shared" si="3"/>
        <v>0.250587703694383</v>
      </c>
    </row>
    <row r="99" spans="1:13">
      <c r="A99" t="s">
        <v>148</v>
      </c>
      <c r="B99" s="50">
        <v>42150</v>
      </c>
      <c r="C99" t="s">
        <v>43</v>
      </c>
      <c r="D99" t="s">
        <v>38</v>
      </c>
      <c r="E99" t="s">
        <v>3</v>
      </c>
      <c r="F99" t="s">
        <v>8</v>
      </c>
      <c r="G99" t="s">
        <v>14</v>
      </c>
      <c r="H99">
        <v>6</v>
      </c>
      <c r="I99" s="18">
        <f t="shared" si="2"/>
        <v>247.268333333333</v>
      </c>
      <c r="J99" s="18">
        <v>1483.61</v>
      </c>
      <c r="K99" s="48">
        <v>0.5</v>
      </c>
      <c r="L99" s="18">
        <v>-127.86</v>
      </c>
      <c r="M99" s="18">
        <f t="shared" si="3"/>
        <v>-0.0861816784734533</v>
      </c>
    </row>
    <row r="100" spans="1:13">
      <c r="A100" t="s">
        <v>149</v>
      </c>
      <c r="B100" s="50">
        <v>42152</v>
      </c>
      <c r="C100" t="s">
        <v>48</v>
      </c>
      <c r="D100" t="s">
        <v>38</v>
      </c>
      <c r="E100" t="s">
        <v>3</v>
      </c>
      <c r="F100" t="s">
        <v>10</v>
      </c>
      <c r="G100" t="s">
        <v>12</v>
      </c>
      <c r="H100">
        <v>5</v>
      </c>
      <c r="I100" s="18">
        <f t="shared" si="2"/>
        <v>109.732</v>
      </c>
      <c r="J100" s="18">
        <v>548.66</v>
      </c>
      <c r="K100" s="48">
        <v>0.1</v>
      </c>
      <c r="L100" s="18">
        <v>-73.35</v>
      </c>
      <c r="M100" s="18">
        <f t="shared" si="3"/>
        <v>-0.133689352240003</v>
      </c>
    </row>
    <row r="101" spans="1:13">
      <c r="A101" t="s">
        <v>150</v>
      </c>
      <c r="B101" s="50">
        <v>42153</v>
      </c>
      <c r="C101" t="s">
        <v>40</v>
      </c>
      <c r="D101" t="s">
        <v>55</v>
      </c>
      <c r="E101" t="s">
        <v>2</v>
      </c>
      <c r="F101" t="s">
        <v>9</v>
      </c>
      <c r="G101" t="s">
        <v>13</v>
      </c>
      <c r="H101">
        <v>3</v>
      </c>
      <c r="I101" s="18">
        <f t="shared" si="2"/>
        <v>474.126666666667</v>
      </c>
      <c r="J101" s="18">
        <v>1422.38</v>
      </c>
      <c r="K101" s="48">
        <v>0</v>
      </c>
      <c r="L101" s="18">
        <v>-18.77</v>
      </c>
      <c r="M101" s="18">
        <f t="shared" si="3"/>
        <v>-0.013196192297417</v>
      </c>
    </row>
    <row r="102" spans="1:13">
      <c r="A102" t="s">
        <v>151</v>
      </c>
      <c r="B102" s="50">
        <v>42153</v>
      </c>
      <c r="C102" t="s">
        <v>40</v>
      </c>
      <c r="D102" t="s">
        <v>55</v>
      </c>
      <c r="E102" t="s">
        <v>2</v>
      </c>
      <c r="F102" t="s">
        <v>8</v>
      </c>
      <c r="G102" t="s">
        <v>23</v>
      </c>
      <c r="H102">
        <v>3</v>
      </c>
      <c r="I102" s="18">
        <f t="shared" si="2"/>
        <v>179.266666666667</v>
      </c>
      <c r="J102" s="18">
        <v>537.8</v>
      </c>
      <c r="K102" s="48">
        <v>0.3</v>
      </c>
      <c r="L102" s="18">
        <v>-18.03</v>
      </c>
      <c r="M102" s="18">
        <f t="shared" si="3"/>
        <v>-0.0335254741539606</v>
      </c>
    </row>
    <row r="103" spans="1:13">
      <c r="A103" t="s">
        <v>152</v>
      </c>
      <c r="B103" s="50">
        <v>42153</v>
      </c>
      <c r="C103" t="s">
        <v>37</v>
      </c>
      <c r="D103" t="s">
        <v>38</v>
      </c>
      <c r="E103" t="s">
        <v>3</v>
      </c>
      <c r="F103" t="s">
        <v>9</v>
      </c>
      <c r="G103" t="s">
        <v>19</v>
      </c>
      <c r="H103">
        <v>1</v>
      </c>
      <c r="I103" s="18">
        <f t="shared" si="2"/>
        <v>841.76</v>
      </c>
      <c r="J103" s="18">
        <v>841.76</v>
      </c>
      <c r="K103" s="48">
        <v>0</v>
      </c>
      <c r="L103" s="18">
        <v>5.86</v>
      </c>
      <c r="M103" s="18">
        <f t="shared" si="3"/>
        <v>0.00696160425774568</v>
      </c>
    </row>
    <row r="104" spans="1:13">
      <c r="A104" t="s">
        <v>153</v>
      </c>
      <c r="B104" s="50">
        <v>42153</v>
      </c>
      <c r="C104" t="s">
        <v>40</v>
      </c>
      <c r="D104" t="s">
        <v>41</v>
      </c>
      <c r="E104" t="s">
        <v>1</v>
      </c>
      <c r="F104" t="s">
        <v>8</v>
      </c>
      <c r="G104" t="s">
        <v>23</v>
      </c>
      <c r="H104">
        <v>1</v>
      </c>
      <c r="I104" s="18">
        <f t="shared" si="2"/>
        <v>1008.38</v>
      </c>
      <c r="J104" s="18">
        <v>1008.38</v>
      </c>
      <c r="K104" s="48">
        <v>0.5</v>
      </c>
      <c r="L104" s="18">
        <v>92.43</v>
      </c>
      <c r="M104" s="18">
        <f t="shared" si="3"/>
        <v>0.0916618735000694</v>
      </c>
    </row>
    <row r="105" spans="1:13">
      <c r="A105" t="s">
        <v>154</v>
      </c>
      <c r="B105" s="50">
        <v>42153</v>
      </c>
      <c r="C105" t="s">
        <v>43</v>
      </c>
      <c r="D105" t="s">
        <v>55</v>
      </c>
      <c r="E105" t="s">
        <v>3</v>
      </c>
      <c r="F105" t="s">
        <v>9</v>
      </c>
      <c r="G105" t="s">
        <v>20</v>
      </c>
      <c r="H105">
        <v>5</v>
      </c>
      <c r="I105" s="18">
        <f t="shared" si="2"/>
        <v>311.608</v>
      </c>
      <c r="J105" s="18">
        <v>1558.04</v>
      </c>
      <c r="K105" s="48">
        <v>0.1</v>
      </c>
      <c r="L105" s="18">
        <v>256.83</v>
      </c>
      <c r="M105" s="18">
        <f t="shared" si="3"/>
        <v>0.164841724217607</v>
      </c>
    </row>
    <row r="106" spans="1:13">
      <c r="A106" t="s">
        <v>155</v>
      </c>
      <c r="B106" s="50">
        <v>42155</v>
      </c>
      <c r="C106" t="s">
        <v>43</v>
      </c>
      <c r="D106" t="s">
        <v>41</v>
      </c>
      <c r="E106" t="s">
        <v>3</v>
      </c>
      <c r="F106" t="s">
        <v>10</v>
      </c>
      <c r="G106" t="s">
        <v>16</v>
      </c>
      <c r="H106">
        <v>8</v>
      </c>
      <c r="I106" s="18">
        <f t="shared" si="2"/>
        <v>134.5025</v>
      </c>
      <c r="J106" s="18">
        <v>1076.02</v>
      </c>
      <c r="K106" s="48">
        <v>0.2</v>
      </c>
      <c r="L106" s="18">
        <v>110.67</v>
      </c>
      <c r="M106" s="18">
        <f t="shared" si="3"/>
        <v>0.102851248118065</v>
      </c>
    </row>
    <row r="107" spans="1:13">
      <c r="A107" t="s">
        <v>156</v>
      </c>
      <c r="B107" s="50">
        <v>42156</v>
      </c>
      <c r="C107" t="s">
        <v>37</v>
      </c>
      <c r="D107" t="s">
        <v>55</v>
      </c>
      <c r="E107" t="s">
        <v>4</v>
      </c>
      <c r="F107" t="s">
        <v>8</v>
      </c>
      <c r="G107" t="s">
        <v>23</v>
      </c>
      <c r="H107">
        <v>5</v>
      </c>
      <c r="I107" s="18">
        <f t="shared" si="2"/>
        <v>246.57</v>
      </c>
      <c r="J107" s="18">
        <v>1232.85</v>
      </c>
      <c r="K107" s="48">
        <v>0.2</v>
      </c>
      <c r="L107" s="18">
        <v>-100.43</v>
      </c>
      <c r="M107" s="18">
        <f t="shared" si="3"/>
        <v>-0.0814616538913899</v>
      </c>
    </row>
    <row r="108" spans="1:13">
      <c r="A108" t="s">
        <v>157</v>
      </c>
      <c r="B108" s="50">
        <v>42156</v>
      </c>
      <c r="C108" t="s">
        <v>43</v>
      </c>
      <c r="D108" t="s">
        <v>52</v>
      </c>
      <c r="E108" t="s">
        <v>2</v>
      </c>
      <c r="F108" t="s">
        <v>8</v>
      </c>
      <c r="G108" t="s">
        <v>17</v>
      </c>
      <c r="H108">
        <v>1</v>
      </c>
      <c r="I108" s="18">
        <f t="shared" si="2"/>
        <v>1161.34</v>
      </c>
      <c r="J108" s="18">
        <v>1161.34</v>
      </c>
      <c r="K108" s="48">
        <v>0.5</v>
      </c>
      <c r="L108" s="18">
        <v>160.89</v>
      </c>
      <c r="M108" s="18">
        <f t="shared" si="3"/>
        <v>0.138538240308609</v>
      </c>
    </row>
    <row r="109" spans="1:13">
      <c r="A109" t="s">
        <v>158</v>
      </c>
      <c r="B109" s="50">
        <v>42159</v>
      </c>
      <c r="C109" t="s">
        <v>48</v>
      </c>
      <c r="D109" t="s">
        <v>61</v>
      </c>
      <c r="E109" t="s">
        <v>4</v>
      </c>
      <c r="F109" t="s">
        <v>10</v>
      </c>
      <c r="G109" t="s">
        <v>21</v>
      </c>
      <c r="H109">
        <v>2</v>
      </c>
      <c r="I109" s="18">
        <f t="shared" si="2"/>
        <v>950.75</v>
      </c>
      <c r="J109" s="18">
        <v>1901.5</v>
      </c>
      <c r="K109" s="48">
        <v>0.2</v>
      </c>
      <c r="L109" s="18">
        <v>-54.69</v>
      </c>
      <c r="M109" s="18">
        <f t="shared" si="3"/>
        <v>-0.0287615040757297</v>
      </c>
    </row>
    <row r="110" spans="1:13">
      <c r="A110" t="s">
        <v>159</v>
      </c>
      <c r="B110" s="50">
        <v>42160</v>
      </c>
      <c r="C110" t="s">
        <v>40</v>
      </c>
      <c r="D110" t="s">
        <v>52</v>
      </c>
      <c r="E110" t="s">
        <v>2</v>
      </c>
      <c r="F110" t="s">
        <v>9</v>
      </c>
      <c r="G110" t="s">
        <v>13</v>
      </c>
      <c r="H110">
        <v>3</v>
      </c>
      <c r="I110" s="18">
        <f t="shared" si="2"/>
        <v>171.29</v>
      </c>
      <c r="J110" s="18">
        <v>513.87</v>
      </c>
      <c r="K110" s="48">
        <v>0.2</v>
      </c>
      <c r="L110" s="18">
        <v>64.82</v>
      </c>
      <c r="M110" s="18">
        <f t="shared" si="3"/>
        <v>0.126140852744858</v>
      </c>
    </row>
    <row r="111" spans="1:13">
      <c r="A111" t="s">
        <v>160</v>
      </c>
      <c r="B111" s="50">
        <v>42163</v>
      </c>
      <c r="C111" t="s">
        <v>48</v>
      </c>
      <c r="D111" t="s">
        <v>49</v>
      </c>
      <c r="E111" t="s">
        <v>2</v>
      </c>
      <c r="F111" t="s">
        <v>9</v>
      </c>
      <c r="G111" t="s">
        <v>13</v>
      </c>
      <c r="H111">
        <v>7</v>
      </c>
      <c r="I111" s="18">
        <f t="shared" si="2"/>
        <v>190.878571428571</v>
      </c>
      <c r="J111" s="18">
        <v>1336.15</v>
      </c>
      <c r="K111" s="48">
        <v>0</v>
      </c>
      <c r="L111" s="18">
        <v>234.35</v>
      </c>
      <c r="M111" s="18">
        <f t="shared" si="3"/>
        <v>0.175391984432886</v>
      </c>
    </row>
    <row r="112" spans="1:13">
      <c r="A112" t="s">
        <v>161</v>
      </c>
      <c r="B112" s="50">
        <v>42163</v>
      </c>
      <c r="C112" t="s">
        <v>43</v>
      </c>
      <c r="D112" t="s">
        <v>49</v>
      </c>
      <c r="E112" t="s">
        <v>162</v>
      </c>
      <c r="F112" t="s">
        <v>8</v>
      </c>
      <c r="G112" t="s">
        <v>23</v>
      </c>
      <c r="H112">
        <v>2</v>
      </c>
      <c r="I112" s="18">
        <f t="shared" si="2"/>
        <v>920.44</v>
      </c>
      <c r="J112" s="18">
        <v>1840.88</v>
      </c>
      <c r="K112" s="48">
        <v>0.1</v>
      </c>
      <c r="L112" s="18">
        <v>353.41</v>
      </c>
      <c r="M112" s="18">
        <f t="shared" si="3"/>
        <v>0.19197883620877</v>
      </c>
    </row>
    <row r="113" spans="1:13">
      <c r="A113" t="s">
        <v>163</v>
      </c>
      <c r="B113" s="50">
        <v>42164</v>
      </c>
      <c r="C113" t="s">
        <v>43</v>
      </c>
      <c r="D113" t="s">
        <v>41</v>
      </c>
      <c r="E113" t="s">
        <v>2</v>
      </c>
      <c r="F113" t="s">
        <v>10</v>
      </c>
      <c r="G113" t="s">
        <v>18</v>
      </c>
      <c r="H113">
        <v>3</v>
      </c>
      <c r="I113" s="18">
        <f t="shared" si="2"/>
        <v>362.083333333333</v>
      </c>
      <c r="J113" s="18">
        <v>1086.25</v>
      </c>
      <c r="K113" s="48">
        <v>0.3</v>
      </c>
      <c r="L113" s="18">
        <v>-86.08</v>
      </c>
      <c r="M113" s="18">
        <f t="shared" si="3"/>
        <v>-0.0792451093210587</v>
      </c>
    </row>
    <row r="114" spans="1:13">
      <c r="A114" t="s">
        <v>164</v>
      </c>
      <c r="B114" s="50">
        <v>42164</v>
      </c>
      <c r="C114" t="s">
        <v>40</v>
      </c>
      <c r="D114" t="s">
        <v>52</v>
      </c>
      <c r="E114" t="s">
        <v>3</v>
      </c>
      <c r="F114" t="s">
        <v>8</v>
      </c>
      <c r="G114" t="s">
        <v>14</v>
      </c>
      <c r="H114">
        <v>9</v>
      </c>
      <c r="I114" s="18">
        <f t="shared" si="2"/>
        <v>108.408888888889</v>
      </c>
      <c r="J114" s="18">
        <v>975.68</v>
      </c>
      <c r="K114" s="48">
        <v>0</v>
      </c>
      <c r="L114" s="18">
        <v>268.61</v>
      </c>
      <c r="M114" s="18">
        <f t="shared" si="3"/>
        <v>0.275305428009183</v>
      </c>
    </row>
    <row r="115" spans="1:13">
      <c r="A115" t="s">
        <v>165</v>
      </c>
      <c r="B115" s="50">
        <v>42168</v>
      </c>
      <c r="C115" t="s">
        <v>40</v>
      </c>
      <c r="D115" t="s">
        <v>58</v>
      </c>
      <c r="E115" t="s">
        <v>125</v>
      </c>
      <c r="F115" t="s">
        <v>8</v>
      </c>
      <c r="G115" t="s">
        <v>15</v>
      </c>
      <c r="H115">
        <v>9</v>
      </c>
      <c r="I115" s="18">
        <f t="shared" si="2"/>
        <v>11.6755555555556</v>
      </c>
      <c r="J115" s="18">
        <v>105.08</v>
      </c>
      <c r="K115" s="48">
        <v>0</v>
      </c>
      <c r="L115" s="18">
        <v>-1.17</v>
      </c>
      <c r="M115" s="18">
        <f t="shared" si="3"/>
        <v>-0.0111343738104301</v>
      </c>
    </row>
    <row r="116" spans="1:13">
      <c r="A116" t="s">
        <v>166</v>
      </c>
      <c r="B116" s="50">
        <v>42168</v>
      </c>
      <c r="C116" t="s">
        <v>43</v>
      </c>
      <c r="D116" t="s">
        <v>52</v>
      </c>
      <c r="E116" t="s">
        <v>4</v>
      </c>
      <c r="F116" t="s">
        <v>10</v>
      </c>
      <c r="G116" t="s">
        <v>18</v>
      </c>
      <c r="H116">
        <v>6</v>
      </c>
      <c r="I116" s="18">
        <f t="shared" si="2"/>
        <v>19.0233333333333</v>
      </c>
      <c r="J116" s="18">
        <v>114.14</v>
      </c>
      <c r="K116" s="48">
        <v>0.1</v>
      </c>
      <c r="L116" s="18">
        <v>21.19</v>
      </c>
      <c r="M116" s="18">
        <f t="shared" si="3"/>
        <v>0.185649202733485</v>
      </c>
    </row>
    <row r="117" spans="1:13">
      <c r="A117" t="s">
        <v>167</v>
      </c>
      <c r="B117" s="50">
        <v>42169</v>
      </c>
      <c r="C117" t="s">
        <v>48</v>
      </c>
      <c r="D117" t="s">
        <v>61</v>
      </c>
      <c r="E117" t="s">
        <v>2</v>
      </c>
      <c r="F117" t="s">
        <v>9</v>
      </c>
      <c r="G117" t="s">
        <v>13</v>
      </c>
      <c r="H117">
        <v>2</v>
      </c>
      <c r="I117" s="18">
        <f t="shared" si="2"/>
        <v>77.535</v>
      </c>
      <c r="J117" s="18">
        <v>155.07</v>
      </c>
      <c r="K117" s="48">
        <v>0.1</v>
      </c>
      <c r="L117" s="18">
        <v>-14.01</v>
      </c>
      <c r="M117" s="18">
        <f t="shared" si="3"/>
        <v>-0.0903462952215129</v>
      </c>
    </row>
    <row r="118" spans="1:13">
      <c r="A118" t="s">
        <v>168</v>
      </c>
      <c r="B118" s="50">
        <v>42170</v>
      </c>
      <c r="C118" t="s">
        <v>43</v>
      </c>
      <c r="D118" t="s">
        <v>46</v>
      </c>
      <c r="E118" t="s">
        <v>169</v>
      </c>
      <c r="F118" t="s">
        <v>10</v>
      </c>
      <c r="G118" t="s">
        <v>16</v>
      </c>
      <c r="H118">
        <v>8</v>
      </c>
      <c r="I118" s="18">
        <f t="shared" si="2"/>
        <v>104.77</v>
      </c>
      <c r="J118" s="18">
        <v>838.16</v>
      </c>
      <c r="K118" s="48">
        <v>0.5</v>
      </c>
      <c r="L118" s="18">
        <v>207.34</v>
      </c>
      <c r="M118" s="18">
        <f t="shared" si="3"/>
        <v>0.247375202825236</v>
      </c>
    </row>
    <row r="119" spans="1:13">
      <c r="A119" t="s">
        <v>170</v>
      </c>
      <c r="B119" s="50">
        <v>42173</v>
      </c>
      <c r="C119" t="s">
        <v>40</v>
      </c>
      <c r="D119" t="s">
        <v>68</v>
      </c>
      <c r="E119" t="s">
        <v>1</v>
      </c>
      <c r="F119" t="s">
        <v>8</v>
      </c>
      <c r="G119" t="s">
        <v>14</v>
      </c>
      <c r="H119">
        <v>7</v>
      </c>
      <c r="I119" s="18">
        <f t="shared" si="2"/>
        <v>218.65</v>
      </c>
      <c r="J119" s="18">
        <v>1530.55</v>
      </c>
      <c r="K119" s="48">
        <v>0.5</v>
      </c>
      <c r="L119" s="18">
        <v>232.72</v>
      </c>
      <c r="M119" s="18">
        <f t="shared" si="3"/>
        <v>0.152049916696612</v>
      </c>
    </row>
    <row r="120" spans="1:13">
      <c r="A120" t="s">
        <v>171</v>
      </c>
      <c r="B120" s="50">
        <v>42177</v>
      </c>
      <c r="C120" t="s">
        <v>40</v>
      </c>
      <c r="D120" t="s">
        <v>41</v>
      </c>
      <c r="E120" t="s">
        <v>2</v>
      </c>
      <c r="F120" t="s">
        <v>9</v>
      </c>
      <c r="G120" t="s">
        <v>13</v>
      </c>
      <c r="H120">
        <v>1</v>
      </c>
      <c r="I120" s="18">
        <f t="shared" si="2"/>
        <v>1710.49</v>
      </c>
      <c r="J120" s="18">
        <v>1710.49</v>
      </c>
      <c r="K120" s="48">
        <v>0.3</v>
      </c>
      <c r="L120" s="18">
        <v>-281.45</v>
      </c>
      <c r="M120" s="18">
        <f t="shared" si="3"/>
        <v>-0.164543493384936</v>
      </c>
    </row>
    <row r="121" spans="1:13">
      <c r="A121" t="s">
        <v>172</v>
      </c>
      <c r="B121" s="50">
        <v>42187</v>
      </c>
      <c r="C121" t="s">
        <v>40</v>
      </c>
      <c r="D121" t="s">
        <v>58</v>
      </c>
      <c r="E121" t="s">
        <v>1</v>
      </c>
      <c r="F121" t="s">
        <v>10</v>
      </c>
      <c r="G121" t="s">
        <v>21</v>
      </c>
      <c r="H121">
        <v>1</v>
      </c>
      <c r="I121" s="18">
        <f t="shared" si="2"/>
        <v>682.62</v>
      </c>
      <c r="J121" s="18">
        <v>682.62</v>
      </c>
      <c r="K121" s="48">
        <v>0</v>
      </c>
      <c r="L121" s="18">
        <v>-85.37</v>
      </c>
      <c r="M121" s="18">
        <f t="shared" si="3"/>
        <v>-0.125062260115438</v>
      </c>
    </row>
    <row r="122" spans="1:13">
      <c r="A122" t="s">
        <v>173</v>
      </c>
      <c r="B122" s="50">
        <v>42187</v>
      </c>
      <c r="C122" t="s">
        <v>43</v>
      </c>
      <c r="D122" t="s">
        <v>49</v>
      </c>
      <c r="E122" t="s">
        <v>3</v>
      </c>
      <c r="F122" t="s">
        <v>10</v>
      </c>
      <c r="G122" t="s">
        <v>12</v>
      </c>
      <c r="H122">
        <v>7</v>
      </c>
      <c r="I122" s="18">
        <f t="shared" si="2"/>
        <v>280.244285714286</v>
      </c>
      <c r="J122" s="18">
        <v>1961.71</v>
      </c>
      <c r="K122" s="48">
        <v>0.3</v>
      </c>
      <c r="L122" s="18">
        <v>302.77</v>
      </c>
      <c r="M122" s="18">
        <f t="shared" si="3"/>
        <v>0.154339836163347</v>
      </c>
    </row>
    <row r="123" spans="1:13">
      <c r="A123" t="s">
        <v>174</v>
      </c>
      <c r="B123" s="50">
        <v>42190</v>
      </c>
      <c r="C123" t="s">
        <v>37</v>
      </c>
      <c r="D123" t="s">
        <v>44</v>
      </c>
      <c r="E123" t="s">
        <v>1</v>
      </c>
      <c r="F123" t="s">
        <v>10</v>
      </c>
      <c r="G123" t="s">
        <v>18</v>
      </c>
      <c r="H123">
        <v>9</v>
      </c>
      <c r="I123" s="18">
        <f t="shared" si="2"/>
        <v>5.45666666666667</v>
      </c>
      <c r="J123" s="18">
        <v>49.11</v>
      </c>
      <c r="K123" s="48">
        <v>0.1</v>
      </c>
      <c r="L123" s="18">
        <v>-7.46</v>
      </c>
      <c r="M123" s="18">
        <f t="shared" si="3"/>
        <v>-0.151903889228263</v>
      </c>
    </row>
    <row r="124" spans="1:13">
      <c r="A124" t="s">
        <v>175</v>
      </c>
      <c r="B124" s="50">
        <v>42192</v>
      </c>
      <c r="C124" t="s">
        <v>40</v>
      </c>
      <c r="D124" t="s">
        <v>41</v>
      </c>
      <c r="E124" t="s">
        <v>3</v>
      </c>
      <c r="F124" t="s">
        <v>9</v>
      </c>
      <c r="G124" t="s">
        <v>20</v>
      </c>
      <c r="H124">
        <v>2</v>
      </c>
      <c r="I124" s="18">
        <f t="shared" si="2"/>
        <v>6.42</v>
      </c>
      <c r="J124" s="18">
        <v>12.84</v>
      </c>
      <c r="K124" s="48">
        <v>0</v>
      </c>
      <c r="L124" s="18">
        <v>0.45</v>
      </c>
      <c r="M124" s="18">
        <f t="shared" si="3"/>
        <v>0.0350467289719626</v>
      </c>
    </row>
    <row r="125" spans="1:13">
      <c r="A125" t="s">
        <v>176</v>
      </c>
      <c r="B125" s="50">
        <v>42194</v>
      </c>
      <c r="C125" t="s">
        <v>37</v>
      </c>
      <c r="D125" t="s">
        <v>46</v>
      </c>
      <c r="E125" t="s">
        <v>4</v>
      </c>
      <c r="F125" t="s">
        <v>10</v>
      </c>
      <c r="G125" t="s">
        <v>12</v>
      </c>
      <c r="H125">
        <v>7</v>
      </c>
      <c r="I125" s="18">
        <f t="shared" si="2"/>
        <v>77.63</v>
      </c>
      <c r="J125" s="18">
        <v>543.41</v>
      </c>
      <c r="K125" s="48">
        <v>0</v>
      </c>
      <c r="L125" s="18">
        <v>51.86</v>
      </c>
      <c r="M125" s="18">
        <f t="shared" si="3"/>
        <v>0.0954343865589518</v>
      </c>
    </row>
    <row r="126" spans="1:13">
      <c r="A126" t="s">
        <v>177</v>
      </c>
      <c r="B126" s="50">
        <v>42194</v>
      </c>
      <c r="C126" t="s">
        <v>43</v>
      </c>
      <c r="D126" t="s">
        <v>178</v>
      </c>
      <c r="E126" t="s">
        <v>179</v>
      </c>
      <c r="F126" t="s">
        <v>8</v>
      </c>
      <c r="G126" t="s">
        <v>17</v>
      </c>
      <c r="H126">
        <v>6</v>
      </c>
      <c r="I126" s="18">
        <f t="shared" si="2"/>
        <v>243.283333333333</v>
      </c>
      <c r="J126" s="18">
        <v>1459.7</v>
      </c>
      <c r="K126" s="48">
        <v>0</v>
      </c>
      <c r="L126" s="18">
        <v>406.41</v>
      </c>
      <c r="M126" s="18">
        <f t="shared" si="3"/>
        <v>0.278420223333562</v>
      </c>
    </row>
    <row r="127" spans="1:13">
      <c r="A127" t="s">
        <v>180</v>
      </c>
      <c r="B127" s="50">
        <v>42196</v>
      </c>
      <c r="C127" t="s">
        <v>48</v>
      </c>
      <c r="D127" t="s">
        <v>181</v>
      </c>
      <c r="E127" t="s">
        <v>2</v>
      </c>
      <c r="F127" t="s">
        <v>8</v>
      </c>
      <c r="G127" t="s">
        <v>23</v>
      </c>
      <c r="H127">
        <v>3</v>
      </c>
      <c r="I127" s="18">
        <f t="shared" si="2"/>
        <v>53.3566666666667</v>
      </c>
      <c r="J127" s="18">
        <v>160.07</v>
      </c>
      <c r="K127" s="48">
        <v>0.1</v>
      </c>
      <c r="L127" s="18">
        <v>36.64</v>
      </c>
      <c r="M127" s="18">
        <f t="shared" si="3"/>
        <v>0.228899856312863</v>
      </c>
    </row>
    <row r="128" spans="1:13">
      <c r="A128" t="s">
        <v>182</v>
      </c>
      <c r="B128" s="50">
        <v>42198</v>
      </c>
      <c r="C128" t="s">
        <v>40</v>
      </c>
      <c r="D128" t="s">
        <v>55</v>
      </c>
      <c r="E128" t="s">
        <v>3</v>
      </c>
      <c r="F128" t="s">
        <v>10</v>
      </c>
      <c r="G128" t="s">
        <v>16</v>
      </c>
      <c r="H128">
        <v>6</v>
      </c>
      <c r="I128" s="18">
        <f t="shared" si="2"/>
        <v>210.623333333333</v>
      </c>
      <c r="J128" s="18">
        <v>1263.74</v>
      </c>
      <c r="K128" s="48">
        <v>0</v>
      </c>
      <c r="L128" s="18">
        <v>183.64</v>
      </c>
      <c r="M128" s="18">
        <f t="shared" si="3"/>
        <v>0.145314700808711</v>
      </c>
    </row>
    <row r="129" spans="1:13">
      <c r="A129" t="s">
        <v>183</v>
      </c>
      <c r="B129" s="50">
        <v>42202</v>
      </c>
      <c r="C129" t="s">
        <v>37</v>
      </c>
      <c r="D129" t="s">
        <v>61</v>
      </c>
      <c r="E129" t="s">
        <v>2</v>
      </c>
      <c r="F129" t="s">
        <v>8</v>
      </c>
      <c r="G129" t="s">
        <v>23</v>
      </c>
      <c r="H129">
        <v>9</v>
      </c>
      <c r="I129" s="18">
        <f t="shared" si="2"/>
        <v>21.17</v>
      </c>
      <c r="J129" s="18">
        <v>190.53</v>
      </c>
      <c r="K129" s="48">
        <v>0.1</v>
      </c>
      <c r="L129" s="18">
        <v>-13.63</v>
      </c>
      <c r="M129" s="18">
        <f t="shared" si="3"/>
        <v>-0.0715372907153729</v>
      </c>
    </row>
    <row r="130" spans="1:13">
      <c r="A130" t="s">
        <v>184</v>
      </c>
      <c r="B130" s="50">
        <v>42203</v>
      </c>
      <c r="C130" t="s">
        <v>48</v>
      </c>
      <c r="D130" t="s">
        <v>58</v>
      </c>
      <c r="E130" t="s">
        <v>4</v>
      </c>
      <c r="F130" t="s">
        <v>9</v>
      </c>
      <c r="G130" t="s">
        <v>22</v>
      </c>
      <c r="H130">
        <v>8</v>
      </c>
      <c r="I130" s="18">
        <f t="shared" ref="I130:I193" si="4">J130/H130</f>
        <v>94.61125</v>
      </c>
      <c r="J130" s="18">
        <v>756.89</v>
      </c>
      <c r="K130" s="48">
        <v>0.5</v>
      </c>
      <c r="L130" s="18">
        <v>155.39</v>
      </c>
      <c r="M130" s="18">
        <f t="shared" ref="M130:M193" si="5">L130/J130</f>
        <v>0.205300638137642</v>
      </c>
    </row>
    <row r="131" spans="1:13">
      <c r="A131" t="s">
        <v>185</v>
      </c>
      <c r="B131" s="50">
        <v>42204</v>
      </c>
      <c r="C131" t="s">
        <v>40</v>
      </c>
      <c r="D131" t="s">
        <v>44</v>
      </c>
      <c r="E131" t="s">
        <v>169</v>
      </c>
      <c r="F131" t="s">
        <v>9</v>
      </c>
      <c r="G131" t="s">
        <v>19</v>
      </c>
      <c r="H131">
        <v>3</v>
      </c>
      <c r="I131" s="18">
        <f t="shared" si="4"/>
        <v>508.133333333333</v>
      </c>
      <c r="J131" s="18">
        <v>1524.4</v>
      </c>
      <c r="K131" s="48">
        <v>0.5</v>
      </c>
      <c r="L131" s="18">
        <v>47.73</v>
      </c>
      <c r="M131" s="18">
        <f t="shared" si="5"/>
        <v>0.0313106796116505</v>
      </c>
    </row>
    <row r="132" spans="1:13">
      <c r="A132" t="s">
        <v>186</v>
      </c>
      <c r="B132" s="50">
        <v>42206</v>
      </c>
      <c r="C132" t="s">
        <v>37</v>
      </c>
      <c r="D132" t="s">
        <v>49</v>
      </c>
      <c r="E132" t="s">
        <v>3</v>
      </c>
      <c r="F132" t="s">
        <v>10</v>
      </c>
      <c r="G132" t="s">
        <v>12</v>
      </c>
      <c r="H132">
        <v>9</v>
      </c>
      <c r="I132" s="18">
        <f t="shared" si="4"/>
        <v>124.464444444444</v>
      </c>
      <c r="J132" s="18">
        <v>1120.18</v>
      </c>
      <c r="K132" s="48">
        <v>0.3</v>
      </c>
      <c r="L132" s="18">
        <v>-42.63</v>
      </c>
      <c r="M132" s="18">
        <f t="shared" si="5"/>
        <v>-0.0380563837954614</v>
      </c>
    </row>
    <row r="133" spans="1:13">
      <c r="A133" t="s">
        <v>187</v>
      </c>
      <c r="B133" s="50">
        <v>42207</v>
      </c>
      <c r="C133" t="s">
        <v>48</v>
      </c>
      <c r="D133" t="s">
        <v>41</v>
      </c>
      <c r="E133" t="s">
        <v>2</v>
      </c>
      <c r="F133" t="s">
        <v>10</v>
      </c>
      <c r="G133" t="s">
        <v>21</v>
      </c>
      <c r="H133">
        <v>1</v>
      </c>
      <c r="I133" s="18">
        <f t="shared" si="4"/>
        <v>1516.01</v>
      </c>
      <c r="J133" s="18">
        <v>1516.01</v>
      </c>
      <c r="K133" s="48">
        <v>0</v>
      </c>
      <c r="L133" s="18">
        <v>292.34</v>
      </c>
      <c r="M133" s="18">
        <f t="shared" si="5"/>
        <v>0.192835139609897</v>
      </c>
    </row>
    <row r="134" spans="1:13">
      <c r="A134" t="s">
        <v>188</v>
      </c>
      <c r="B134" s="50">
        <v>42210</v>
      </c>
      <c r="C134" t="s">
        <v>37</v>
      </c>
      <c r="D134" t="s">
        <v>55</v>
      </c>
      <c r="E134" t="s">
        <v>3</v>
      </c>
      <c r="F134" t="s">
        <v>10</v>
      </c>
      <c r="G134" t="s">
        <v>12</v>
      </c>
      <c r="H134">
        <v>4</v>
      </c>
      <c r="I134" s="18">
        <f t="shared" si="4"/>
        <v>136.64</v>
      </c>
      <c r="J134" s="18">
        <v>546.56</v>
      </c>
      <c r="K134" s="48">
        <v>0.1</v>
      </c>
      <c r="L134" s="18">
        <v>-8.97</v>
      </c>
      <c r="M134" s="18">
        <f t="shared" si="5"/>
        <v>-0.0164117388758782</v>
      </c>
    </row>
    <row r="135" spans="1:13">
      <c r="A135" t="s">
        <v>189</v>
      </c>
      <c r="B135" s="50">
        <v>42212</v>
      </c>
      <c r="C135" t="s">
        <v>48</v>
      </c>
      <c r="D135" t="s">
        <v>46</v>
      </c>
      <c r="E135" t="s">
        <v>1</v>
      </c>
      <c r="F135" t="s">
        <v>10</v>
      </c>
      <c r="G135" t="s">
        <v>21</v>
      </c>
      <c r="H135">
        <v>1</v>
      </c>
      <c r="I135" s="18">
        <f t="shared" si="4"/>
        <v>823.31</v>
      </c>
      <c r="J135" s="18">
        <v>823.31</v>
      </c>
      <c r="K135" s="48">
        <v>0</v>
      </c>
      <c r="L135" s="18">
        <v>-39.02</v>
      </c>
      <c r="M135" s="18">
        <f t="shared" si="5"/>
        <v>-0.0473940557019835</v>
      </c>
    </row>
    <row r="136" spans="1:13">
      <c r="A136" t="s">
        <v>190</v>
      </c>
      <c r="B136" s="50">
        <v>42212</v>
      </c>
      <c r="C136" t="s">
        <v>43</v>
      </c>
      <c r="D136" t="s">
        <v>58</v>
      </c>
      <c r="E136" t="s">
        <v>2</v>
      </c>
      <c r="F136" t="s">
        <v>9</v>
      </c>
      <c r="G136" t="s">
        <v>13</v>
      </c>
      <c r="H136">
        <v>6</v>
      </c>
      <c r="I136" s="18">
        <f t="shared" si="4"/>
        <v>23.9833333333333</v>
      </c>
      <c r="J136" s="18">
        <v>143.9</v>
      </c>
      <c r="K136" s="48">
        <v>0</v>
      </c>
      <c r="L136" s="18">
        <v>0.64</v>
      </c>
      <c r="M136" s="18">
        <f t="shared" si="5"/>
        <v>0.00444753300903405</v>
      </c>
    </row>
    <row r="137" spans="1:13">
      <c r="A137" t="s">
        <v>191</v>
      </c>
      <c r="B137" s="50">
        <v>42212</v>
      </c>
      <c r="C137" t="s">
        <v>48</v>
      </c>
      <c r="D137" t="s">
        <v>41</v>
      </c>
      <c r="E137" t="s">
        <v>3</v>
      </c>
      <c r="F137" t="s">
        <v>8</v>
      </c>
      <c r="G137" t="s">
        <v>23</v>
      </c>
      <c r="H137">
        <v>4</v>
      </c>
      <c r="I137" s="18">
        <f t="shared" si="4"/>
        <v>120.2675</v>
      </c>
      <c r="J137" s="18">
        <v>481.07</v>
      </c>
      <c r="K137" s="48">
        <v>0.1</v>
      </c>
      <c r="L137" s="18">
        <v>84.98</v>
      </c>
      <c r="M137" s="18">
        <f t="shared" si="5"/>
        <v>0.176647889080591</v>
      </c>
    </row>
    <row r="138" spans="1:13">
      <c r="A138" t="s">
        <v>192</v>
      </c>
      <c r="B138" s="50">
        <v>42213</v>
      </c>
      <c r="C138" t="s">
        <v>40</v>
      </c>
      <c r="D138" t="s">
        <v>61</v>
      </c>
      <c r="E138" t="s">
        <v>1</v>
      </c>
      <c r="F138" t="s">
        <v>9</v>
      </c>
      <c r="G138" t="s">
        <v>20</v>
      </c>
      <c r="H138">
        <v>2</v>
      </c>
      <c r="I138" s="18">
        <f t="shared" si="4"/>
        <v>961.735</v>
      </c>
      <c r="J138" s="18">
        <v>1923.47</v>
      </c>
      <c r="K138" s="48">
        <v>0</v>
      </c>
      <c r="L138" s="18">
        <v>300.64</v>
      </c>
      <c r="M138" s="18">
        <f t="shared" si="5"/>
        <v>0.15630085210583</v>
      </c>
    </row>
    <row r="139" spans="1:13">
      <c r="A139" t="s">
        <v>193</v>
      </c>
      <c r="B139" s="50">
        <v>42217</v>
      </c>
      <c r="C139" t="s">
        <v>43</v>
      </c>
      <c r="D139" t="s">
        <v>58</v>
      </c>
      <c r="E139" t="s">
        <v>4</v>
      </c>
      <c r="F139" t="s">
        <v>9</v>
      </c>
      <c r="G139" t="s">
        <v>13</v>
      </c>
      <c r="H139">
        <v>2</v>
      </c>
      <c r="I139" s="18">
        <f t="shared" si="4"/>
        <v>859.45</v>
      </c>
      <c r="J139" s="18">
        <v>1718.9</v>
      </c>
      <c r="K139" s="48">
        <v>0.5</v>
      </c>
      <c r="L139" s="18">
        <v>-60.18</v>
      </c>
      <c r="M139" s="18">
        <f t="shared" si="5"/>
        <v>-0.0350107626970737</v>
      </c>
    </row>
    <row r="140" spans="1:13">
      <c r="A140" t="s">
        <v>194</v>
      </c>
      <c r="B140" s="50">
        <v>42217</v>
      </c>
      <c r="C140" t="s">
        <v>43</v>
      </c>
      <c r="D140" t="s">
        <v>44</v>
      </c>
      <c r="E140" t="s">
        <v>1</v>
      </c>
      <c r="F140" t="s">
        <v>9</v>
      </c>
      <c r="G140" t="s">
        <v>13</v>
      </c>
      <c r="H140">
        <v>5</v>
      </c>
      <c r="I140" s="18">
        <f t="shared" si="4"/>
        <v>5.968</v>
      </c>
      <c r="J140" s="18">
        <v>29.84</v>
      </c>
      <c r="K140" s="48">
        <v>0.2</v>
      </c>
      <c r="L140" s="18">
        <v>-5.7</v>
      </c>
      <c r="M140" s="18">
        <f t="shared" si="5"/>
        <v>-0.191018766756032</v>
      </c>
    </row>
    <row r="141" spans="1:13">
      <c r="A141" t="s">
        <v>195</v>
      </c>
      <c r="B141" s="50">
        <v>42218</v>
      </c>
      <c r="C141" t="s">
        <v>48</v>
      </c>
      <c r="D141" t="s">
        <v>52</v>
      </c>
      <c r="E141" t="s">
        <v>3</v>
      </c>
      <c r="F141" t="s">
        <v>9</v>
      </c>
      <c r="G141" t="s">
        <v>13</v>
      </c>
      <c r="H141">
        <v>5</v>
      </c>
      <c r="I141" s="18">
        <f t="shared" si="4"/>
        <v>371.648</v>
      </c>
      <c r="J141" s="18">
        <v>1858.24</v>
      </c>
      <c r="K141" s="48">
        <v>0.2</v>
      </c>
      <c r="L141" s="18">
        <v>167.45</v>
      </c>
      <c r="M141" s="18">
        <f t="shared" si="5"/>
        <v>0.0901121491303599</v>
      </c>
    </row>
    <row r="142" spans="1:13">
      <c r="A142" t="s">
        <v>196</v>
      </c>
      <c r="B142" s="50">
        <v>42221</v>
      </c>
      <c r="C142" t="s">
        <v>43</v>
      </c>
      <c r="D142" t="s">
        <v>49</v>
      </c>
      <c r="E142" t="s">
        <v>1</v>
      </c>
      <c r="F142" t="s">
        <v>10</v>
      </c>
      <c r="G142" t="s">
        <v>18</v>
      </c>
      <c r="H142">
        <v>5</v>
      </c>
      <c r="I142" s="18">
        <f t="shared" si="4"/>
        <v>238.242</v>
      </c>
      <c r="J142" s="18">
        <v>1191.21</v>
      </c>
      <c r="K142" s="48">
        <v>0</v>
      </c>
      <c r="L142" s="18">
        <v>30.76</v>
      </c>
      <c r="M142" s="18">
        <f t="shared" si="5"/>
        <v>0.0258224830214656</v>
      </c>
    </row>
    <row r="143" spans="1:13">
      <c r="A143" t="s">
        <v>197</v>
      </c>
      <c r="B143" s="50">
        <v>42221</v>
      </c>
      <c r="C143" t="s">
        <v>37</v>
      </c>
      <c r="D143" t="s">
        <v>49</v>
      </c>
      <c r="E143" t="s">
        <v>3</v>
      </c>
      <c r="F143" t="s">
        <v>10</v>
      </c>
      <c r="G143" t="s">
        <v>12</v>
      </c>
      <c r="H143">
        <v>7</v>
      </c>
      <c r="I143" s="18">
        <f t="shared" si="4"/>
        <v>71.8785714285714</v>
      </c>
      <c r="J143" s="18">
        <v>503.15</v>
      </c>
      <c r="K143" s="48">
        <v>0.1</v>
      </c>
      <c r="L143" s="18">
        <v>47.73</v>
      </c>
      <c r="M143" s="18">
        <f t="shared" si="5"/>
        <v>0.0948623670873497</v>
      </c>
    </row>
    <row r="144" spans="1:13">
      <c r="A144" t="s">
        <v>198</v>
      </c>
      <c r="B144" s="50">
        <v>42227</v>
      </c>
      <c r="C144" t="s">
        <v>37</v>
      </c>
      <c r="D144" t="s">
        <v>58</v>
      </c>
      <c r="E144" t="s">
        <v>4</v>
      </c>
      <c r="F144" t="s">
        <v>9</v>
      </c>
      <c r="G144" t="s">
        <v>20</v>
      </c>
      <c r="H144">
        <v>4</v>
      </c>
      <c r="I144" s="18">
        <f t="shared" si="4"/>
        <v>74.0775</v>
      </c>
      <c r="J144" s="18">
        <v>296.31</v>
      </c>
      <c r="K144" s="48">
        <v>0.5</v>
      </c>
      <c r="L144" s="18">
        <v>7.41</v>
      </c>
      <c r="M144" s="18">
        <f t="shared" si="5"/>
        <v>0.0250075933988053</v>
      </c>
    </row>
    <row r="145" spans="1:13">
      <c r="A145" t="s">
        <v>199</v>
      </c>
      <c r="B145" s="50">
        <v>42229</v>
      </c>
      <c r="C145" t="s">
        <v>37</v>
      </c>
      <c r="D145" t="s">
        <v>49</v>
      </c>
      <c r="E145" t="s">
        <v>1</v>
      </c>
      <c r="F145" t="s">
        <v>8</v>
      </c>
      <c r="G145" t="s">
        <v>14</v>
      </c>
      <c r="H145">
        <v>4</v>
      </c>
      <c r="I145" s="18">
        <f t="shared" si="4"/>
        <v>217.4525</v>
      </c>
      <c r="J145" s="18">
        <v>869.81</v>
      </c>
      <c r="K145" s="48">
        <v>0.1</v>
      </c>
      <c r="L145" s="18">
        <v>149.79</v>
      </c>
      <c r="M145" s="18">
        <f t="shared" si="5"/>
        <v>0.17221002287856</v>
      </c>
    </row>
    <row r="146" spans="1:13">
      <c r="A146" t="s">
        <v>200</v>
      </c>
      <c r="B146" s="50">
        <v>42231</v>
      </c>
      <c r="C146" t="s">
        <v>37</v>
      </c>
      <c r="D146" t="s">
        <v>44</v>
      </c>
      <c r="E146" t="s">
        <v>2</v>
      </c>
      <c r="F146" t="s">
        <v>10</v>
      </c>
      <c r="G146" t="s">
        <v>21</v>
      </c>
      <c r="H146">
        <v>7</v>
      </c>
      <c r="I146" s="18">
        <f t="shared" si="4"/>
        <v>194.507142857143</v>
      </c>
      <c r="J146" s="18">
        <v>1361.55</v>
      </c>
      <c r="K146" s="48">
        <v>0.2</v>
      </c>
      <c r="L146" s="18">
        <v>346.89</v>
      </c>
      <c r="M146" s="18">
        <f t="shared" si="5"/>
        <v>0.254775806984687</v>
      </c>
    </row>
    <row r="147" spans="1:13">
      <c r="A147" t="s">
        <v>201</v>
      </c>
      <c r="B147" s="50">
        <v>42235</v>
      </c>
      <c r="C147" t="s">
        <v>43</v>
      </c>
      <c r="D147" t="s">
        <v>46</v>
      </c>
      <c r="E147" t="s">
        <v>4</v>
      </c>
      <c r="F147" t="s">
        <v>9</v>
      </c>
      <c r="G147" t="s">
        <v>13</v>
      </c>
      <c r="H147">
        <v>6</v>
      </c>
      <c r="I147" s="18">
        <f t="shared" si="4"/>
        <v>275.468333333333</v>
      </c>
      <c r="J147" s="18">
        <v>1652.81</v>
      </c>
      <c r="K147" s="48">
        <v>0.5</v>
      </c>
      <c r="L147" s="18">
        <v>20.95</v>
      </c>
      <c r="M147" s="18">
        <f t="shared" si="5"/>
        <v>0.0126753831353876</v>
      </c>
    </row>
    <row r="148" spans="1:13">
      <c r="A148" t="s">
        <v>202</v>
      </c>
      <c r="B148" s="50">
        <v>42235</v>
      </c>
      <c r="C148" t="s">
        <v>40</v>
      </c>
      <c r="D148" t="s">
        <v>52</v>
      </c>
      <c r="E148" t="s">
        <v>2</v>
      </c>
      <c r="F148" t="s">
        <v>9</v>
      </c>
      <c r="G148" t="s">
        <v>19</v>
      </c>
      <c r="H148">
        <v>3</v>
      </c>
      <c r="I148" s="18">
        <f t="shared" si="4"/>
        <v>549.75</v>
      </c>
      <c r="J148" s="18">
        <v>1649.25</v>
      </c>
      <c r="K148" s="48">
        <v>0</v>
      </c>
      <c r="L148" s="18">
        <v>128.33</v>
      </c>
      <c r="M148" s="18">
        <f t="shared" si="5"/>
        <v>0.0778111262695165</v>
      </c>
    </row>
    <row r="149" spans="1:13">
      <c r="A149" t="s">
        <v>203</v>
      </c>
      <c r="B149" s="50">
        <v>42236</v>
      </c>
      <c r="C149" t="s">
        <v>37</v>
      </c>
      <c r="D149" t="s">
        <v>38</v>
      </c>
      <c r="E149" t="s">
        <v>4</v>
      </c>
      <c r="F149" t="s">
        <v>9</v>
      </c>
      <c r="G149" t="s">
        <v>19</v>
      </c>
      <c r="H149">
        <v>4</v>
      </c>
      <c r="I149" s="18">
        <f t="shared" si="4"/>
        <v>285.5375</v>
      </c>
      <c r="J149" s="18">
        <v>1142.15</v>
      </c>
      <c r="K149" s="48">
        <v>0.5</v>
      </c>
      <c r="L149" s="18">
        <v>30.48</v>
      </c>
      <c r="M149" s="18">
        <f t="shared" si="5"/>
        <v>0.0266865122794729</v>
      </c>
    </row>
    <row r="150" spans="1:13">
      <c r="A150" t="s">
        <v>204</v>
      </c>
      <c r="B150" s="50">
        <v>42236</v>
      </c>
      <c r="C150" t="s">
        <v>43</v>
      </c>
      <c r="D150" t="s">
        <v>52</v>
      </c>
      <c r="E150" t="s">
        <v>1</v>
      </c>
      <c r="F150" t="s">
        <v>9</v>
      </c>
      <c r="G150" t="s">
        <v>13</v>
      </c>
      <c r="H150">
        <v>1</v>
      </c>
      <c r="I150" s="18">
        <f t="shared" si="4"/>
        <v>1122.68</v>
      </c>
      <c r="J150" s="18">
        <v>1122.68</v>
      </c>
      <c r="K150" s="48">
        <v>0.5</v>
      </c>
      <c r="L150" s="18">
        <v>193.31</v>
      </c>
      <c r="M150" s="18">
        <f t="shared" si="5"/>
        <v>0.172186197313571</v>
      </c>
    </row>
    <row r="151" spans="1:13">
      <c r="A151" t="s">
        <v>205</v>
      </c>
      <c r="B151" s="50">
        <v>42238</v>
      </c>
      <c r="C151" t="s">
        <v>43</v>
      </c>
      <c r="D151" t="s">
        <v>49</v>
      </c>
      <c r="E151" t="s">
        <v>4</v>
      </c>
      <c r="F151" t="s">
        <v>10</v>
      </c>
      <c r="G151" t="s">
        <v>18</v>
      </c>
      <c r="H151">
        <v>4</v>
      </c>
      <c r="I151" s="18">
        <f t="shared" si="4"/>
        <v>215.265</v>
      </c>
      <c r="J151" s="18">
        <v>861.06</v>
      </c>
      <c r="K151" s="48">
        <v>0.3</v>
      </c>
      <c r="L151" s="18">
        <v>84.46</v>
      </c>
      <c r="M151" s="18">
        <f t="shared" si="5"/>
        <v>0.0980884026664808</v>
      </c>
    </row>
    <row r="152" spans="1:13">
      <c r="A152" t="s">
        <v>206</v>
      </c>
      <c r="B152" s="50">
        <v>42239</v>
      </c>
      <c r="C152" t="s">
        <v>43</v>
      </c>
      <c r="D152" t="s">
        <v>61</v>
      </c>
      <c r="E152" t="s">
        <v>4</v>
      </c>
      <c r="F152" t="s">
        <v>8</v>
      </c>
      <c r="G152" t="s">
        <v>17</v>
      </c>
      <c r="H152">
        <v>4</v>
      </c>
      <c r="I152" s="18">
        <f t="shared" si="4"/>
        <v>67.3325</v>
      </c>
      <c r="J152" s="18">
        <v>269.33</v>
      </c>
      <c r="K152" s="48">
        <v>0</v>
      </c>
      <c r="L152" s="18">
        <v>5.59</v>
      </c>
      <c r="M152" s="18">
        <f t="shared" si="5"/>
        <v>0.0207552073664278</v>
      </c>
    </row>
    <row r="153" spans="1:13">
      <c r="A153" t="s">
        <v>207</v>
      </c>
      <c r="B153" s="50">
        <v>42240</v>
      </c>
      <c r="C153" t="s">
        <v>43</v>
      </c>
      <c r="D153" t="s">
        <v>55</v>
      </c>
      <c r="E153" t="s">
        <v>4</v>
      </c>
      <c r="F153" t="s">
        <v>9</v>
      </c>
      <c r="G153" t="s">
        <v>13</v>
      </c>
      <c r="H153">
        <v>6</v>
      </c>
      <c r="I153" s="18">
        <f t="shared" si="4"/>
        <v>298.013333333333</v>
      </c>
      <c r="J153" s="18">
        <v>1788.08</v>
      </c>
      <c r="K153" s="48">
        <v>0</v>
      </c>
      <c r="L153" s="18">
        <v>-252.59</v>
      </c>
      <c r="M153" s="18">
        <f t="shared" si="5"/>
        <v>-0.141263254440517</v>
      </c>
    </row>
    <row r="154" spans="1:13">
      <c r="A154" t="s">
        <v>208</v>
      </c>
      <c r="B154" s="50">
        <v>42241</v>
      </c>
      <c r="C154" t="s">
        <v>37</v>
      </c>
      <c r="D154" t="s">
        <v>49</v>
      </c>
      <c r="E154" t="s">
        <v>2</v>
      </c>
      <c r="F154" t="s">
        <v>10</v>
      </c>
      <c r="G154" t="s">
        <v>12</v>
      </c>
      <c r="H154">
        <v>6</v>
      </c>
      <c r="I154" s="18">
        <f t="shared" si="4"/>
        <v>96.6166666666667</v>
      </c>
      <c r="J154" s="18">
        <v>579.7</v>
      </c>
      <c r="K154" s="48">
        <v>0.5</v>
      </c>
      <c r="L154" s="18">
        <v>73.89</v>
      </c>
      <c r="M154" s="18">
        <f t="shared" si="5"/>
        <v>0.12746248059341</v>
      </c>
    </row>
    <row r="155" spans="1:13">
      <c r="A155" t="s">
        <v>209</v>
      </c>
      <c r="B155" s="50">
        <v>42242</v>
      </c>
      <c r="C155" t="s">
        <v>43</v>
      </c>
      <c r="D155" t="s">
        <v>52</v>
      </c>
      <c r="E155" t="s">
        <v>4</v>
      </c>
      <c r="F155" t="s">
        <v>9</v>
      </c>
      <c r="G155" t="s">
        <v>22</v>
      </c>
      <c r="H155">
        <v>8</v>
      </c>
      <c r="I155" s="18">
        <f t="shared" si="4"/>
        <v>97.15625</v>
      </c>
      <c r="J155" s="18">
        <v>777.25</v>
      </c>
      <c r="K155" s="48">
        <v>0.5</v>
      </c>
      <c r="L155" s="18">
        <v>-81.11</v>
      </c>
      <c r="M155" s="18">
        <f t="shared" si="5"/>
        <v>-0.104355098102284</v>
      </c>
    </row>
    <row r="156" spans="1:13">
      <c r="A156" t="s">
        <v>210</v>
      </c>
      <c r="B156" s="50">
        <v>42242</v>
      </c>
      <c r="C156" t="s">
        <v>48</v>
      </c>
      <c r="D156" t="s">
        <v>68</v>
      </c>
      <c r="E156" t="s">
        <v>4</v>
      </c>
      <c r="F156" t="s">
        <v>9</v>
      </c>
      <c r="G156" t="s">
        <v>19</v>
      </c>
      <c r="H156">
        <v>3</v>
      </c>
      <c r="I156" s="18">
        <f t="shared" si="4"/>
        <v>296.43</v>
      </c>
      <c r="J156" s="18">
        <v>889.29</v>
      </c>
      <c r="K156" s="48">
        <v>0</v>
      </c>
      <c r="L156" s="18">
        <v>128.55</v>
      </c>
      <c r="M156" s="18">
        <f t="shared" si="5"/>
        <v>0.144553520223999</v>
      </c>
    </row>
    <row r="157" spans="1:13">
      <c r="A157" t="s">
        <v>211</v>
      </c>
      <c r="B157" s="50">
        <v>42246</v>
      </c>
      <c r="C157" t="s">
        <v>37</v>
      </c>
      <c r="D157" t="s">
        <v>52</v>
      </c>
      <c r="E157" t="s">
        <v>3</v>
      </c>
      <c r="F157" t="s">
        <v>9</v>
      </c>
      <c r="G157" t="s">
        <v>22</v>
      </c>
      <c r="H157">
        <v>9</v>
      </c>
      <c r="I157" s="18">
        <f t="shared" si="4"/>
        <v>158.908888888889</v>
      </c>
      <c r="J157" s="18">
        <v>1430.18</v>
      </c>
      <c r="K157" s="48">
        <v>0</v>
      </c>
      <c r="L157" s="18">
        <v>-32.59</v>
      </c>
      <c r="M157" s="18">
        <f t="shared" si="5"/>
        <v>-0.0227873414535233</v>
      </c>
    </row>
    <row r="158" spans="1:13">
      <c r="A158" t="s">
        <v>212</v>
      </c>
      <c r="B158" s="50">
        <v>42246</v>
      </c>
      <c r="C158" t="s">
        <v>40</v>
      </c>
      <c r="D158" t="s">
        <v>44</v>
      </c>
      <c r="E158" t="s">
        <v>3</v>
      </c>
      <c r="F158" t="s">
        <v>9</v>
      </c>
      <c r="G158" t="s">
        <v>22</v>
      </c>
      <c r="H158">
        <v>5</v>
      </c>
      <c r="I158" s="18">
        <f t="shared" si="4"/>
        <v>35.736</v>
      </c>
      <c r="J158" s="18">
        <v>178.68</v>
      </c>
      <c r="K158" s="48">
        <v>0.3</v>
      </c>
      <c r="L158" s="18">
        <v>-29.08</v>
      </c>
      <c r="M158" s="18">
        <f t="shared" si="5"/>
        <v>-0.162749048578464</v>
      </c>
    </row>
    <row r="159" spans="1:13">
      <c r="A159" t="s">
        <v>213</v>
      </c>
      <c r="B159" s="50">
        <v>42246</v>
      </c>
      <c r="C159" t="s">
        <v>37</v>
      </c>
      <c r="D159" t="s">
        <v>58</v>
      </c>
      <c r="E159" t="s">
        <v>1</v>
      </c>
      <c r="F159" t="s">
        <v>9</v>
      </c>
      <c r="G159" t="s">
        <v>20</v>
      </c>
      <c r="H159">
        <v>8</v>
      </c>
      <c r="I159" s="18">
        <f t="shared" si="4"/>
        <v>42.73875</v>
      </c>
      <c r="J159" s="18">
        <v>341.91</v>
      </c>
      <c r="K159" s="48">
        <v>0.3</v>
      </c>
      <c r="L159" s="18">
        <v>-7.95</v>
      </c>
      <c r="M159" s="18">
        <f t="shared" si="5"/>
        <v>-0.0232517329121699</v>
      </c>
    </row>
    <row r="160" spans="1:13">
      <c r="A160" t="s">
        <v>214</v>
      </c>
      <c r="B160" s="50">
        <v>42246</v>
      </c>
      <c r="C160" t="s">
        <v>43</v>
      </c>
      <c r="D160" t="s">
        <v>55</v>
      </c>
      <c r="E160" t="s">
        <v>4</v>
      </c>
      <c r="F160" t="s">
        <v>10</v>
      </c>
      <c r="G160" t="s">
        <v>12</v>
      </c>
      <c r="H160">
        <v>2</v>
      </c>
      <c r="I160" s="18">
        <f t="shared" si="4"/>
        <v>90.685</v>
      </c>
      <c r="J160" s="18">
        <v>181.37</v>
      </c>
      <c r="K160" s="48">
        <v>0.1</v>
      </c>
      <c r="L160" s="18">
        <v>5.86</v>
      </c>
      <c r="M160" s="18">
        <f t="shared" si="5"/>
        <v>0.0323096432706622</v>
      </c>
    </row>
    <row r="161" spans="1:13">
      <c r="A161" t="s">
        <v>215</v>
      </c>
      <c r="B161" s="50">
        <v>42246</v>
      </c>
      <c r="C161" t="s">
        <v>48</v>
      </c>
      <c r="D161" t="s">
        <v>41</v>
      </c>
      <c r="E161" t="s">
        <v>1</v>
      </c>
      <c r="F161" t="s">
        <v>8</v>
      </c>
      <c r="G161" t="s">
        <v>15</v>
      </c>
      <c r="H161">
        <v>8</v>
      </c>
      <c r="I161" s="18">
        <f t="shared" si="4"/>
        <v>119.29</v>
      </c>
      <c r="J161" s="18">
        <v>954.32</v>
      </c>
      <c r="K161" s="48">
        <v>0.3</v>
      </c>
      <c r="L161" s="18">
        <v>23.1</v>
      </c>
      <c r="M161" s="18">
        <f t="shared" si="5"/>
        <v>0.0242057171598625</v>
      </c>
    </row>
    <row r="162" spans="1:13">
      <c r="A162" t="s">
        <v>216</v>
      </c>
      <c r="B162" s="50">
        <v>42248</v>
      </c>
      <c r="C162" t="s">
        <v>37</v>
      </c>
      <c r="D162" t="s">
        <v>68</v>
      </c>
      <c r="E162" t="s">
        <v>2</v>
      </c>
      <c r="F162" t="s">
        <v>8</v>
      </c>
      <c r="G162" t="s">
        <v>17</v>
      </c>
      <c r="H162">
        <v>2</v>
      </c>
      <c r="I162" s="18">
        <f t="shared" si="4"/>
        <v>32.7</v>
      </c>
      <c r="J162" s="18">
        <v>65.4</v>
      </c>
      <c r="K162" s="48">
        <v>0.3</v>
      </c>
      <c r="L162" s="18">
        <v>-11.37</v>
      </c>
      <c r="M162" s="18">
        <f t="shared" si="5"/>
        <v>-0.173853211009174</v>
      </c>
    </row>
    <row r="163" spans="1:13">
      <c r="A163" t="s">
        <v>217</v>
      </c>
      <c r="B163" s="50">
        <v>42250</v>
      </c>
      <c r="C163" t="s">
        <v>48</v>
      </c>
      <c r="D163" t="s">
        <v>49</v>
      </c>
      <c r="E163" t="s">
        <v>1</v>
      </c>
      <c r="F163" t="s">
        <v>10</v>
      </c>
      <c r="G163" t="s">
        <v>16</v>
      </c>
      <c r="H163">
        <v>1</v>
      </c>
      <c r="I163" s="18">
        <f t="shared" si="4"/>
        <v>269.96</v>
      </c>
      <c r="J163" s="18">
        <v>269.96</v>
      </c>
      <c r="K163" s="48">
        <v>0.2</v>
      </c>
      <c r="L163" s="18">
        <v>-50.42</v>
      </c>
      <c r="M163" s="18">
        <f t="shared" si="5"/>
        <v>-0.186768410134835</v>
      </c>
    </row>
    <row r="164" spans="1:13">
      <c r="A164" t="s">
        <v>218</v>
      </c>
      <c r="B164" s="50">
        <v>42255</v>
      </c>
      <c r="C164" t="s">
        <v>43</v>
      </c>
      <c r="D164" t="s">
        <v>49</v>
      </c>
      <c r="E164" t="s">
        <v>1</v>
      </c>
      <c r="F164" t="s">
        <v>10</v>
      </c>
      <c r="G164" t="s">
        <v>12</v>
      </c>
      <c r="H164">
        <v>9</v>
      </c>
      <c r="I164" s="18">
        <f t="shared" si="4"/>
        <v>163.013333333333</v>
      </c>
      <c r="J164" s="18">
        <v>1467.12</v>
      </c>
      <c r="K164" s="48">
        <v>0.3</v>
      </c>
      <c r="L164" s="18">
        <v>-240.44</v>
      </c>
      <c r="M164" s="18">
        <f t="shared" si="5"/>
        <v>-0.163885708053874</v>
      </c>
    </row>
    <row r="165" spans="1:13">
      <c r="A165" t="s">
        <v>219</v>
      </c>
      <c r="B165" s="50">
        <v>42257</v>
      </c>
      <c r="C165" t="s">
        <v>40</v>
      </c>
      <c r="D165" t="s">
        <v>44</v>
      </c>
      <c r="E165" t="s">
        <v>4</v>
      </c>
      <c r="F165" t="s">
        <v>9</v>
      </c>
      <c r="G165" t="s">
        <v>19</v>
      </c>
      <c r="H165">
        <v>6</v>
      </c>
      <c r="I165" s="18">
        <f t="shared" si="4"/>
        <v>106.005</v>
      </c>
      <c r="J165" s="18">
        <v>636.03</v>
      </c>
      <c r="K165" s="48">
        <v>0</v>
      </c>
      <c r="L165" s="18">
        <v>-1.59</v>
      </c>
      <c r="M165" s="18">
        <f t="shared" si="5"/>
        <v>-0.00249988208103391</v>
      </c>
    </row>
    <row r="166" spans="1:13">
      <c r="A166" t="s">
        <v>220</v>
      </c>
      <c r="B166" s="50">
        <v>42258</v>
      </c>
      <c r="C166" t="s">
        <v>37</v>
      </c>
      <c r="D166" t="s">
        <v>68</v>
      </c>
      <c r="E166" t="s">
        <v>2</v>
      </c>
      <c r="F166" t="s">
        <v>9</v>
      </c>
      <c r="G166" t="s">
        <v>13</v>
      </c>
      <c r="H166">
        <v>6</v>
      </c>
      <c r="I166" s="18">
        <f t="shared" si="4"/>
        <v>241.408333333333</v>
      </c>
      <c r="J166" s="18">
        <v>1448.45</v>
      </c>
      <c r="K166" s="48">
        <v>0.5</v>
      </c>
      <c r="L166" s="18">
        <v>-29.3</v>
      </c>
      <c r="M166" s="18">
        <f t="shared" si="5"/>
        <v>-0.020228520142221</v>
      </c>
    </row>
    <row r="167" spans="1:13">
      <c r="A167" t="s">
        <v>221</v>
      </c>
      <c r="B167" s="50">
        <v>42260</v>
      </c>
      <c r="C167" t="s">
        <v>43</v>
      </c>
      <c r="D167" t="s">
        <v>44</v>
      </c>
      <c r="E167" t="s">
        <v>4</v>
      </c>
      <c r="F167" t="s">
        <v>9</v>
      </c>
      <c r="G167" t="s">
        <v>22</v>
      </c>
      <c r="H167">
        <v>8</v>
      </c>
      <c r="I167" s="18">
        <f t="shared" si="4"/>
        <v>83.835</v>
      </c>
      <c r="J167" s="18">
        <v>670.68</v>
      </c>
      <c r="K167" s="48">
        <v>0.5</v>
      </c>
      <c r="L167" s="18">
        <v>91.72</v>
      </c>
      <c r="M167" s="18">
        <f t="shared" si="5"/>
        <v>0.136756724518399</v>
      </c>
    </row>
    <row r="168" spans="1:13">
      <c r="A168" t="s">
        <v>222</v>
      </c>
      <c r="B168" s="50">
        <v>42265</v>
      </c>
      <c r="C168" t="s">
        <v>40</v>
      </c>
      <c r="D168" t="s">
        <v>58</v>
      </c>
      <c r="E168" t="s">
        <v>3</v>
      </c>
      <c r="F168" t="s">
        <v>10</v>
      </c>
      <c r="G168" t="s">
        <v>16</v>
      </c>
      <c r="H168">
        <v>8</v>
      </c>
      <c r="I168" s="18">
        <f t="shared" si="4"/>
        <v>144.47875</v>
      </c>
      <c r="J168" s="18">
        <v>1155.83</v>
      </c>
      <c r="K168" s="48">
        <v>0.3</v>
      </c>
      <c r="L168" s="18">
        <v>181.07</v>
      </c>
      <c r="M168" s="18">
        <f t="shared" si="5"/>
        <v>0.156657986036009</v>
      </c>
    </row>
    <row r="169" spans="1:13">
      <c r="A169" t="s">
        <v>223</v>
      </c>
      <c r="B169" s="50">
        <v>42266</v>
      </c>
      <c r="C169" t="s">
        <v>40</v>
      </c>
      <c r="D169" t="s">
        <v>68</v>
      </c>
      <c r="E169" t="s">
        <v>4</v>
      </c>
      <c r="F169" t="s">
        <v>9</v>
      </c>
      <c r="G169" t="s">
        <v>22</v>
      </c>
      <c r="H169">
        <v>4</v>
      </c>
      <c r="I169" s="18">
        <f t="shared" si="4"/>
        <v>22.11</v>
      </c>
      <c r="J169" s="18">
        <v>88.44</v>
      </c>
      <c r="K169" s="48">
        <v>0</v>
      </c>
      <c r="L169" s="18">
        <v>16.95</v>
      </c>
      <c r="M169" s="18">
        <f t="shared" si="5"/>
        <v>0.191655359565807</v>
      </c>
    </row>
    <row r="170" spans="1:13">
      <c r="A170" t="s">
        <v>224</v>
      </c>
      <c r="B170" s="50">
        <v>42267</v>
      </c>
      <c r="C170" t="s">
        <v>37</v>
      </c>
      <c r="D170" t="s">
        <v>44</v>
      </c>
      <c r="E170" t="s">
        <v>3</v>
      </c>
      <c r="F170" t="s">
        <v>10</v>
      </c>
      <c r="G170" t="s">
        <v>18</v>
      </c>
      <c r="H170">
        <v>3</v>
      </c>
      <c r="I170" s="18">
        <f t="shared" si="4"/>
        <v>619.153333333333</v>
      </c>
      <c r="J170" s="18">
        <v>1857.46</v>
      </c>
      <c r="K170" s="48">
        <v>0.5</v>
      </c>
      <c r="L170" s="18">
        <v>-2.2</v>
      </c>
      <c r="M170" s="18">
        <f t="shared" si="5"/>
        <v>-0.00118441312329741</v>
      </c>
    </row>
    <row r="171" spans="1:13">
      <c r="A171" t="s">
        <v>225</v>
      </c>
      <c r="B171" s="50">
        <v>42267</v>
      </c>
      <c r="C171" t="s">
        <v>48</v>
      </c>
      <c r="D171" t="s">
        <v>61</v>
      </c>
      <c r="E171" t="s">
        <v>2</v>
      </c>
      <c r="F171" t="s">
        <v>8</v>
      </c>
      <c r="G171" t="s">
        <v>14</v>
      </c>
      <c r="H171">
        <v>8</v>
      </c>
      <c r="I171" s="18">
        <f t="shared" si="4"/>
        <v>15.02125</v>
      </c>
      <c r="J171" s="18">
        <v>120.17</v>
      </c>
      <c r="K171" s="48">
        <v>0.3</v>
      </c>
      <c r="L171" s="18">
        <v>23.9</v>
      </c>
      <c r="M171" s="18">
        <f t="shared" si="5"/>
        <v>0.19888491303986</v>
      </c>
    </row>
    <row r="172" spans="1:13">
      <c r="A172" t="s">
        <v>226</v>
      </c>
      <c r="B172" s="50">
        <v>42270</v>
      </c>
      <c r="C172" t="s">
        <v>40</v>
      </c>
      <c r="D172" t="s">
        <v>38</v>
      </c>
      <c r="E172" t="s">
        <v>1</v>
      </c>
      <c r="F172" t="s">
        <v>10</v>
      </c>
      <c r="G172" t="s">
        <v>16</v>
      </c>
      <c r="H172">
        <v>1</v>
      </c>
      <c r="I172" s="18">
        <f t="shared" si="4"/>
        <v>1778.31</v>
      </c>
      <c r="J172" s="18">
        <v>1778.31</v>
      </c>
      <c r="K172" s="48">
        <v>0.3</v>
      </c>
      <c r="L172" s="18">
        <v>-31.28</v>
      </c>
      <c r="M172" s="18">
        <f t="shared" si="5"/>
        <v>-0.0175897340733618</v>
      </c>
    </row>
    <row r="173" spans="1:13">
      <c r="A173" t="s">
        <v>227</v>
      </c>
      <c r="B173" s="50">
        <v>42274</v>
      </c>
      <c r="C173" t="s">
        <v>37</v>
      </c>
      <c r="D173" t="s">
        <v>38</v>
      </c>
      <c r="E173" t="s">
        <v>4</v>
      </c>
      <c r="F173" t="s">
        <v>8</v>
      </c>
      <c r="G173" t="s">
        <v>15</v>
      </c>
      <c r="H173">
        <v>4</v>
      </c>
      <c r="I173" s="18">
        <f t="shared" si="4"/>
        <v>411.7725</v>
      </c>
      <c r="J173" s="18">
        <v>1647.09</v>
      </c>
      <c r="K173" s="48">
        <v>0</v>
      </c>
      <c r="L173" s="18">
        <v>-62.23</v>
      </c>
      <c r="M173" s="18">
        <f t="shared" si="5"/>
        <v>-0.0377817848447869</v>
      </c>
    </row>
    <row r="174" spans="1:13">
      <c r="A174" t="s">
        <v>228</v>
      </c>
      <c r="B174" s="50">
        <v>42277</v>
      </c>
      <c r="C174" t="s">
        <v>37</v>
      </c>
      <c r="D174" t="s">
        <v>49</v>
      </c>
      <c r="E174" t="s">
        <v>2</v>
      </c>
      <c r="F174" t="s">
        <v>10</v>
      </c>
      <c r="G174" t="s">
        <v>12</v>
      </c>
      <c r="H174">
        <v>9</v>
      </c>
      <c r="I174" s="18">
        <f t="shared" si="4"/>
        <v>148.318888888889</v>
      </c>
      <c r="J174" s="18">
        <v>1334.87</v>
      </c>
      <c r="K174" s="48">
        <v>0</v>
      </c>
      <c r="L174" s="18">
        <v>250.56</v>
      </c>
      <c r="M174" s="18">
        <f t="shared" si="5"/>
        <v>0.187703671518575</v>
      </c>
    </row>
    <row r="175" spans="1:13">
      <c r="A175" t="s">
        <v>229</v>
      </c>
      <c r="B175" s="50">
        <v>42278</v>
      </c>
      <c r="C175" t="s">
        <v>40</v>
      </c>
      <c r="D175" t="s">
        <v>58</v>
      </c>
      <c r="E175" t="s">
        <v>3</v>
      </c>
      <c r="F175" t="s">
        <v>8</v>
      </c>
      <c r="G175" t="s">
        <v>15</v>
      </c>
      <c r="H175">
        <v>1</v>
      </c>
      <c r="I175" s="18">
        <f t="shared" si="4"/>
        <v>762.85</v>
      </c>
      <c r="J175" s="18">
        <v>762.85</v>
      </c>
      <c r="K175" s="48">
        <v>0.5</v>
      </c>
      <c r="L175" s="18">
        <v>46.48</v>
      </c>
      <c r="M175" s="18">
        <f t="shared" si="5"/>
        <v>0.0609294094513994</v>
      </c>
    </row>
    <row r="176" spans="1:13">
      <c r="A176" t="s">
        <v>230</v>
      </c>
      <c r="B176" s="50">
        <v>42280</v>
      </c>
      <c r="C176" t="s">
        <v>37</v>
      </c>
      <c r="D176" t="s">
        <v>55</v>
      </c>
      <c r="E176" t="s">
        <v>3</v>
      </c>
      <c r="F176" t="s">
        <v>8</v>
      </c>
      <c r="G176" t="s">
        <v>17</v>
      </c>
      <c r="H176">
        <v>2</v>
      </c>
      <c r="I176" s="18">
        <f t="shared" si="4"/>
        <v>641.005</v>
      </c>
      <c r="J176" s="18">
        <v>1282.01</v>
      </c>
      <c r="K176" s="48">
        <v>0</v>
      </c>
      <c r="L176" s="18">
        <v>324.31</v>
      </c>
      <c r="M176" s="18">
        <f t="shared" si="5"/>
        <v>0.252969945632249</v>
      </c>
    </row>
    <row r="177" spans="1:13">
      <c r="A177" t="s">
        <v>231</v>
      </c>
      <c r="B177" s="50">
        <v>42281</v>
      </c>
      <c r="C177" t="s">
        <v>40</v>
      </c>
      <c r="D177" t="s">
        <v>52</v>
      </c>
      <c r="E177" t="s">
        <v>2</v>
      </c>
      <c r="F177" t="s">
        <v>9</v>
      </c>
      <c r="G177" t="s">
        <v>13</v>
      </c>
      <c r="H177">
        <v>3</v>
      </c>
      <c r="I177" s="18">
        <f t="shared" si="4"/>
        <v>249.093333333333</v>
      </c>
      <c r="J177" s="18">
        <v>747.28</v>
      </c>
      <c r="K177" s="48">
        <v>0.3</v>
      </c>
      <c r="L177" s="18">
        <v>-62.25</v>
      </c>
      <c r="M177" s="18">
        <f t="shared" si="5"/>
        <v>-0.0833021089819077</v>
      </c>
    </row>
    <row r="178" spans="1:13">
      <c r="A178" t="s">
        <v>232</v>
      </c>
      <c r="B178" s="50">
        <v>42282</v>
      </c>
      <c r="C178" t="s">
        <v>43</v>
      </c>
      <c r="D178" t="s">
        <v>61</v>
      </c>
      <c r="E178" t="s">
        <v>2</v>
      </c>
      <c r="F178" t="s">
        <v>8</v>
      </c>
      <c r="G178" t="s">
        <v>14</v>
      </c>
      <c r="H178">
        <v>7</v>
      </c>
      <c r="I178" s="18">
        <f t="shared" si="4"/>
        <v>89.3771428571429</v>
      </c>
      <c r="J178" s="18">
        <v>625.64</v>
      </c>
      <c r="K178" s="48">
        <v>0.2</v>
      </c>
      <c r="L178" s="18">
        <v>37.59</v>
      </c>
      <c r="M178" s="18">
        <f t="shared" si="5"/>
        <v>0.0600824755450419</v>
      </c>
    </row>
    <row r="179" spans="1:13">
      <c r="A179" t="s">
        <v>233</v>
      </c>
      <c r="B179" s="50">
        <v>42286</v>
      </c>
      <c r="C179" t="s">
        <v>48</v>
      </c>
      <c r="D179" t="s">
        <v>46</v>
      </c>
      <c r="E179" t="s">
        <v>3</v>
      </c>
      <c r="F179" t="s">
        <v>9</v>
      </c>
      <c r="G179" t="s">
        <v>19</v>
      </c>
      <c r="H179">
        <v>1</v>
      </c>
      <c r="I179" s="18">
        <f t="shared" si="4"/>
        <v>188.05</v>
      </c>
      <c r="J179" s="18">
        <v>188.05</v>
      </c>
      <c r="K179" s="48">
        <v>0</v>
      </c>
      <c r="L179" s="18">
        <v>-7.97</v>
      </c>
      <c r="M179" s="18">
        <f t="shared" si="5"/>
        <v>-0.0423823451209785</v>
      </c>
    </row>
    <row r="180" spans="1:13">
      <c r="A180" t="s">
        <v>234</v>
      </c>
      <c r="B180" s="50">
        <v>42287</v>
      </c>
      <c r="C180" t="s">
        <v>43</v>
      </c>
      <c r="D180" t="s">
        <v>44</v>
      </c>
      <c r="E180" t="s">
        <v>1</v>
      </c>
      <c r="F180" t="s">
        <v>8</v>
      </c>
      <c r="G180" t="s">
        <v>14</v>
      </c>
      <c r="H180">
        <v>4</v>
      </c>
      <c r="I180" s="18">
        <f t="shared" si="4"/>
        <v>278.76</v>
      </c>
      <c r="J180" s="18">
        <v>1115.04</v>
      </c>
      <c r="K180" s="48">
        <v>0.1</v>
      </c>
      <c r="L180" s="18">
        <v>-72.26</v>
      </c>
      <c r="M180" s="18">
        <f t="shared" si="5"/>
        <v>-0.0648048500502224</v>
      </c>
    </row>
    <row r="181" spans="1:13">
      <c r="A181" t="s">
        <v>235</v>
      </c>
      <c r="B181" s="50">
        <v>42290</v>
      </c>
      <c r="C181" t="s">
        <v>40</v>
      </c>
      <c r="D181" t="s">
        <v>61</v>
      </c>
      <c r="E181" t="s">
        <v>1</v>
      </c>
      <c r="F181" t="s">
        <v>9</v>
      </c>
      <c r="G181" t="s">
        <v>20</v>
      </c>
      <c r="H181">
        <v>3</v>
      </c>
      <c r="I181" s="18">
        <f t="shared" si="4"/>
        <v>398.85</v>
      </c>
      <c r="J181" s="18">
        <v>1196.55</v>
      </c>
      <c r="K181" s="48">
        <v>0.3</v>
      </c>
      <c r="L181" s="18">
        <v>341.56</v>
      </c>
      <c r="M181" s="18">
        <f t="shared" si="5"/>
        <v>0.285454013622498</v>
      </c>
    </row>
    <row r="182" spans="1:13">
      <c r="A182" t="s">
        <v>236</v>
      </c>
      <c r="B182" s="50">
        <v>42291</v>
      </c>
      <c r="C182" t="s">
        <v>48</v>
      </c>
      <c r="D182" t="s">
        <v>41</v>
      </c>
      <c r="E182" t="s">
        <v>2</v>
      </c>
      <c r="F182" t="s">
        <v>10</v>
      </c>
      <c r="G182" t="s">
        <v>16</v>
      </c>
      <c r="H182">
        <v>1</v>
      </c>
      <c r="I182" s="18">
        <f t="shared" si="4"/>
        <v>37.89</v>
      </c>
      <c r="J182" s="18">
        <v>37.89</v>
      </c>
      <c r="K182" s="48">
        <v>0.3</v>
      </c>
      <c r="L182" s="18">
        <v>6.04</v>
      </c>
      <c r="M182" s="18">
        <f t="shared" si="5"/>
        <v>0.159408814990763</v>
      </c>
    </row>
    <row r="183" spans="1:13">
      <c r="A183" t="s">
        <v>237</v>
      </c>
      <c r="B183" s="50">
        <v>42291</v>
      </c>
      <c r="C183" t="s">
        <v>43</v>
      </c>
      <c r="D183" t="s">
        <v>46</v>
      </c>
      <c r="E183" t="s">
        <v>2</v>
      </c>
      <c r="F183" t="s">
        <v>10</v>
      </c>
      <c r="G183" t="s">
        <v>16</v>
      </c>
      <c r="H183">
        <v>5</v>
      </c>
      <c r="I183" s="18">
        <f t="shared" si="4"/>
        <v>194.716</v>
      </c>
      <c r="J183" s="18">
        <v>973.58</v>
      </c>
      <c r="K183" s="48">
        <v>0.3</v>
      </c>
      <c r="L183" s="18">
        <v>25.25</v>
      </c>
      <c r="M183" s="18">
        <f t="shared" si="5"/>
        <v>0.0259352082006615</v>
      </c>
    </row>
    <row r="184" spans="1:13">
      <c r="A184" t="s">
        <v>238</v>
      </c>
      <c r="B184" s="50">
        <v>42291</v>
      </c>
      <c r="C184" t="s">
        <v>37</v>
      </c>
      <c r="D184" t="s">
        <v>61</v>
      </c>
      <c r="E184" t="s">
        <v>2</v>
      </c>
      <c r="F184" t="s">
        <v>9</v>
      </c>
      <c r="G184" t="s">
        <v>19</v>
      </c>
      <c r="H184">
        <v>3</v>
      </c>
      <c r="I184" s="18">
        <f t="shared" si="4"/>
        <v>241.75</v>
      </c>
      <c r="J184" s="18">
        <v>725.25</v>
      </c>
      <c r="K184" s="48">
        <v>0.2</v>
      </c>
      <c r="L184" s="18">
        <v>34.39</v>
      </c>
      <c r="M184" s="18">
        <f t="shared" si="5"/>
        <v>0.0474181316787315</v>
      </c>
    </row>
    <row r="185" spans="1:13">
      <c r="A185" t="s">
        <v>239</v>
      </c>
      <c r="B185" s="50">
        <v>42292</v>
      </c>
      <c r="C185" t="s">
        <v>37</v>
      </c>
      <c r="D185" t="s">
        <v>55</v>
      </c>
      <c r="E185" t="s">
        <v>3</v>
      </c>
      <c r="F185" t="s">
        <v>10</v>
      </c>
      <c r="G185" t="s">
        <v>12</v>
      </c>
      <c r="H185">
        <v>4</v>
      </c>
      <c r="I185" s="18">
        <f t="shared" si="4"/>
        <v>357.52</v>
      </c>
      <c r="J185" s="18">
        <v>1430.08</v>
      </c>
      <c r="K185" s="48">
        <v>0.1</v>
      </c>
      <c r="L185" s="18">
        <v>-47.64</v>
      </c>
      <c r="M185" s="18">
        <f t="shared" si="5"/>
        <v>-0.0333128216603267</v>
      </c>
    </row>
    <row r="186" spans="1:13">
      <c r="A186" t="s">
        <v>240</v>
      </c>
      <c r="B186" s="50">
        <v>42292</v>
      </c>
      <c r="C186" t="s">
        <v>40</v>
      </c>
      <c r="D186" t="s">
        <v>52</v>
      </c>
      <c r="E186" t="s">
        <v>1</v>
      </c>
      <c r="F186" t="s">
        <v>10</v>
      </c>
      <c r="G186" t="s">
        <v>12</v>
      </c>
      <c r="H186">
        <v>5</v>
      </c>
      <c r="I186" s="18">
        <f t="shared" si="4"/>
        <v>381.002</v>
      </c>
      <c r="J186" s="18">
        <v>1905.01</v>
      </c>
      <c r="K186" s="48">
        <v>0.3</v>
      </c>
      <c r="L186" s="18">
        <v>204.7</v>
      </c>
      <c r="M186" s="18">
        <f t="shared" si="5"/>
        <v>0.10745350418108</v>
      </c>
    </row>
    <row r="187" spans="1:13">
      <c r="A187" t="s">
        <v>241</v>
      </c>
      <c r="B187" s="50">
        <v>42295</v>
      </c>
      <c r="C187" t="s">
        <v>40</v>
      </c>
      <c r="D187" t="s">
        <v>46</v>
      </c>
      <c r="E187" t="s">
        <v>4</v>
      </c>
      <c r="F187" t="s">
        <v>8</v>
      </c>
      <c r="G187" t="s">
        <v>14</v>
      </c>
      <c r="H187">
        <v>9</v>
      </c>
      <c r="I187" s="18">
        <f t="shared" si="4"/>
        <v>64.0555555555556</v>
      </c>
      <c r="J187" s="18">
        <v>576.5</v>
      </c>
      <c r="K187" s="48">
        <v>0</v>
      </c>
      <c r="L187" s="18">
        <v>-101.09</v>
      </c>
      <c r="M187" s="18">
        <f t="shared" si="5"/>
        <v>-0.175351257588899</v>
      </c>
    </row>
    <row r="188" spans="1:13">
      <c r="A188" t="s">
        <v>242</v>
      </c>
      <c r="B188" s="50">
        <v>42295</v>
      </c>
      <c r="C188" t="s">
        <v>40</v>
      </c>
      <c r="D188" t="s">
        <v>68</v>
      </c>
      <c r="E188" t="s">
        <v>2</v>
      </c>
      <c r="F188" t="s">
        <v>8</v>
      </c>
      <c r="G188" t="s">
        <v>23</v>
      </c>
      <c r="H188">
        <v>5</v>
      </c>
      <c r="I188" s="18">
        <f t="shared" si="4"/>
        <v>315.638</v>
      </c>
      <c r="J188" s="18">
        <v>1578.19</v>
      </c>
      <c r="K188" s="48">
        <v>0.5</v>
      </c>
      <c r="L188" s="18">
        <v>459.77</v>
      </c>
      <c r="M188" s="18">
        <f t="shared" si="5"/>
        <v>0.291327406712753</v>
      </c>
    </row>
    <row r="189" spans="1:13">
      <c r="A189" t="s">
        <v>243</v>
      </c>
      <c r="B189" s="50">
        <v>42297</v>
      </c>
      <c r="C189" t="s">
        <v>48</v>
      </c>
      <c r="D189" t="s">
        <v>68</v>
      </c>
      <c r="E189" t="s">
        <v>3</v>
      </c>
      <c r="F189" t="s">
        <v>9</v>
      </c>
      <c r="G189" t="s">
        <v>19</v>
      </c>
      <c r="H189">
        <v>7</v>
      </c>
      <c r="I189" s="18">
        <f t="shared" si="4"/>
        <v>270.69</v>
      </c>
      <c r="J189" s="18">
        <v>1894.83</v>
      </c>
      <c r="K189" s="48">
        <v>0.5</v>
      </c>
      <c r="L189" s="18">
        <v>188.94</v>
      </c>
      <c r="M189" s="18">
        <f t="shared" si="5"/>
        <v>0.0997134307563211</v>
      </c>
    </row>
    <row r="190" spans="1:13">
      <c r="A190" t="s">
        <v>244</v>
      </c>
      <c r="B190" s="50">
        <v>42299</v>
      </c>
      <c r="C190" t="s">
        <v>37</v>
      </c>
      <c r="D190" t="s">
        <v>52</v>
      </c>
      <c r="E190" t="s">
        <v>2</v>
      </c>
      <c r="F190" t="s">
        <v>10</v>
      </c>
      <c r="G190" t="s">
        <v>12</v>
      </c>
      <c r="H190">
        <v>8</v>
      </c>
      <c r="I190" s="18">
        <f t="shared" si="4"/>
        <v>71.22</v>
      </c>
      <c r="J190" s="18">
        <v>569.76</v>
      </c>
      <c r="K190" s="48">
        <v>0.1</v>
      </c>
      <c r="L190" s="18">
        <v>99.21</v>
      </c>
      <c r="M190" s="18">
        <f t="shared" si="5"/>
        <v>0.174125947767481</v>
      </c>
    </row>
    <row r="191" spans="1:13">
      <c r="A191" t="s">
        <v>245</v>
      </c>
      <c r="B191" s="50">
        <v>42302</v>
      </c>
      <c r="C191" t="s">
        <v>43</v>
      </c>
      <c r="D191" t="s">
        <v>38</v>
      </c>
      <c r="E191" t="s">
        <v>1</v>
      </c>
      <c r="F191" t="s">
        <v>9</v>
      </c>
      <c r="G191" t="s">
        <v>20</v>
      </c>
      <c r="H191">
        <v>5</v>
      </c>
      <c r="I191" s="18">
        <f t="shared" si="4"/>
        <v>136.21</v>
      </c>
      <c r="J191" s="18">
        <v>681.05</v>
      </c>
      <c r="K191" s="48">
        <v>0.3</v>
      </c>
      <c r="L191" s="18">
        <v>-58.43</v>
      </c>
      <c r="M191" s="18">
        <f t="shared" si="5"/>
        <v>-0.0857939945672124</v>
      </c>
    </row>
    <row r="192" spans="1:13">
      <c r="A192" t="s">
        <v>246</v>
      </c>
      <c r="B192" s="50">
        <v>42305</v>
      </c>
      <c r="C192" t="s">
        <v>40</v>
      </c>
      <c r="D192" t="s">
        <v>55</v>
      </c>
      <c r="E192" t="s">
        <v>1</v>
      </c>
      <c r="F192" t="s">
        <v>10</v>
      </c>
      <c r="G192" t="s">
        <v>18</v>
      </c>
      <c r="H192">
        <v>9</v>
      </c>
      <c r="I192" s="18">
        <f t="shared" si="4"/>
        <v>213.458888888889</v>
      </c>
      <c r="J192" s="18">
        <v>1921.13</v>
      </c>
      <c r="K192" s="48">
        <v>0.1</v>
      </c>
      <c r="L192" s="18">
        <v>-112.83</v>
      </c>
      <c r="M192" s="18">
        <f t="shared" si="5"/>
        <v>-0.0587310593244601</v>
      </c>
    </row>
    <row r="193" spans="1:13">
      <c r="A193" t="s">
        <v>247</v>
      </c>
      <c r="B193" s="50">
        <v>42306</v>
      </c>
      <c r="C193" t="s">
        <v>43</v>
      </c>
      <c r="D193" t="s">
        <v>49</v>
      </c>
      <c r="E193" t="s">
        <v>4</v>
      </c>
      <c r="F193" t="s">
        <v>9</v>
      </c>
      <c r="G193" t="s">
        <v>13</v>
      </c>
      <c r="H193">
        <v>3</v>
      </c>
      <c r="I193" s="18">
        <f t="shared" si="4"/>
        <v>132.646666666667</v>
      </c>
      <c r="J193" s="18">
        <v>397.94</v>
      </c>
      <c r="K193" s="48">
        <v>0.2</v>
      </c>
      <c r="L193" s="18">
        <v>-45.81</v>
      </c>
      <c r="M193" s="18">
        <f t="shared" si="5"/>
        <v>-0.115117856963361</v>
      </c>
    </row>
    <row r="194" spans="1:13">
      <c r="A194" t="s">
        <v>248</v>
      </c>
      <c r="B194" s="50">
        <v>42306</v>
      </c>
      <c r="C194" t="s">
        <v>40</v>
      </c>
      <c r="D194" t="s">
        <v>41</v>
      </c>
      <c r="E194" t="s">
        <v>3</v>
      </c>
      <c r="F194" t="s">
        <v>9</v>
      </c>
      <c r="G194" t="s">
        <v>20</v>
      </c>
      <c r="H194">
        <v>4</v>
      </c>
      <c r="I194" s="18">
        <f t="shared" ref="I194:I257" si="6">J194/H194</f>
        <v>149.8475</v>
      </c>
      <c r="J194" s="18">
        <v>599.39</v>
      </c>
      <c r="K194" s="48">
        <v>0</v>
      </c>
      <c r="L194" s="18">
        <v>4.86</v>
      </c>
      <c r="M194" s="18">
        <f t="shared" ref="M194:M257" si="7">L194/J194</f>
        <v>0.00810824338077045</v>
      </c>
    </row>
    <row r="195" spans="1:13">
      <c r="A195" t="s">
        <v>249</v>
      </c>
      <c r="B195" s="50">
        <v>42306</v>
      </c>
      <c r="C195" t="s">
        <v>37</v>
      </c>
      <c r="D195" t="s">
        <v>41</v>
      </c>
      <c r="E195" t="s">
        <v>2</v>
      </c>
      <c r="F195" t="s">
        <v>10</v>
      </c>
      <c r="G195" t="s">
        <v>21</v>
      </c>
      <c r="H195">
        <v>5</v>
      </c>
      <c r="I195" s="18">
        <f t="shared" si="6"/>
        <v>284.142</v>
      </c>
      <c r="J195" s="18">
        <v>1420.71</v>
      </c>
      <c r="K195" s="48">
        <v>0.1</v>
      </c>
      <c r="L195" s="18">
        <v>422.16</v>
      </c>
      <c r="M195" s="18">
        <f t="shared" si="7"/>
        <v>0.297147201047364</v>
      </c>
    </row>
    <row r="196" spans="1:13">
      <c r="A196" t="s">
        <v>250</v>
      </c>
      <c r="B196" s="50">
        <v>42307</v>
      </c>
      <c r="C196" t="s">
        <v>43</v>
      </c>
      <c r="D196" t="s">
        <v>44</v>
      </c>
      <c r="E196" t="s">
        <v>2</v>
      </c>
      <c r="F196" t="s">
        <v>10</v>
      </c>
      <c r="G196" t="s">
        <v>12</v>
      </c>
      <c r="H196">
        <v>7</v>
      </c>
      <c r="I196" s="18">
        <f t="shared" si="6"/>
        <v>156.111428571429</v>
      </c>
      <c r="J196" s="18">
        <v>1092.78</v>
      </c>
      <c r="K196" s="48">
        <v>0.1</v>
      </c>
      <c r="L196" s="18">
        <v>-110.3</v>
      </c>
      <c r="M196" s="18">
        <f t="shared" si="7"/>
        <v>-0.100935229414887</v>
      </c>
    </row>
    <row r="197" spans="1:13">
      <c r="A197" t="s">
        <v>251</v>
      </c>
      <c r="B197" s="50">
        <v>42308</v>
      </c>
      <c r="C197" t="s">
        <v>48</v>
      </c>
      <c r="D197" t="s">
        <v>55</v>
      </c>
      <c r="E197" t="s">
        <v>1</v>
      </c>
      <c r="F197" t="s">
        <v>10</v>
      </c>
      <c r="G197" t="s">
        <v>16</v>
      </c>
      <c r="H197">
        <v>9</v>
      </c>
      <c r="I197" s="18">
        <f t="shared" si="6"/>
        <v>210.323333333333</v>
      </c>
      <c r="J197" s="18">
        <v>1892.91</v>
      </c>
      <c r="K197" s="48">
        <v>0.1</v>
      </c>
      <c r="L197" s="18">
        <v>-59.44</v>
      </c>
      <c r="M197" s="18">
        <f t="shared" si="7"/>
        <v>-0.0314013872820155</v>
      </c>
    </row>
    <row r="198" spans="1:13">
      <c r="A198" t="s">
        <v>252</v>
      </c>
      <c r="B198" s="50">
        <v>42309</v>
      </c>
      <c r="C198" t="s">
        <v>40</v>
      </c>
      <c r="D198" t="s">
        <v>52</v>
      </c>
      <c r="E198" t="s">
        <v>3</v>
      </c>
      <c r="F198" t="s">
        <v>10</v>
      </c>
      <c r="G198" t="s">
        <v>12</v>
      </c>
      <c r="H198">
        <v>7</v>
      </c>
      <c r="I198" s="18">
        <f t="shared" si="6"/>
        <v>86.7328571428571</v>
      </c>
      <c r="J198" s="18">
        <v>607.13</v>
      </c>
      <c r="K198" s="48">
        <v>0</v>
      </c>
      <c r="L198" s="18">
        <v>3.92</v>
      </c>
      <c r="M198" s="18">
        <f t="shared" si="7"/>
        <v>0.00645660731639023</v>
      </c>
    </row>
    <row r="199" spans="1:13">
      <c r="A199" t="s">
        <v>253</v>
      </c>
      <c r="B199" s="50">
        <v>42309</v>
      </c>
      <c r="C199" t="s">
        <v>48</v>
      </c>
      <c r="D199" t="s">
        <v>49</v>
      </c>
      <c r="E199" t="s">
        <v>1</v>
      </c>
      <c r="F199" t="s">
        <v>8</v>
      </c>
      <c r="G199" t="s">
        <v>17</v>
      </c>
      <c r="H199">
        <v>4</v>
      </c>
      <c r="I199" s="18">
        <f t="shared" si="6"/>
        <v>314.35</v>
      </c>
      <c r="J199" s="18">
        <v>1257.4</v>
      </c>
      <c r="K199" s="48">
        <v>0</v>
      </c>
      <c r="L199" s="18">
        <v>18.16</v>
      </c>
      <c r="M199" s="18">
        <f t="shared" si="7"/>
        <v>0.0144425003976459</v>
      </c>
    </row>
    <row r="200" spans="1:13">
      <c r="A200" t="s">
        <v>254</v>
      </c>
      <c r="B200" s="50">
        <v>42311</v>
      </c>
      <c r="C200" t="s">
        <v>43</v>
      </c>
      <c r="D200" t="s">
        <v>61</v>
      </c>
      <c r="E200" t="s">
        <v>1</v>
      </c>
      <c r="F200" t="s">
        <v>10</v>
      </c>
      <c r="G200" t="s">
        <v>18</v>
      </c>
      <c r="H200">
        <v>7</v>
      </c>
      <c r="I200" s="18">
        <f t="shared" si="6"/>
        <v>152.968571428571</v>
      </c>
      <c r="J200" s="18">
        <v>1070.78</v>
      </c>
      <c r="K200" s="48">
        <v>0.5</v>
      </c>
      <c r="L200" s="18">
        <v>44.13</v>
      </c>
      <c r="M200" s="18">
        <f t="shared" si="7"/>
        <v>0.0412129475709296</v>
      </c>
    </row>
    <row r="201" spans="1:13">
      <c r="A201" t="s">
        <v>255</v>
      </c>
      <c r="B201" s="50">
        <v>42312</v>
      </c>
      <c r="C201" t="s">
        <v>40</v>
      </c>
      <c r="D201" t="s">
        <v>58</v>
      </c>
      <c r="E201" t="s">
        <v>4</v>
      </c>
      <c r="F201" t="s">
        <v>10</v>
      </c>
      <c r="G201" t="s">
        <v>18</v>
      </c>
      <c r="H201">
        <v>5</v>
      </c>
      <c r="I201" s="18">
        <f t="shared" si="6"/>
        <v>291.41</v>
      </c>
      <c r="J201" s="18">
        <v>1457.05</v>
      </c>
      <c r="K201" s="48">
        <v>0.3</v>
      </c>
      <c r="L201" s="18">
        <v>-102.7</v>
      </c>
      <c r="M201" s="18">
        <f t="shared" si="7"/>
        <v>-0.0704848838406369</v>
      </c>
    </row>
    <row r="202" spans="1:13">
      <c r="A202" t="s">
        <v>256</v>
      </c>
      <c r="B202" s="50">
        <v>42312</v>
      </c>
      <c r="C202" t="s">
        <v>37</v>
      </c>
      <c r="D202" t="s">
        <v>61</v>
      </c>
      <c r="E202" t="s">
        <v>4</v>
      </c>
      <c r="F202" t="s">
        <v>8</v>
      </c>
      <c r="G202" t="s">
        <v>15</v>
      </c>
      <c r="H202">
        <v>8</v>
      </c>
      <c r="I202" s="18">
        <f t="shared" si="6"/>
        <v>212.24</v>
      </c>
      <c r="J202" s="18">
        <v>1697.92</v>
      </c>
      <c r="K202" s="48">
        <v>0.1</v>
      </c>
      <c r="L202" s="18">
        <v>-14.37</v>
      </c>
      <c r="M202" s="18">
        <f t="shared" si="7"/>
        <v>-0.00846329626837542</v>
      </c>
    </row>
    <row r="203" spans="1:13">
      <c r="A203" t="s">
        <v>257</v>
      </c>
      <c r="B203" s="50">
        <v>42313</v>
      </c>
      <c r="C203" t="s">
        <v>43</v>
      </c>
      <c r="D203" t="s">
        <v>52</v>
      </c>
      <c r="E203" t="s">
        <v>4</v>
      </c>
      <c r="F203" t="s">
        <v>9</v>
      </c>
      <c r="G203" t="s">
        <v>20</v>
      </c>
      <c r="H203">
        <v>5</v>
      </c>
      <c r="I203" s="18">
        <f t="shared" si="6"/>
        <v>366.108</v>
      </c>
      <c r="J203" s="18">
        <v>1830.54</v>
      </c>
      <c r="K203" s="48">
        <v>0.1</v>
      </c>
      <c r="L203" s="18">
        <v>492</v>
      </c>
      <c r="M203" s="18">
        <f t="shared" si="7"/>
        <v>0.26877314890688</v>
      </c>
    </row>
    <row r="204" spans="1:13">
      <c r="A204" t="s">
        <v>258</v>
      </c>
      <c r="B204" s="50">
        <v>42315</v>
      </c>
      <c r="C204" t="s">
        <v>48</v>
      </c>
      <c r="D204" t="s">
        <v>52</v>
      </c>
      <c r="E204" t="s">
        <v>2</v>
      </c>
      <c r="F204" t="s">
        <v>9</v>
      </c>
      <c r="G204" t="s">
        <v>19</v>
      </c>
      <c r="H204">
        <v>1</v>
      </c>
      <c r="I204" s="18">
        <f t="shared" si="6"/>
        <v>426.6</v>
      </c>
      <c r="J204" s="18">
        <v>426.6</v>
      </c>
      <c r="K204" s="48">
        <v>0</v>
      </c>
      <c r="L204" s="18">
        <v>0.49</v>
      </c>
      <c r="M204" s="18">
        <f t="shared" si="7"/>
        <v>0.00114861697140178</v>
      </c>
    </row>
    <row r="205" spans="1:13">
      <c r="A205" t="s">
        <v>259</v>
      </c>
      <c r="B205" s="50">
        <v>42315</v>
      </c>
      <c r="C205" t="s">
        <v>43</v>
      </c>
      <c r="D205" t="s">
        <v>41</v>
      </c>
      <c r="E205" t="s">
        <v>4</v>
      </c>
      <c r="F205" t="s">
        <v>9</v>
      </c>
      <c r="G205" t="s">
        <v>22</v>
      </c>
      <c r="H205">
        <v>4</v>
      </c>
      <c r="I205" s="18">
        <f t="shared" si="6"/>
        <v>474.7675</v>
      </c>
      <c r="J205" s="18">
        <v>1899.07</v>
      </c>
      <c r="K205" s="48">
        <v>0.2</v>
      </c>
      <c r="L205" s="18">
        <v>90.83</v>
      </c>
      <c r="M205" s="18">
        <f t="shared" si="7"/>
        <v>0.0478286740351856</v>
      </c>
    </row>
    <row r="206" spans="1:13">
      <c r="A206" t="s">
        <v>260</v>
      </c>
      <c r="B206" s="50">
        <v>42315</v>
      </c>
      <c r="C206" t="s">
        <v>37</v>
      </c>
      <c r="D206" t="s">
        <v>68</v>
      </c>
      <c r="E206" t="s">
        <v>4</v>
      </c>
      <c r="F206" t="s">
        <v>10</v>
      </c>
      <c r="G206" t="s">
        <v>21</v>
      </c>
      <c r="H206">
        <v>4</v>
      </c>
      <c r="I206" s="18">
        <f t="shared" si="6"/>
        <v>475.495</v>
      </c>
      <c r="J206" s="18">
        <v>1901.98</v>
      </c>
      <c r="K206" s="48">
        <v>0.1</v>
      </c>
      <c r="L206" s="18">
        <v>94.74</v>
      </c>
      <c r="M206" s="18">
        <f t="shared" si="7"/>
        <v>0.0498112493296459</v>
      </c>
    </row>
    <row r="207" spans="1:13">
      <c r="A207" t="s">
        <v>261</v>
      </c>
      <c r="B207" s="50">
        <v>42316</v>
      </c>
      <c r="C207" t="s">
        <v>48</v>
      </c>
      <c r="D207" t="s">
        <v>68</v>
      </c>
      <c r="E207" t="s">
        <v>2</v>
      </c>
      <c r="F207" t="s">
        <v>10</v>
      </c>
      <c r="G207" t="s">
        <v>16</v>
      </c>
      <c r="H207">
        <v>6</v>
      </c>
      <c r="I207" s="18">
        <f t="shared" si="6"/>
        <v>34.55</v>
      </c>
      <c r="J207" s="18">
        <v>207.3</v>
      </c>
      <c r="K207" s="48">
        <v>0.3</v>
      </c>
      <c r="L207" s="18">
        <v>-9.72</v>
      </c>
      <c r="M207" s="18">
        <f t="shared" si="7"/>
        <v>-0.0468885672937771</v>
      </c>
    </row>
    <row r="208" spans="1:13">
      <c r="A208" t="s">
        <v>262</v>
      </c>
      <c r="B208" s="50">
        <v>42316</v>
      </c>
      <c r="C208" t="s">
        <v>48</v>
      </c>
      <c r="D208" t="s">
        <v>61</v>
      </c>
      <c r="E208" t="s">
        <v>4</v>
      </c>
      <c r="F208" t="s">
        <v>10</v>
      </c>
      <c r="G208" t="s">
        <v>16</v>
      </c>
      <c r="H208">
        <v>7</v>
      </c>
      <c r="I208" s="18">
        <f t="shared" si="6"/>
        <v>27.1328571428571</v>
      </c>
      <c r="J208" s="18">
        <v>189.93</v>
      </c>
      <c r="K208" s="48">
        <v>0.5</v>
      </c>
      <c r="L208" s="18">
        <v>37.24</v>
      </c>
      <c r="M208" s="18">
        <f t="shared" si="7"/>
        <v>0.196072237139999</v>
      </c>
    </row>
    <row r="209" spans="1:13">
      <c r="A209" t="s">
        <v>263</v>
      </c>
      <c r="B209" s="50">
        <v>42317</v>
      </c>
      <c r="C209" t="s">
        <v>40</v>
      </c>
      <c r="D209" t="s">
        <v>38</v>
      </c>
      <c r="E209" t="s">
        <v>4</v>
      </c>
      <c r="F209" t="s">
        <v>9</v>
      </c>
      <c r="G209" t="s">
        <v>13</v>
      </c>
      <c r="H209">
        <v>7</v>
      </c>
      <c r="I209" s="18">
        <f t="shared" si="6"/>
        <v>43.8957142857143</v>
      </c>
      <c r="J209" s="18">
        <v>307.27</v>
      </c>
      <c r="K209" s="48">
        <v>0</v>
      </c>
      <c r="L209" s="18">
        <v>-59.46</v>
      </c>
      <c r="M209" s="18">
        <f t="shared" si="7"/>
        <v>-0.19351059328929</v>
      </c>
    </row>
    <row r="210" spans="1:13">
      <c r="A210" t="s">
        <v>264</v>
      </c>
      <c r="B210" s="50">
        <v>42318</v>
      </c>
      <c r="C210" t="s">
        <v>40</v>
      </c>
      <c r="D210" t="s">
        <v>52</v>
      </c>
      <c r="E210" t="s">
        <v>3</v>
      </c>
      <c r="F210" t="s">
        <v>10</v>
      </c>
      <c r="G210" t="s">
        <v>18</v>
      </c>
      <c r="H210">
        <v>2</v>
      </c>
      <c r="I210" s="18">
        <f t="shared" si="6"/>
        <v>94.205</v>
      </c>
      <c r="J210" s="18">
        <v>188.41</v>
      </c>
      <c r="K210" s="48">
        <v>0.3</v>
      </c>
      <c r="L210" s="18">
        <v>-10.56</v>
      </c>
      <c r="M210" s="18">
        <f t="shared" si="7"/>
        <v>-0.056047980468128</v>
      </c>
    </row>
    <row r="211" spans="1:13">
      <c r="A211" t="s">
        <v>265</v>
      </c>
      <c r="B211" s="50">
        <v>42321</v>
      </c>
      <c r="C211" t="s">
        <v>48</v>
      </c>
      <c r="D211" t="s">
        <v>52</v>
      </c>
      <c r="E211" t="s">
        <v>4</v>
      </c>
      <c r="F211" t="s">
        <v>9</v>
      </c>
      <c r="G211" t="s">
        <v>19</v>
      </c>
      <c r="H211">
        <v>7</v>
      </c>
      <c r="I211" s="18">
        <f t="shared" si="6"/>
        <v>47.6285714285714</v>
      </c>
      <c r="J211" s="18">
        <v>333.4</v>
      </c>
      <c r="K211" s="48">
        <v>0.1</v>
      </c>
      <c r="L211" s="18">
        <v>44.57</v>
      </c>
      <c r="M211" s="18">
        <f t="shared" si="7"/>
        <v>0.133683263347331</v>
      </c>
    </row>
    <row r="212" spans="1:13">
      <c r="A212" t="s">
        <v>266</v>
      </c>
      <c r="B212" s="50">
        <v>42322</v>
      </c>
      <c r="C212" t="s">
        <v>37</v>
      </c>
      <c r="D212" t="s">
        <v>52</v>
      </c>
      <c r="E212" t="s">
        <v>2</v>
      </c>
      <c r="F212" t="s">
        <v>9</v>
      </c>
      <c r="G212" t="s">
        <v>20</v>
      </c>
      <c r="H212">
        <v>6</v>
      </c>
      <c r="I212" s="18">
        <f t="shared" si="6"/>
        <v>299.348333333333</v>
      </c>
      <c r="J212" s="18">
        <v>1796.09</v>
      </c>
      <c r="K212" s="48">
        <v>0.2</v>
      </c>
      <c r="L212" s="18">
        <v>235.62</v>
      </c>
      <c r="M212" s="18">
        <f t="shared" si="7"/>
        <v>0.131184962891615</v>
      </c>
    </row>
    <row r="213" spans="1:13">
      <c r="A213" t="s">
        <v>267</v>
      </c>
      <c r="B213" s="50">
        <v>42325</v>
      </c>
      <c r="C213" t="s">
        <v>48</v>
      </c>
      <c r="D213" t="s">
        <v>61</v>
      </c>
      <c r="E213" t="s">
        <v>2</v>
      </c>
      <c r="F213" t="s">
        <v>8</v>
      </c>
      <c r="G213" t="s">
        <v>14</v>
      </c>
      <c r="H213">
        <v>8</v>
      </c>
      <c r="I213" s="18">
        <f t="shared" si="6"/>
        <v>245.02625</v>
      </c>
      <c r="J213" s="18">
        <v>1960.21</v>
      </c>
      <c r="K213" s="48">
        <v>0.1</v>
      </c>
      <c r="L213" s="18">
        <v>204.42</v>
      </c>
      <c r="M213" s="18">
        <f t="shared" si="7"/>
        <v>0.104284745001811</v>
      </c>
    </row>
    <row r="214" spans="1:13">
      <c r="A214" t="s">
        <v>268</v>
      </c>
      <c r="B214" s="50">
        <v>42328</v>
      </c>
      <c r="C214" t="s">
        <v>43</v>
      </c>
      <c r="D214" t="s">
        <v>68</v>
      </c>
      <c r="E214" t="s">
        <v>4</v>
      </c>
      <c r="F214" t="s">
        <v>8</v>
      </c>
      <c r="G214" t="s">
        <v>14</v>
      </c>
      <c r="H214">
        <v>7</v>
      </c>
      <c r="I214" s="18">
        <f t="shared" si="6"/>
        <v>146.965714285714</v>
      </c>
      <c r="J214" s="18">
        <v>1028.76</v>
      </c>
      <c r="K214" s="48">
        <v>0.1</v>
      </c>
      <c r="L214" s="18">
        <v>-128.44</v>
      </c>
      <c r="M214" s="18">
        <f t="shared" si="7"/>
        <v>-0.124849333177806</v>
      </c>
    </row>
    <row r="215" spans="1:13">
      <c r="A215" t="s">
        <v>269</v>
      </c>
      <c r="B215" s="50">
        <v>42332</v>
      </c>
      <c r="C215" t="s">
        <v>48</v>
      </c>
      <c r="D215" t="s">
        <v>68</v>
      </c>
      <c r="E215" t="s">
        <v>4</v>
      </c>
      <c r="F215" t="s">
        <v>9</v>
      </c>
      <c r="G215" t="s">
        <v>20</v>
      </c>
      <c r="H215">
        <v>3</v>
      </c>
      <c r="I215" s="18">
        <f t="shared" si="6"/>
        <v>312.696666666667</v>
      </c>
      <c r="J215" s="18">
        <v>938.09</v>
      </c>
      <c r="K215" s="48">
        <v>0</v>
      </c>
      <c r="L215" s="18">
        <v>253.47</v>
      </c>
      <c r="M215" s="18">
        <f t="shared" si="7"/>
        <v>0.270197955420056</v>
      </c>
    </row>
    <row r="216" spans="1:13">
      <c r="A216" t="s">
        <v>270</v>
      </c>
      <c r="B216" s="50">
        <v>42333</v>
      </c>
      <c r="C216" t="s">
        <v>40</v>
      </c>
      <c r="D216" t="s">
        <v>58</v>
      </c>
      <c r="E216" t="s">
        <v>2</v>
      </c>
      <c r="F216" t="s">
        <v>8</v>
      </c>
      <c r="G216" t="s">
        <v>14</v>
      </c>
      <c r="H216">
        <v>9</v>
      </c>
      <c r="I216" s="18">
        <f t="shared" si="6"/>
        <v>116.815555555556</v>
      </c>
      <c r="J216" s="18">
        <v>1051.34</v>
      </c>
      <c r="K216" s="48">
        <v>0.3</v>
      </c>
      <c r="L216" s="18">
        <v>102.53</v>
      </c>
      <c r="M216" s="18">
        <f t="shared" si="7"/>
        <v>0.0975231609184469</v>
      </c>
    </row>
    <row r="217" spans="1:13">
      <c r="A217" t="s">
        <v>271</v>
      </c>
      <c r="B217" s="50">
        <v>42338</v>
      </c>
      <c r="C217" t="s">
        <v>48</v>
      </c>
      <c r="D217" t="s">
        <v>44</v>
      </c>
      <c r="E217" t="s">
        <v>2</v>
      </c>
      <c r="F217" t="s">
        <v>10</v>
      </c>
      <c r="G217" t="s">
        <v>21</v>
      </c>
      <c r="H217">
        <v>8</v>
      </c>
      <c r="I217" s="18">
        <f t="shared" si="6"/>
        <v>114.42</v>
      </c>
      <c r="J217" s="18">
        <v>915.36</v>
      </c>
      <c r="K217" s="48">
        <v>0.3</v>
      </c>
      <c r="L217" s="18">
        <v>-76.17</v>
      </c>
      <c r="M217" s="18">
        <f t="shared" si="7"/>
        <v>-0.0832131620346093</v>
      </c>
    </row>
    <row r="218" spans="1:13">
      <c r="A218" t="s">
        <v>272</v>
      </c>
      <c r="B218" s="50">
        <v>42338</v>
      </c>
      <c r="C218" t="s">
        <v>48</v>
      </c>
      <c r="D218" t="s">
        <v>61</v>
      </c>
      <c r="E218" t="s">
        <v>2</v>
      </c>
      <c r="F218" t="s">
        <v>10</v>
      </c>
      <c r="G218" t="s">
        <v>18</v>
      </c>
      <c r="H218">
        <v>4</v>
      </c>
      <c r="I218" s="18">
        <f t="shared" si="6"/>
        <v>385.4425</v>
      </c>
      <c r="J218" s="18">
        <v>1541.77</v>
      </c>
      <c r="K218" s="48">
        <v>0.2</v>
      </c>
      <c r="L218" s="18">
        <v>258.98</v>
      </c>
      <c r="M218" s="18">
        <f t="shared" si="7"/>
        <v>0.167975768110678</v>
      </c>
    </row>
    <row r="219" spans="1:13">
      <c r="A219" t="s">
        <v>273</v>
      </c>
      <c r="B219" s="50">
        <v>42339</v>
      </c>
      <c r="C219" t="s">
        <v>48</v>
      </c>
      <c r="D219" t="s">
        <v>46</v>
      </c>
      <c r="E219" t="s">
        <v>1</v>
      </c>
      <c r="F219" t="s">
        <v>9</v>
      </c>
      <c r="G219" t="s">
        <v>20</v>
      </c>
      <c r="H219">
        <v>1</v>
      </c>
      <c r="I219" s="18">
        <f t="shared" si="6"/>
        <v>1372.6</v>
      </c>
      <c r="J219" s="18">
        <v>1372.6</v>
      </c>
      <c r="K219" s="48">
        <v>0.3</v>
      </c>
      <c r="L219" s="18">
        <v>105.73</v>
      </c>
      <c r="M219" s="18">
        <f t="shared" si="7"/>
        <v>0.0770289960658604</v>
      </c>
    </row>
    <row r="220" spans="1:13">
      <c r="A220" t="s">
        <v>274</v>
      </c>
      <c r="B220" s="50">
        <v>42340</v>
      </c>
      <c r="C220" t="s">
        <v>37</v>
      </c>
      <c r="D220" t="s">
        <v>49</v>
      </c>
      <c r="E220" t="s">
        <v>2</v>
      </c>
      <c r="F220" t="s">
        <v>8</v>
      </c>
      <c r="G220" t="s">
        <v>14</v>
      </c>
      <c r="H220">
        <v>3</v>
      </c>
      <c r="I220" s="18">
        <f t="shared" si="6"/>
        <v>657.756666666667</v>
      </c>
      <c r="J220" s="18">
        <v>1973.27</v>
      </c>
      <c r="K220" s="48">
        <v>0.3</v>
      </c>
      <c r="L220" s="18">
        <v>-332.24</v>
      </c>
      <c r="M220" s="18">
        <f t="shared" si="7"/>
        <v>-0.168370268640379</v>
      </c>
    </row>
    <row r="221" spans="1:13">
      <c r="A221" t="s">
        <v>275</v>
      </c>
      <c r="B221" s="50">
        <v>42340</v>
      </c>
      <c r="C221" t="s">
        <v>48</v>
      </c>
      <c r="D221" t="s">
        <v>58</v>
      </c>
      <c r="E221" t="s">
        <v>3</v>
      </c>
      <c r="F221" t="s">
        <v>8</v>
      </c>
      <c r="G221" t="s">
        <v>23</v>
      </c>
      <c r="H221">
        <v>6</v>
      </c>
      <c r="I221" s="18">
        <f t="shared" si="6"/>
        <v>67.72</v>
      </c>
      <c r="J221" s="18">
        <v>406.32</v>
      </c>
      <c r="K221" s="48">
        <v>0.3</v>
      </c>
      <c r="L221" s="18">
        <v>36</v>
      </c>
      <c r="M221" s="18">
        <f t="shared" si="7"/>
        <v>0.0886001181334908</v>
      </c>
    </row>
    <row r="222" spans="1:13">
      <c r="A222" t="s">
        <v>276</v>
      </c>
      <c r="B222" s="50">
        <v>42342</v>
      </c>
      <c r="C222" t="s">
        <v>40</v>
      </c>
      <c r="D222" t="s">
        <v>55</v>
      </c>
      <c r="E222" t="s">
        <v>4</v>
      </c>
      <c r="F222" t="s">
        <v>9</v>
      </c>
      <c r="G222" t="s">
        <v>22</v>
      </c>
      <c r="H222">
        <v>2</v>
      </c>
      <c r="I222" s="18">
        <f t="shared" si="6"/>
        <v>345.515</v>
      </c>
      <c r="J222" s="18">
        <v>691.03</v>
      </c>
      <c r="K222" s="48">
        <v>0.5</v>
      </c>
      <c r="L222" s="18">
        <v>-71.86</v>
      </c>
      <c r="M222" s="18">
        <f t="shared" si="7"/>
        <v>-0.103989696539948</v>
      </c>
    </row>
    <row r="223" spans="1:13">
      <c r="A223" t="s">
        <v>277</v>
      </c>
      <c r="B223" s="50">
        <v>42342</v>
      </c>
      <c r="C223" t="s">
        <v>40</v>
      </c>
      <c r="D223" t="s">
        <v>44</v>
      </c>
      <c r="E223" t="s">
        <v>1</v>
      </c>
      <c r="F223" t="s">
        <v>9</v>
      </c>
      <c r="G223" t="s">
        <v>13</v>
      </c>
      <c r="H223">
        <v>7</v>
      </c>
      <c r="I223" s="18">
        <f t="shared" si="6"/>
        <v>261.59</v>
      </c>
      <c r="J223" s="18">
        <v>1831.13</v>
      </c>
      <c r="K223" s="48">
        <v>0</v>
      </c>
      <c r="L223" s="18">
        <v>268.45</v>
      </c>
      <c r="M223" s="18">
        <f t="shared" si="7"/>
        <v>0.146603463435147</v>
      </c>
    </row>
    <row r="224" spans="1:13">
      <c r="A224" t="s">
        <v>278</v>
      </c>
      <c r="B224" s="50">
        <v>42345</v>
      </c>
      <c r="C224" t="s">
        <v>37</v>
      </c>
      <c r="D224" t="s">
        <v>41</v>
      </c>
      <c r="E224" t="s">
        <v>2</v>
      </c>
      <c r="F224" t="s">
        <v>9</v>
      </c>
      <c r="G224" t="s">
        <v>22</v>
      </c>
      <c r="H224">
        <v>1</v>
      </c>
      <c r="I224" s="18">
        <f t="shared" si="6"/>
        <v>1168.47</v>
      </c>
      <c r="J224" s="18">
        <v>1168.47</v>
      </c>
      <c r="K224" s="48">
        <v>0.3</v>
      </c>
      <c r="L224" s="18">
        <v>-86.32</v>
      </c>
      <c r="M224" s="18">
        <f t="shared" si="7"/>
        <v>-0.0738743827398222</v>
      </c>
    </row>
    <row r="225" spans="1:13">
      <c r="A225" t="s">
        <v>279</v>
      </c>
      <c r="B225" s="50">
        <v>42346</v>
      </c>
      <c r="C225" t="s">
        <v>40</v>
      </c>
      <c r="D225" t="s">
        <v>68</v>
      </c>
      <c r="E225" t="s">
        <v>3</v>
      </c>
      <c r="F225" t="s">
        <v>10</v>
      </c>
      <c r="G225" t="s">
        <v>16</v>
      </c>
      <c r="H225">
        <v>7</v>
      </c>
      <c r="I225" s="18">
        <f t="shared" si="6"/>
        <v>254.395714285714</v>
      </c>
      <c r="J225" s="18">
        <v>1780.77</v>
      </c>
      <c r="K225" s="48">
        <v>0.1</v>
      </c>
      <c r="L225" s="18">
        <v>72.07</v>
      </c>
      <c r="M225" s="18">
        <f t="shared" si="7"/>
        <v>0.0404712568158718</v>
      </c>
    </row>
    <row r="226" spans="1:13">
      <c r="A226" t="s">
        <v>280</v>
      </c>
      <c r="B226" s="50">
        <v>42346</v>
      </c>
      <c r="C226" t="s">
        <v>43</v>
      </c>
      <c r="D226" t="s">
        <v>52</v>
      </c>
      <c r="E226" t="s">
        <v>3</v>
      </c>
      <c r="F226" t="s">
        <v>8</v>
      </c>
      <c r="G226" t="s">
        <v>14</v>
      </c>
      <c r="H226">
        <v>2</v>
      </c>
      <c r="I226" s="18">
        <f t="shared" si="6"/>
        <v>526.635</v>
      </c>
      <c r="J226" s="18">
        <v>1053.27</v>
      </c>
      <c r="K226" s="48">
        <v>0.3</v>
      </c>
      <c r="L226" s="18">
        <v>266.12</v>
      </c>
      <c r="M226" s="18">
        <f t="shared" si="7"/>
        <v>0.252660761248303</v>
      </c>
    </row>
    <row r="227" spans="1:13">
      <c r="A227" t="s">
        <v>281</v>
      </c>
      <c r="B227" s="50">
        <v>42347</v>
      </c>
      <c r="C227" t="s">
        <v>40</v>
      </c>
      <c r="D227" t="s">
        <v>38</v>
      </c>
      <c r="E227" t="s">
        <v>2</v>
      </c>
      <c r="F227" t="s">
        <v>10</v>
      </c>
      <c r="G227" t="s">
        <v>18</v>
      </c>
      <c r="H227">
        <v>8</v>
      </c>
      <c r="I227" s="18">
        <f t="shared" si="6"/>
        <v>186.15875</v>
      </c>
      <c r="J227" s="18">
        <v>1489.27</v>
      </c>
      <c r="K227" s="48">
        <v>0.5</v>
      </c>
      <c r="L227" s="18">
        <v>-27.17</v>
      </c>
      <c r="M227" s="18">
        <f t="shared" si="7"/>
        <v>-0.018243837584857</v>
      </c>
    </row>
    <row r="228" spans="1:13">
      <c r="A228" t="s">
        <v>282</v>
      </c>
      <c r="B228" s="50">
        <v>42349</v>
      </c>
      <c r="C228" t="s">
        <v>43</v>
      </c>
      <c r="D228" t="s">
        <v>49</v>
      </c>
      <c r="E228" t="s">
        <v>4</v>
      </c>
      <c r="F228" t="s">
        <v>8</v>
      </c>
      <c r="G228" t="s">
        <v>15</v>
      </c>
      <c r="H228">
        <v>7</v>
      </c>
      <c r="I228" s="18">
        <f t="shared" si="6"/>
        <v>240.54</v>
      </c>
      <c r="J228" s="18">
        <v>1683.78</v>
      </c>
      <c r="K228" s="48">
        <v>0.2</v>
      </c>
      <c r="L228" s="18">
        <v>-255.16</v>
      </c>
      <c r="M228" s="18">
        <f t="shared" si="7"/>
        <v>-0.151539987409281</v>
      </c>
    </row>
    <row r="229" spans="1:13">
      <c r="A229" t="s">
        <v>283</v>
      </c>
      <c r="B229" s="50">
        <v>42349</v>
      </c>
      <c r="C229" t="s">
        <v>43</v>
      </c>
      <c r="D229" t="s">
        <v>52</v>
      </c>
      <c r="E229" t="s">
        <v>1</v>
      </c>
      <c r="F229" t="s">
        <v>10</v>
      </c>
      <c r="G229" t="s">
        <v>16</v>
      </c>
      <c r="H229">
        <v>9</v>
      </c>
      <c r="I229" s="18">
        <f t="shared" si="6"/>
        <v>214.597777777778</v>
      </c>
      <c r="J229" s="18">
        <v>1931.38</v>
      </c>
      <c r="K229" s="48">
        <v>0.2</v>
      </c>
      <c r="L229" s="18">
        <v>553.48</v>
      </c>
      <c r="M229" s="18">
        <f t="shared" si="7"/>
        <v>0.286572295457134</v>
      </c>
    </row>
    <row r="230" spans="1:13">
      <c r="A230" t="s">
        <v>284</v>
      </c>
      <c r="B230" s="50">
        <v>42352</v>
      </c>
      <c r="C230" t="s">
        <v>43</v>
      </c>
      <c r="D230" t="s">
        <v>44</v>
      </c>
      <c r="E230" t="s">
        <v>4</v>
      </c>
      <c r="F230" t="s">
        <v>8</v>
      </c>
      <c r="G230" t="s">
        <v>17</v>
      </c>
      <c r="H230">
        <v>7</v>
      </c>
      <c r="I230" s="18">
        <f t="shared" si="6"/>
        <v>184.86</v>
      </c>
      <c r="J230" s="18">
        <v>1294.02</v>
      </c>
      <c r="K230" s="48">
        <v>0.3</v>
      </c>
      <c r="L230" s="18">
        <v>-258.65</v>
      </c>
      <c r="M230" s="18">
        <f t="shared" si="7"/>
        <v>-0.199880991020232</v>
      </c>
    </row>
    <row r="231" spans="1:13">
      <c r="A231" t="s">
        <v>285</v>
      </c>
      <c r="B231" s="50">
        <v>42353</v>
      </c>
      <c r="C231" t="s">
        <v>48</v>
      </c>
      <c r="D231" t="s">
        <v>38</v>
      </c>
      <c r="E231" t="s">
        <v>4</v>
      </c>
      <c r="F231" t="s">
        <v>8</v>
      </c>
      <c r="G231" t="s">
        <v>17</v>
      </c>
      <c r="H231">
        <v>1</v>
      </c>
      <c r="I231" s="18">
        <f t="shared" si="6"/>
        <v>300.73</v>
      </c>
      <c r="J231" s="18">
        <v>300.73</v>
      </c>
      <c r="K231" s="48">
        <v>0.3</v>
      </c>
      <c r="L231" s="18">
        <v>39.67</v>
      </c>
      <c r="M231" s="18">
        <f t="shared" si="7"/>
        <v>0.131912346623217</v>
      </c>
    </row>
    <row r="232" spans="1:13">
      <c r="A232" t="s">
        <v>286</v>
      </c>
      <c r="B232" s="50">
        <v>42354</v>
      </c>
      <c r="C232" t="s">
        <v>37</v>
      </c>
      <c r="D232" t="s">
        <v>49</v>
      </c>
      <c r="E232" t="s">
        <v>1</v>
      </c>
      <c r="F232" t="s">
        <v>9</v>
      </c>
      <c r="G232" t="s">
        <v>19</v>
      </c>
      <c r="H232">
        <v>7</v>
      </c>
      <c r="I232" s="18">
        <f t="shared" si="6"/>
        <v>110.6</v>
      </c>
      <c r="J232" s="18">
        <v>774.2</v>
      </c>
      <c r="K232" s="48">
        <v>0.3</v>
      </c>
      <c r="L232" s="18">
        <v>-88.74</v>
      </c>
      <c r="M232" s="18">
        <f t="shared" si="7"/>
        <v>-0.11462154482046</v>
      </c>
    </row>
    <row r="233" spans="1:13">
      <c r="A233" t="s">
        <v>287</v>
      </c>
      <c r="B233" s="50">
        <v>42354</v>
      </c>
      <c r="C233" t="s">
        <v>48</v>
      </c>
      <c r="D233" t="s">
        <v>52</v>
      </c>
      <c r="E233" t="s">
        <v>4</v>
      </c>
      <c r="F233" t="s">
        <v>9</v>
      </c>
      <c r="G233" t="s">
        <v>20</v>
      </c>
      <c r="H233">
        <v>3</v>
      </c>
      <c r="I233" s="18">
        <f t="shared" si="6"/>
        <v>164.816666666667</v>
      </c>
      <c r="J233" s="18">
        <v>494.45</v>
      </c>
      <c r="K233" s="48">
        <v>0.1</v>
      </c>
      <c r="L233" s="18">
        <v>-49.36</v>
      </c>
      <c r="M233" s="18">
        <f t="shared" si="7"/>
        <v>-0.099828091819193</v>
      </c>
    </row>
    <row r="234" spans="1:13">
      <c r="A234" t="s">
        <v>288</v>
      </c>
      <c r="B234" s="50">
        <v>42355</v>
      </c>
      <c r="C234" t="s">
        <v>48</v>
      </c>
      <c r="D234" t="s">
        <v>38</v>
      </c>
      <c r="E234" t="s">
        <v>1</v>
      </c>
      <c r="F234" t="s">
        <v>9</v>
      </c>
      <c r="G234" t="s">
        <v>13</v>
      </c>
      <c r="H234">
        <v>1</v>
      </c>
      <c r="I234" s="18">
        <f t="shared" si="6"/>
        <v>1638.54</v>
      </c>
      <c r="J234" s="18">
        <v>1638.54</v>
      </c>
      <c r="K234" s="48">
        <v>0.5</v>
      </c>
      <c r="L234" s="18">
        <v>89.89</v>
      </c>
      <c r="M234" s="18">
        <f t="shared" si="7"/>
        <v>0.0548598142248587</v>
      </c>
    </row>
    <row r="235" spans="1:13">
      <c r="A235" t="s">
        <v>289</v>
      </c>
      <c r="B235" s="50">
        <v>42357</v>
      </c>
      <c r="C235" t="s">
        <v>43</v>
      </c>
      <c r="D235" t="s">
        <v>49</v>
      </c>
      <c r="E235" t="s">
        <v>162</v>
      </c>
      <c r="F235" t="s">
        <v>8</v>
      </c>
      <c r="G235" t="s">
        <v>14</v>
      </c>
      <c r="H235">
        <v>3</v>
      </c>
      <c r="I235" s="18">
        <f t="shared" si="6"/>
        <v>281.22</v>
      </c>
      <c r="J235" s="18">
        <v>843.66</v>
      </c>
      <c r="K235" s="48">
        <v>0.1</v>
      </c>
      <c r="L235" s="18">
        <v>122.13</v>
      </c>
      <c r="M235" s="18">
        <f t="shared" si="7"/>
        <v>0.144762107958182</v>
      </c>
    </row>
    <row r="236" spans="1:13">
      <c r="A236" t="s">
        <v>290</v>
      </c>
      <c r="B236" s="50">
        <v>42357</v>
      </c>
      <c r="C236" t="s">
        <v>40</v>
      </c>
      <c r="D236" t="s">
        <v>38</v>
      </c>
      <c r="E236" t="s">
        <v>3</v>
      </c>
      <c r="F236" t="s">
        <v>9</v>
      </c>
      <c r="G236" t="s">
        <v>22</v>
      </c>
      <c r="H236">
        <v>1</v>
      </c>
      <c r="I236" s="18">
        <f t="shared" si="6"/>
        <v>909.91</v>
      </c>
      <c r="J236" s="18">
        <v>909.91</v>
      </c>
      <c r="K236" s="48">
        <v>0.3</v>
      </c>
      <c r="L236" s="18">
        <v>130.06</v>
      </c>
      <c r="M236" s="18">
        <f t="shared" si="7"/>
        <v>0.142937213570573</v>
      </c>
    </row>
    <row r="237" spans="1:13">
      <c r="A237" t="s">
        <v>291</v>
      </c>
      <c r="B237" s="50">
        <v>42358</v>
      </c>
      <c r="C237" t="s">
        <v>48</v>
      </c>
      <c r="D237" t="s">
        <v>49</v>
      </c>
      <c r="E237" t="s">
        <v>3</v>
      </c>
      <c r="F237" t="s">
        <v>9</v>
      </c>
      <c r="G237" t="s">
        <v>20</v>
      </c>
      <c r="H237">
        <v>7</v>
      </c>
      <c r="I237" s="18">
        <f t="shared" si="6"/>
        <v>185.565714285714</v>
      </c>
      <c r="J237" s="18">
        <v>1298.96</v>
      </c>
      <c r="K237" s="48">
        <v>0.1</v>
      </c>
      <c r="L237" s="18">
        <v>-7.24</v>
      </c>
      <c r="M237" s="18">
        <f t="shared" si="7"/>
        <v>-0.00557368972100758</v>
      </c>
    </row>
    <row r="238" spans="1:13">
      <c r="A238" t="s">
        <v>292</v>
      </c>
      <c r="B238" s="50">
        <v>42364</v>
      </c>
      <c r="C238" t="s">
        <v>37</v>
      </c>
      <c r="D238" t="s">
        <v>68</v>
      </c>
      <c r="E238" t="s">
        <v>1</v>
      </c>
      <c r="F238" t="s">
        <v>10</v>
      </c>
      <c r="G238" t="s">
        <v>16</v>
      </c>
      <c r="H238">
        <v>2</v>
      </c>
      <c r="I238" s="18">
        <f t="shared" si="6"/>
        <v>369.2</v>
      </c>
      <c r="J238" s="18">
        <v>738.4</v>
      </c>
      <c r="K238" s="48">
        <v>0.3</v>
      </c>
      <c r="L238" s="18">
        <v>212.48</v>
      </c>
      <c r="M238" s="18">
        <f t="shared" si="7"/>
        <v>0.287757313109426</v>
      </c>
    </row>
    <row r="239" spans="1:13">
      <c r="A239" t="s">
        <v>293</v>
      </c>
      <c r="B239" s="50">
        <v>42365</v>
      </c>
      <c r="C239" t="s">
        <v>40</v>
      </c>
      <c r="D239" t="s">
        <v>58</v>
      </c>
      <c r="E239" t="s">
        <v>4</v>
      </c>
      <c r="F239" t="s">
        <v>9</v>
      </c>
      <c r="G239" t="s">
        <v>19</v>
      </c>
      <c r="H239">
        <v>9</v>
      </c>
      <c r="I239" s="18">
        <f t="shared" si="6"/>
        <v>101.82</v>
      </c>
      <c r="J239" s="18">
        <v>916.38</v>
      </c>
      <c r="K239" s="48">
        <v>0.1</v>
      </c>
      <c r="L239" s="18">
        <v>-36.23</v>
      </c>
      <c r="M239" s="18">
        <f t="shared" si="7"/>
        <v>-0.0395360003492001</v>
      </c>
    </row>
    <row r="240" spans="1:13">
      <c r="A240" t="s">
        <v>294</v>
      </c>
      <c r="B240" s="50">
        <v>42365</v>
      </c>
      <c r="C240" t="s">
        <v>37</v>
      </c>
      <c r="D240" t="s">
        <v>68</v>
      </c>
      <c r="E240" t="s">
        <v>1</v>
      </c>
      <c r="F240" t="s">
        <v>8</v>
      </c>
      <c r="G240" t="s">
        <v>15</v>
      </c>
      <c r="H240">
        <v>3</v>
      </c>
      <c r="I240" s="18">
        <f t="shared" si="6"/>
        <v>281.226666666667</v>
      </c>
      <c r="J240" s="18">
        <v>843.68</v>
      </c>
      <c r="K240" s="48">
        <v>0.3</v>
      </c>
      <c r="L240" s="18">
        <v>57.17</v>
      </c>
      <c r="M240" s="18">
        <f t="shared" si="7"/>
        <v>0.0677626588279917</v>
      </c>
    </row>
    <row r="241" spans="1:13">
      <c r="A241" t="s">
        <v>295</v>
      </c>
      <c r="B241" s="50">
        <v>42366</v>
      </c>
      <c r="C241" t="s">
        <v>37</v>
      </c>
      <c r="D241" t="s">
        <v>46</v>
      </c>
      <c r="E241" t="s">
        <v>4</v>
      </c>
      <c r="F241" t="s">
        <v>8</v>
      </c>
      <c r="G241" t="s">
        <v>15</v>
      </c>
      <c r="H241">
        <v>5</v>
      </c>
      <c r="I241" s="18">
        <f t="shared" si="6"/>
        <v>229.342</v>
      </c>
      <c r="J241" s="18">
        <v>1146.71</v>
      </c>
      <c r="K241" s="48">
        <v>0</v>
      </c>
      <c r="L241" s="18">
        <v>183.81</v>
      </c>
      <c r="M241" s="18">
        <f t="shared" si="7"/>
        <v>0.160293361006706</v>
      </c>
    </row>
    <row r="242" spans="1:13">
      <c r="A242" t="s">
        <v>296</v>
      </c>
      <c r="B242" s="50">
        <v>42368</v>
      </c>
      <c r="C242" t="s">
        <v>40</v>
      </c>
      <c r="D242" t="s">
        <v>44</v>
      </c>
      <c r="E242" t="s">
        <v>2</v>
      </c>
      <c r="F242" t="s">
        <v>10</v>
      </c>
      <c r="G242" t="s">
        <v>16</v>
      </c>
      <c r="H242">
        <v>3</v>
      </c>
      <c r="I242" s="18">
        <f t="shared" si="6"/>
        <v>557.933333333333</v>
      </c>
      <c r="J242" s="18">
        <v>1673.8</v>
      </c>
      <c r="K242" s="48">
        <v>0</v>
      </c>
      <c r="L242" s="18">
        <v>-197.58</v>
      </c>
      <c r="M242" s="18">
        <f t="shared" si="7"/>
        <v>-0.118042776914805</v>
      </c>
    </row>
    <row r="243" spans="1:13">
      <c r="A243" t="s">
        <v>297</v>
      </c>
      <c r="B243" s="50">
        <v>42368</v>
      </c>
      <c r="C243" t="s">
        <v>43</v>
      </c>
      <c r="D243" t="s">
        <v>38</v>
      </c>
      <c r="E243" t="s">
        <v>4</v>
      </c>
      <c r="F243" t="s">
        <v>10</v>
      </c>
      <c r="G243" t="s">
        <v>21</v>
      </c>
      <c r="H243">
        <v>9</v>
      </c>
      <c r="I243" s="18">
        <f t="shared" si="6"/>
        <v>61.6222222222222</v>
      </c>
      <c r="J243" s="18">
        <v>554.6</v>
      </c>
      <c r="K243" s="48">
        <v>0</v>
      </c>
      <c r="L243" s="18">
        <v>104.92</v>
      </c>
      <c r="M243" s="18">
        <f t="shared" si="7"/>
        <v>0.18918139199423</v>
      </c>
    </row>
    <row r="244" spans="1:13">
      <c r="A244" t="s">
        <v>298</v>
      </c>
      <c r="B244" s="50">
        <v>42370</v>
      </c>
      <c r="C244" t="s">
        <v>43</v>
      </c>
      <c r="D244" t="s">
        <v>41</v>
      </c>
      <c r="E244" t="s">
        <v>2</v>
      </c>
      <c r="F244" t="s">
        <v>10</v>
      </c>
      <c r="G244" t="s">
        <v>18</v>
      </c>
      <c r="H244">
        <v>8</v>
      </c>
      <c r="I244" s="18">
        <f t="shared" si="6"/>
        <v>220.575</v>
      </c>
      <c r="J244" s="18">
        <v>1764.6</v>
      </c>
      <c r="K244" s="48">
        <v>0.3</v>
      </c>
      <c r="L244" s="18">
        <v>103.34</v>
      </c>
      <c r="M244" s="18">
        <f t="shared" si="7"/>
        <v>0.0585628471041596</v>
      </c>
    </row>
    <row r="245" spans="1:13">
      <c r="A245" t="s">
        <v>299</v>
      </c>
      <c r="B245" s="50">
        <v>42372</v>
      </c>
      <c r="C245" t="s">
        <v>40</v>
      </c>
      <c r="D245" t="s">
        <v>49</v>
      </c>
      <c r="E245" t="s">
        <v>2</v>
      </c>
      <c r="F245" t="s">
        <v>10</v>
      </c>
      <c r="G245" t="s">
        <v>18</v>
      </c>
      <c r="H245">
        <v>5</v>
      </c>
      <c r="I245" s="18">
        <f t="shared" si="6"/>
        <v>368.462</v>
      </c>
      <c r="J245" s="18">
        <v>1842.31</v>
      </c>
      <c r="K245" s="48">
        <v>0.5</v>
      </c>
      <c r="L245" s="18">
        <v>242.18</v>
      </c>
      <c r="M245" s="18">
        <f t="shared" si="7"/>
        <v>0.131454532624803</v>
      </c>
    </row>
    <row r="246" spans="1:13">
      <c r="A246" t="s">
        <v>300</v>
      </c>
      <c r="B246" s="50">
        <v>42374</v>
      </c>
      <c r="C246" t="s">
        <v>37</v>
      </c>
      <c r="D246" t="s">
        <v>55</v>
      </c>
      <c r="E246" t="s">
        <v>1</v>
      </c>
      <c r="F246" t="s">
        <v>10</v>
      </c>
      <c r="G246" t="s">
        <v>21</v>
      </c>
      <c r="H246">
        <v>5</v>
      </c>
      <c r="I246" s="18">
        <f t="shared" si="6"/>
        <v>149.766</v>
      </c>
      <c r="J246" s="18">
        <v>748.83</v>
      </c>
      <c r="K246" s="48">
        <v>0.2</v>
      </c>
      <c r="L246" s="18">
        <v>199.01</v>
      </c>
      <c r="M246" s="18">
        <f t="shared" si="7"/>
        <v>0.265761254223255</v>
      </c>
    </row>
    <row r="247" spans="1:13">
      <c r="A247" t="s">
        <v>301</v>
      </c>
      <c r="B247" s="50">
        <v>42377</v>
      </c>
      <c r="C247" t="s">
        <v>37</v>
      </c>
      <c r="D247" t="s">
        <v>44</v>
      </c>
      <c r="E247" t="s">
        <v>2</v>
      </c>
      <c r="F247" t="s">
        <v>10</v>
      </c>
      <c r="G247" t="s">
        <v>21</v>
      </c>
      <c r="H247">
        <v>5</v>
      </c>
      <c r="I247" s="18">
        <f t="shared" si="6"/>
        <v>48.3</v>
      </c>
      <c r="J247" s="18">
        <v>241.5</v>
      </c>
      <c r="K247" s="48">
        <v>0</v>
      </c>
      <c r="L247" s="18">
        <v>-15.11</v>
      </c>
      <c r="M247" s="18">
        <f t="shared" si="7"/>
        <v>-0.0625672877846791</v>
      </c>
    </row>
    <row r="248" spans="1:13">
      <c r="A248" t="s">
        <v>302</v>
      </c>
      <c r="B248" s="50">
        <v>42378</v>
      </c>
      <c r="C248" t="s">
        <v>48</v>
      </c>
      <c r="D248" t="s">
        <v>55</v>
      </c>
      <c r="E248" t="s">
        <v>4</v>
      </c>
      <c r="F248" t="s">
        <v>10</v>
      </c>
      <c r="G248" t="s">
        <v>18</v>
      </c>
      <c r="H248">
        <v>9</v>
      </c>
      <c r="I248" s="18">
        <f t="shared" si="6"/>
        <v>90.9633333333333</v>
      </c>
      <c r="J248" s="18">
        <v>818.67</v>
      </c>
      <c r="K248" s="48">
        <v>0</v>
      </c>
      <c r="L248" s="18">
        <v>-78.07</v>
      </c>
      <c r="M248" s="18">
        <f t="shared" si="7"/>
        <v>-0.0953619895684464</v>
      </c>
    </row>
    <row r="249" spans="1:13">
      <c r="A249" t="s">
        <v>303</v>
      </c>
      <c r="B249" s="50">
        <v>42379</v>
      </c>
      <c r="C249" t="s">
        <v>48</v>
      </c>
      <c r="D249" t="s">
        <v>46</v>
      </c>
      <c r="E249" t="s">
        <v>2</v>
      </c>
      <c r="F249" t="s">
        <v>10</v>
      </c>
      <c r="G249" t="s">
        <v>21</v>
      </c>
      <c r="H249">
        <v>4</v>
      </c>
      <c r="I249" s="18">
        <f t="shared" si="6"/>
        <v>423.775</v>
      </c>
      <c r="J249" s="18">
        <v>1695.1</v>
      </c>
      <c r="K249" s="48">
        <v>0.1</v>
      </c>
      <c r="L249" s="18">
        <v>-282.03</v>
      </c>
      <c r="M249" s="18">
        <f t="shared" si="7"/>
        <v>-0.166379564627456</v>
      </c>
    </row>
    <row r="250" spans="1:13">
      <c r="A250" t="s">
        <v>304</v>
      </c>
      <c r="B250" s="50">
        <v>42379</v>
      </c>
      <c r="C250" t="s">
        <v>40</v>
      </c>
      <c r="D250" t="s">
        <v>68</v>
      </c>
      <c r="E250" t="s">
        <v>3</v>
      </c>
      <c r="F250" t="s">
        <v>9</v>
      </c>
      <c r="G250" t="s">
        <v>22</v>
      </c>
      <c r="H250">
        <v>7</v>
      </c>
      <c r="I250" s="18">
        <f t="shared" si="6"/>
        <v>115.244285714286</v>
      </c>
      <c r="J250" s="18">
        <v>806.71</v>
      </c>
      <c r="K250" s="48">
        <v>0.2</v>
      </c>
      <c r="L250" s="18">
        <v>25.57</v>
      </c>
      <c r="M250" s="18">
        <f t="shared" si="7"/>
        <v>0.0316966443951358</v>
      </c>
    </row>
    <row r="251" spans="1:13">
      <c r="A251" t="s">
        <v>305</v>
      </c>
      <c r="B251" s="50">
        <v>42382</v>
      </c>
      <c r="C251" t="s">
        <v>43</v>
      </c>
      <c r="D251" t="s">
        <v>44</v>
      </c>
      <c r="E251" t="s">
        <v>4</v>
      </c>
      <c r="F251" t="s">
        <v>9</v>
      </c>
      <c r="G251" t="s">
        <v>13</v>
      </c>
      <c r="H251">
        <v>9</v>
      </c>
      <c r="I251" s="18">
        <f t="shared" si="6"/>
        <v>9.14666666666667</v>
      </c>
      <c r="J251" s="18">
        <v>82.32</v>
      </c>
      <c r="K251" s="48">
        <v>0.2</v>
      </c>
      <c r="L251" s="18">
        <v>2.05</v>
      </c>
      <c r="M251" s="18">
        <f t="shared" si="7"/>
        <v>0.0249028182701652</v>
      </c>
    </row>
    <row r="252" spans="1:13">
      <c r="A252" t="s">
        <v>306</v>
      </c>
      <c r="B252" s="50">
        <v>42382</v>
      </c>
      <c r="C252" t="s">
        <v>40</v>
      </c>
      <c r="D252" t="s">
        <v>49</v>
      </c>
      <c r="E252" t="s">
        <v>2</v>
      </c>
      <c r="F252" t="s">
        <v>9</v>
      </c>
      <c r="G252" t="s">
        <v>20</v>
      </c>
      <c r="H252">
        <v>2</v>
      </c>
      <c r="I252" s="18">
        <f t="shared" si="6"/>
        <v>986.005</v>
      </c>
      <c r="J252" s="18">
        <v>1972.01</v>
      </c>
      <c r="K252" s="48">
        <v>0.1</v>
      </c>
      <c r="L252" s="18">
        <v>47.5</v>
      </c>
      <c r="M252" s="18">
        <f t="shared" si="7"/>
        <v>0.0240870989498025</v>
      </c>
    </row>
    <row r="253" spans="1:13">
      <c r="A253" t="s">
        <v>307</v>
      </c>
      <c r="B253" s="50">
        <v>42382</v>
      </c>
      <c r="C253" t="s">
        <v>43</v>
      </c>
      <c r="D253" t="s">
        <v>46</v>
      </c>
      <c r="E253" t="s">
        <v>2</v>
      </c>
      <c r="F253" t="s">
        <v>8</v>
      </c>
      <c r="G253" t="s">
        <v>15</v>
      </c>
      <c r="H253">
        <v>5</v>
      </c>
      <c r="I253" s="18">
        <f t="shared" si="6"/>
        <v>261.608</v>
      </c>
      <c r="J253" s="18">
        <v>1308.04</v>
      </c>
      <c r="K253" s="48">
        <v>0.1</v>
      </c>
      <c r="L253" s="18">
        <v>65.6</v>
      </c>
      <c r="M253" s="18">
        <f t="shared" si="7"/>
        <v>0.0501513715176906</v>
      </c>
    </row>
    <row r="254" spans="1:13">
      <c r="A254" t="s">
        <v>308</v>
      </c>
      <c r="B254" s="50">
        <v>42385</v>
      </c>
      <c r="C254" t="s">
        <v>37</v>
      </c>
      <c r="D254" t="s">
        <v>61</v>
      </c>
      <c r="E254" t="s">
        <v>3</v>
      </c>
      <c r="F254" t="s">
        <v>9</v>
      </c>
      <c r="G254" t="s">
        <v>20</v>
      </c>
      <c r="H254">
        <v>6</v>
      </c>
      <c r="I254" s="18">
        <f t="shared" si="6"/>
        <v>302.74</v>
      </c>
      <c r="J254" s="18">
        <v>1816.44</v>
      </c>
      <c r="K254" s="48">
        <v>0.3</v>
      </c>
      <c r="L254" s="18">
        <v>-219.53</v>
      </c>
      <c r="M254" s="18">
        <f t="shared" si="7"/>
        <v>-0.120857281275462</v>
      </c>
    </row>
    <row r="255" spans="1:13">
      <c r="A255" t="s">
        <v>309</v>
      </c>
      <c r="B255" s="50">
        <v>42385</v>
      </c>
      <c r="C255" t="s">
        <v>40</v>
      </c>
      <c r="D255" t="s">
        <v>41</v>
      </c>
      <c r="E255" t="s">
        <v>1</v>
      </c>
      <c r="F255" t="s">
        <v>9</v>
      </c>
      <c r="G255" t="s">
        <v>13</v>
      </c>
      <c r="H255">
        <v>3</v>
      </c>
      <c r="I255" s="18">
        <f t="shared" si="6"/>
        <v>610.56</v>
      </c>
      <c r="J255" s="18">
        <v>1831.68</v>
      </c>
      <c r="K255" s="48">
        <v>0</v>
      </c>
      <c r="L255" s="18">
        <v>6.78</v>
      </c>
      <c r="M255" s="18">
        <f t="shared" si="7"/>
        <v>0.00370151991614256</v>
      </c>
    </row>
    <row r="256" spans="1:13">
      <c r="A256" t="s">
        <v>310</v>
      </c>
      <c r="B256" s="50">
        <v>42385</v>
      </c>
      <c r="C256" t="s">
        <v>37</v>
      </c>
      <c r="D256" t="s">
        <v>61</v>
      </c>
      <c r="E256" t="s">
        <v>3</v>
      </c>
      <c r="F256" t="s">
        <v>9</v>
      </c>
      <c r="G256" t="s">
        <v>20</v>
      </c>
      <c r="H256">
        <v>3</v>
      </c>
      <c r="I256" s="18">
        <f t="shared" si="6"/>
        <v>352.21</v>
      </c>
      <c r="J256" s="18">
        <v>1056.63</v>
      </c>
      <c r="K256" s="48">
        <v>0</v>
      </c>
      <c r="L256" s="18">
        <v>98.19</v>
      </c>
      <c r="M256" s="18">
        <f t="shared" si="7"/>
        <v>0.0929275148348996</v>
      </c>
    </row>
    <row r="257" spans="1:13">
      <c r="A257" t="s">
        <v>311</v>
      </c>
      <c r="B257" s="50">
        <v>42386</v>
      </c>
      <c r="C257" t="s">
        <v>37</v>
      </c>
      <c r="D257" t="s">
        <v>68</v>
      </c>
      <c r="E257" t="s">
        <v>1</v>
      </c>
      <c r="F257" t="s">
        <v>9</v>
      </c>
      <c r="G257" t="s">
        <v>13</v>
      </c>
      <c r="H257">
        <v>9</v>
      </c>
      <c r="I257" s="18">
        <f t="shared" si="6"/>
        <v>96.2644444444445</v>
      </c>
      <c r="J257" s="18">
        <v>866.38</v>
      </c>
      <c r="K257" s="48">
        <v>0.1</v>
      </c>
      <c r="L257" s="18">
        <v>131.14</v>
      </c>
      <c r="M257" s="18">
        <f t="shared" si="7"/>
        <v>0.151365451649392</v>
      </c>
    </row>
    <row r="258" spans="1:13">
      <c r="A258" t="s">
        <v>312</v>
      </c>
      <c r="B258" s="50">
        <v>42387</v>
      </c>
      <c r="C258" t="s">
        <v>40</v>
      </c>
      <c r="D258" t="s">
        <v>52</v>
      </c>
      <c r="E258" t="s">
        <v>3</v>
      </c>
      <c r="F258" t="s">
        <v>10</v>
      </c>
      <c r="G258" t="s">
        <v>12</v>
      </c>
      <c r="H258">
        <v>7</v>
      </c>
      <c r="I258" s="18">
        <f t="shared" ref="I258:I321" si="8">J258/H258</f>
        <v>67.6728571428571</v>
      </c>
      <c r="J258" s="18">
        <v>473.71</v>
      </c>
      <c r="K258" s="48">
        <v>0.3</v>
      </c>
      <c r="L258" s="18">
        <v>-59.82</v>
      </c>
      <c r="M258" s="18">
        <f t="shared" ref="M258:M321" si="9">L258/J258</f>
        <v>-0.126279791433578</v>
      </c>
    </row>
    <row r="259" spans="1:13">
      <c r="A259" t="s">
        <v>313</v>
      </c>
      <c r="B259" s="50">
        <v>42388</v>
      </c>
      <c r="C259" t="s">
        <v>40</v>
      </c>
      <c r="D259" t="s">
        <v>41</v>
      </c>
      <c r="E259" t="s">
        <v>3</v>
      </c>
      <c r="F259" t="s">
        <v>9</v>
      </c>
      <c r="G259" t="s">
        <v>19</v>
      </c>
      <c r="H259">
        <v>7</v>
      </c>
      <c r="I259" s="18">
        <f t="shared" si="8"/>
        <v>113.491428571429</v>
      </c>
      <c r="J259" s="18">
        <v>794.44</v>
      </c>
      <c r="K259" s="48">
        <v>0.3</v>
      </c>
      <c r="L259" s="18">
        <v>115.93</v>
      </c>
      <c r="M259" s="18">
        <f t="shared" si="9"/>
        <v>0.145926690498968</v>
      </c>
    </row>
    <row r="260" spans="1:13">
      <c r="A260" t="s">
        <v>314</v>
      </c>
      <c r="B260" s="50">
        <v>42390</v>
      </c>
      <c r="C260" t="s">
        <v>43</v>
      </c>
      <c r="D260" t="s">
        <v>68</v>
      </c>
      <c r="E260" t="s">
        <v>3</v>
      </c>
      <c r="F260" t="s">
        <v>9</v>
      </c>
      <c r="G260" t="s">
        <v>19</v>
      </c>
      <c r="H260">
        <v>1</v>
      </c>
      <c r="I260" s="18">
        <f t="shared" si="8"/>
        <v>1955.1</v>
      </c>
      <c r="J260" s="18">
        <v>1955.1</v>
      </c>
      <c r="K260" s="48">
        <v>0.3</v>
      </c>
      <c r="L260" s="18">
        <v>-5.53</v>
      </c>
      <c r="M260" s="18">
        <f t="shared" si="9"/>
        <v>-0.00282849982098102</v>
      </c>
    </row>
    <row r="261" spans="1:13">
      <c r="A261" t="s">
        <v>315</v>
      </c>
      <c r="B261" s="50">
        <v>42390</v>
      </c>
      <c r="C261" t="s">
        <v>40</v>
      </c>
      <c r="D261" t="s">
        <v>61</v>
      </c>
      <c r="E261" t="s">
        <v>179</v>
      </c>
      <c r="F261" t="s">
        <v>8</v>
      </c>
      <c r="G261" t="s">
        <v>23</v>
      </c>
      <c r="H261">
        <v>1</v>
      </c>
      <c r="I261" s="18">
        <f t="shared" si="8"/>
        <v>443.22</v>
      </c>
      <c r="J261" s="18">
        <v>443.22</v>
      </c>
      <c r="K261" s="48">
        <v>0.5</v>
      </c>
      <c r="L261" s="18">
        <v>4.97</v>
      </c>
      <c r="M261" s="18">
        <f t="shared" si="9"/>
        <v>0.0112133928974324</v>
      </c>
    </row>
    <row r="262" spans="1:13">
      <c r="A262" t="s">
        <v>316</v>
      </c>
      <c r="B262" s="50">
        <v>42391</v>
      </c>
      <c r="C262" t="s">
        <v>48</v>
      </c>
      <c r="D262" t="s">
        <v>44</v>
      </c>
      <c r="E262" t="s">
        <v>3</v>
      </c>
      <c r="F262" t="s">
        <v>10</v>
      </c>
      <c r="G262" t="s">
        <v>21</v>
      </c>
      <c r="H262">
        <v>8</v>
      </c>
      <c r="I262" s="18">
        <f t="shared" si="8"/>
        <v>157.155</v>
      </c>
      <c r="J262" s="18">
        <v>1257.24</v>
      </c>
      <c r="K262" s="48">
        <v>0.3</v>
      </c>
      <c r="L262" s="18">
        <v>210.92</v>
      </c>
      <c r="M262" s="18">
        <f t="shared" si="9"/>
        <v>0.167764309121568</v>
      </c>
    </row>
    <row r="263" spans="1:13">
      <c r="A263" t="s">
        <v>317</v>
      </c>
      <c r="B263" s="50">
        <v>42394</v>
      </c>
      <c r="C263" t="s">
        <v>43</v>
      </c>
      <c r="D263" t="s">
        <v>41</v>
      </c>
      <c r="E263" t="s">
        <v>4</v>
      </c>
      <c r="F263" t="s">
        <v>10</v>
      </c>
      <c r="G263" t="s">
        <v>12</v>
      </c>
      <c r="H263">
        <v>4</v>
      </c>
      <c r="I263" s="18">
        <f t="shared" si="8"/>
        <v>265.9425</v>
      </c>
      <c r="J263" s="18">
        <v>1063.77</v>
      </c>
      <c r="K263" s="48">
        <v>0</v>
      </c>
      <c r="L263" s="18">
        <v>264.77</v>
      </c>
      <c r="M263" s="18">
        <f t="shared" si="9"/>
        <v>0.248897788055689</v>
      </c>
    </row>
    <row r="264" spans="1:13">
      <c r="A264" t="s">
        <v>318</v>
      </c>
      <c r="B264" s="50">
        <v>42397</v>
      </c>
      <c r="C264" t="s">
        <v>40</v>
      </c>
      <c r="D264" t="s">
        <v>58</v>
      </c>
      <c r="E264" t="s">
        <v>4</v>
      </c>
      <c r="F264" t="s">
        <v>8</v>
      </c>
      <c r="G264" t="s">
        <v>23</v>
      </c>
      <c r="H264">
        <v>1</v>
      </c>
      <c r="I264" s="18">
        <f t="shared" si="8"/>
        <v>1777.66</v>
      </c>
      <c r="J264" s="18">
        <v>1777.66</v>
      </c>
      <c r="K264" s="48">
        <v>0</v>
      </c>
      <c r="L264" s="18">
        <v>263.29</v>
      </c>
      <c r="M264" s="18">
        <f t="shared" si="9"/>
        <v>0.148110437316472</v>
      </c>
    </row>
    <row r="265" spans="1:13">
      <c r="A265" t="s">
        <v>319</v>
      </c>
      <c r="B265" s="50">
        <v>42399</v>
      </c>
      <c r="C265" t="s">
        <v>40</v>
      </c>
      <c r="D265" t="s">
        <v>49</v>
      </c>
      <c r="E265" t="s">
        <v>3</v>
      </c>
      <c r="F265" t="s">
        <v>9</v>
      </c>
      <c r="G265" t="s">
        <v>13</v>
      </c>
      <c r="H265">
        <v>5</v>
      </c>
      <c r="I265" s="18">
        <f t="shared" si="8"/>
        <v>121.17</v>
      </c>
      <c r="J265" s="18">
        <v>605.85</v>
      </c>
      <c r="K265" s="48">
        <v>0.5</v>
      </c>
      <c r="L265" s="18">
        <v>40.76</v>
      </c>
      <c r="M265" s="18">
        <f t="shared" si="9"/>
        <v>0.067277378889164</v>
      </c>
    </row>
    <row r="266" spans="1:13">
      <c r="A266" t="s">
        <v>320</v>
      </c>
      <c r="B266" s="50">
        <v>42399</v>
      </c>
      <c r="C266" t="s">
        <v>48</v>
      </c>
      <c r="D266" t="s">
        <v>44</v>
      </c>
      <c r="E266" t="s">
        <v>1</v>
      </c>
      <c r="F266" t="s">
        <v>9</v>
      </c>
      <c r="G266" t="s">
        <v>20</v>
      </c>
      <c r="H266">
        <v>5</v>
      </c>
      <c r="I266" s="18">
        <f t="shared" si="8"/>
        <v>94.694</v>
      </c>
      <c r="J266" s="18">
        <v>473.47</v>
      </c>
      <c r="K266" s="48">
        <v>0.3</v>
      </c>
      <c r="L266" s="18">
        <v>101.45</v>
      </c>
      <c r="M266" s="18">
        <f t="shared" si="9"/>
        <v>0.214269119479587</v>
      </c>
    </row>
    <row r="267" spans="1:13">
      <c r="A267" t="s">
        <v>321</v>
      </c>
      <c r="B267" s="50">
        <v>42401</v>
      </c>
      <c r="C267" t="s">
        <v>40</v>
      </c>
      <c r="D267" t="s">
        <v>41</v>
      </c>
      <c r="E267" t="s">
        <v>1</v>
      </c>
      <c r="F267" t="s">
        <v>8</v>
      </c>
      <c r="G267" t="s">
        <v>17</v>
      </c>
      <c r="H267">
        <v>3</v>
      </c>
      <c r="I267" s="18">
        <f t="shared" si="8"/>
        <v>601.416666666667</v>
      </c>
      <c r="J267" s="18">
        <v>1804.25</v>
      </c>
      <c r="K267" s="48">
        <v>0.1</v>
      </c>
      <c r="L267" s="18">
        <v>-91.41</v>
      </c>
      <c r="M267" s="18">
        <f t="shared" si="9"/>
        <v>-0.0506637106831093</v>
      </c>
    </row>
    <row r="268" spans="1:13">
      <c r="A268" t="s">
        <v>322</v>
      </c>
      <c r="B268" s="50">
        <v>42401</v>
      </c>
      <c r="C268" t="s">
        <v>43</v>
      </c>
      <c r="D268" t="s">
        <v>61</v>
      </c>
      <c r="E268" t="s">
        <v>4</v>
      </c>
      <c r="F268" t="s">
        <v>9</v>
      </c>
      <c r="G268" t="s">
        <v>22</v>
      </c>
      <c r="H268">
        <v>6</v>
      </c>
      <c r="I268" s="18">
        <f t="shared" si="8"/>
        <v>314.683333333333</v>
      </c>
      <c r="J268" s="18">
        <v>1888.1</v>
      </c>
      <c r="K268" s="48">
        <v>0.3</v>
      </c>
      <c r="L268" s="18">
        <v>39.21</v>
      </c>
      <c r="M268" s="18">
        <f t="shared" si="9"/>
        <v>0.0207669085323871</v>
      </c>
    </row>
    <row r="269" spans="1:13">
      <c r="A269" t="s">
        <v>323</v>
      </c>
      <c r="B269" s="50">
        <v>42403</v>
      </c>
      <c r="C269" t="s">
        <v>40</v>
      </c>
      <c r="D269" t="s">
        <v>41</v>
      </c>
      <c r="E269" t="s">
        <v>4</v>
      </c>
      <c r="F269" t="s">
        <v>8</v>
      </c>
      <c r="G269" t="s">
        <v>14</v>
      </c>
      <c r="H269">
        <v>1</v>
      </c>
      <c r="I269" s="18">
        <f t="shared" si="8"/>
        <v>886.8</v>
      </c>
      <c r="J269" s="18">
        <v>886.8</v>
      </c>
      <c r="K269" s="48">
        <v>0.3</v>
      </c>
      <c r="L269" s="18">
        <v>-146.77</v>
      </c>
      <c r="M269" s="18">
        <f t="shared" si="9"/>
        <v>-0.165505187189896</v>
      </c>
    </row>
    <row r="270" spans="1:13">
      <c r="A270" t="s">
        <v>324</v>
      </c>
      <c r="B270" s="50">
        <v>42403</v>
      </c>
      <c r="C270" t="s">
        <v>40</v>
      </c>
      <c r="D270" t="s">
        <v>61</v>
      </c>
      <c r="E270" t="s">
        <v>1</v>
      </c>
      <c r="F270" t="s">
        <v>8</v>
      </c>
      <c r="G270" t="s">
        <v>23</v>
      </c>
      <c r="H270">
        <v>6</v>
      </c>
      <c r="I270" s="18">
        <f t="shared" si="8"/>
        <v>19.1866666666667</v>
      </c>
      <c r="J270" s="18">
        <v>115.12</v>
      </c>
      <c r="K270" s="48">
        <v>0.2</v>
      </c>
      <c r="L270" s="18">
        <v>28.42</v>
      </c>
      <c r="M270" s="18">
        <f t="shared" si="9"/>
        <v>0.246872828353023</v>
      </c>
    </row>
    <row r="271" spans="1:13">
      <c r="A271" t="s">
        <v>325</v>
      </c>
      <c r="B271" s="50">
        <v>42403</v>
      </c>
      <c r="C271" t="s">
        <v>37</v>
      </c>
      <c r="D271" t="s">
        <v>55</v>
      </c>
      <c r="E271" t="s">
        <v>2</v>
      </c>
      <c r="F271" t="s">
        <v>9</v>
      </c>
      <c r="G271" t="s">
        <v>13</v>
      </c>
      <c r="H271">
        <v>2</v>
      </c>
      <c r="I271" s="18">
        <f t="shared" si="8"/>
        <v>91.185</v>
      </c>
      <c r="J271" s="18">
        <v>182.37</v>
      </c>
      <c r="K271" s="48">
        <v>0.2</v>
      </c>
      <c r="L271" s="18">
        <v>35.55</v>
      </c>
      <c r="M271" s="18">
        <f t="shared" si="9"/>
        <v>0.194933377200197</v>
      </c>
    </row>
    <row r="272" spans="1:13">
      <c r="A272" t="s">
        <v>326</v>
      </c>
      <c r="B272" s="50">
        <v>42404</v>
      </c>
      <c r="C272" t="s">
        <v>40</v>
      </c>
      <c r="D272" t="s">
        <v>41</v>
      </c>
      <c r="E272" t="s">
        <v>1</v>
      </c>
      <c r="F272" t="s">
        <v>8</v>
      </c>
      <c r="G272" t="s">
        <v>23</v>
      </c>
      <c r="H272">
        <v>2</v>
      </c>
      <c r="I272" s="18">
        <f t="shared" si="8"/>
        <v>75.195</v>
      </c>
      <c r="J272" s="18">
        <v>150.39</v>
      </c>
      <c r="K272" s="48">
        <v>0</v>
      </c>
      <c r="L272" s="18">
        <v>43.5</v>
      </c>
      <c r="M272" s="18">
        <f t="shared" si="9"/>
        <v>0.289247955316178</v>
      </c>
    </row>
    <row r="273" spans="1:13">
      <c r="A273" t="s">
        <v>327</v>
      </c>
      <c r="B273" s="50">
        <v>42405</v>
      </c>
      <c r="C273" t="s">
        <v>40</v>
      </c>
      <c r="D273" t="s">
        <v>41</v>
      </c>
      <c r="E273" t="s">
        <v>2</v>
      </c>
      <c r="F273" t="s">
        <v>10</v>
      </c>
      <c r="G273" t="s">
        <v>21</v>
      </c>
      <c r="H273">
        <v>2</v>
      </c>
      <c r="I273" s="18">
        <f t="shared" si="8"/>
        <v>843.73</v>
      </c>
      <c r="J273" s="18">
        <v>1687.46</v>
      </c>
      <c r="K273" s="48">
        <v>0.2</v>
      </c>
      <c r="L273" s="18">
        <v>-67.35</v>
      </c>
      <c r="M273" s="18">
        <f t="shared" si="9"/>
        <v>-0.0399120571746886</v>
      </c>
    </row>
    <row r="274" spans="1:13">
      <c r="A274" t="s">
        <v>328</v>
      </c>
      <c r="B274" s="50">
        <v>42408</v>
      </c>
      <c r="C274" t="s">
        <v>40</v>
      </c>
      <c r="D274" t="s">
        <v>61</v>
      </c>
      <c r="E274" t="s">
        <v>1</v>
      </c>
      <c r="F274" t="s">
        <v>10</v>
      </c>
      <c r="G274" t="s">
        <v>18</v>
      </c>
      <c r="H274">
        <v>1</v>
      </c>
      <c r="I274" s="18">
        <f t="shared" si="8"/>
        <v>227.87</v>
      </c>
      <c r="J274" s="18">
        <v>227.87</v>
      </c>
      <c r="K274" s="48">
        <v>0.1</v>
      </c>
      <c r="L274" s="18">
        <v>-39.97</v>
      </c>
      <c r="M274" s="18">
        <f t="shared" si="9"/>
        <v>-0.175407030324308</v>
      </c>
    </row>
    <row r="275" spans="1:13">
      <c r="A275" t="s">
        <v>329</v>
      </c>
      <c r="B275" s="50">
        <v>42409</v>
      </c>
      <c r="C275" t="s">
        <v>40</v>
      </c>
      <c r="D275" t="s">
        <v>46</v>
      </c>
      <c r="E275" t="s">
        <v>2</v>
      </c>
      <c r="F275" t="s">
        <v>8</v>
      </c>
      <c r="G275" t="s">
        <v>23</v>
      </c>
      <c r="H275">
        <v>4</v>
      </c>
      <c r="I275" s="18">
        <f t="shared" si="8"/>
        <v>483.095</v>
      </c>
      <c r="J275" s="18">
        <v>1932.38</v>
      </c>
      <c r="K275" s="48">
        <v>0.2</v>
      </c>
      <c r="L275" s="18">
        <v>-1.85</v>
      </c>
      <c r="M275" s="18">
        <f t="shared" si="9"/>
        <v>-0.000957368633498587</v>
      </c>
    </row>
    <row r="276" spans="1:13">
      <c r="A276" t="s">
        <v>330</v>
      </c>
      <c r="B276" s="50">
        <v>42409</v>
      </c>
      <c r="C276" t="s">
        <v>48</v>
      </c>
      <c r="D276" t="s">
        <v>41</v>
      </c>
      <c r="E276" t="s">
        <v>1</v>
      </c>
      <c r="F276" t="s">
        <v>10</v>
      </c>
      <c r="G276" t="s">
        <v>21</v>
      </c>
      <c r="H276">
        <v>3</v>
      </c>
      <c r="I276" s="18">
        <f t="shared" si="8"/>
        <v>193.976666666667</v>
      </c>
      <c r="J276" s="18">
        <v>581.93</v>
      </c>
      <c r="K276" s="48">
        <v>0.5</v>
      </c>
      <c r="L276" s="18">
        <v>41.12</v>
      </c>
      <c r="M276" s="18">
        <f t="shared" si="9"/>
        <v>0.0706614197583902</v>
      </c>
    </row>
    <row r="277" spans="1:13">
      <c r="A277" t="s">
        <v>331</v>
      </c>
      <c r="B277" s="50">
        <v>42410</v>
      </c>
      <c r="C277" t="s">
        <v>48</v>
      </c>
      <c r="D277" t="s">
        <v>49</v>
      </c>
      <c r="E277" t="s">
        <v>1</v>
      </c>
      <c r="F277" t="s">
        <v>10</v>
      </c>
      <c r="G277" t="s">
        <v>16</v>
      </c>
      <c r="H277">
        <v>9</v>
      </c>
      <c r="I277" s="18">
        <f t="shared" si="8"/>
        <v>184.104444444444</v>
      </c>
      <c r="J277" s="18">
        <v>1656.94</v>
      </c>
      <c r="K277" s="48">
        <v>0.1</v>
      </c>
      <c r="L277" s="18">
        <v>-226.46</v>
      </c>
      <c r="M277" s="18">
        <f t="shared" si="9"/>
        <v>-0.136673627288858</v>
      </c>
    </row>
    <row r="278" spans="1:13">
      <c r="A278" t="s">
        <v>332</v>
      </c>
      <c r="B278" s="50">
        <v>42410</v>
      </c>
      <c r="C278" t="s">
        <v>43</v>
      </c>
      <c r="D278" t="s">
        <v>49</v>
      </c>
      <c r="E278" t="s">
        <v>4</v>
      </c>
      <c r="F278" t="s">
        <v>10</v>
      </c>
      <c r="G278" t="s">
        <v>16</v>
      </c>
      <c r="H278">
        <v>5</v>
      </c>
      <c r="I278" s="18">
        <f t="shared" si="8"/>
        <v>208.246</v>
      </c>
      <c r="J278" s="18">
        <v>1041.23</v>
      </c>
      <c r="K278" s="48">
        <v>0.2</v>
      </c>
      <c r="L278" s="18">
        <v>-175.17</v>
      </c>
      <c r="M278" s="18">
        <f t="shared" si="9"/>
        <v>-0.168233723576923</v>
      </c>
    </row>
    <row r="279" spans="1:13">
      <c r="A279" t="s">
        <v>333</v>
      </c>
      <c r="B279" s="50">
        <v>42411</v>
      </c>
      <c r="C279" t="s">
        <v>48</v>
      </c>
      <c r="D279" t="s">
        <v>55</v>
      </c>
      <c r="E279" t="s">
        <v>1</v>
      </c>
      <c r="F279" t="s">
        <v>10</v>
      </c>
      <c r="G279" t="s">
        <v>16</v>
      </c>
      <c r="H279">
        <v>9</v>
      </c>
      <c r="I279" s="18">
        <f t="shared" si="8"/>
        <v>57.42</v>
      </c>
      <c r="J279" s="18">
        <v>516.78</v>
      </c>
      <c r="K279" s="48">
        <v>0</v>
      </c>
      <c r="L279" s="18">
        <v>137.44</v>
      </c>
      <c r="M279" s="18">
        <f t="shared" si="9"/>
        <v>0.26595456480514</v>
      </c>
    </row>
    <row r="280" spans="1:13">
      <c r="A280" t="s">
        <v>334</v>
      </c>
      <c r="B280" s="50">
        <v>42412</v>
      </c>
      <c r="C280" t="s">
        <v>48</v>
      </c>
      <c r="D280" t="s">
        <v>49</v>
      </c>
      <c r="E280" t="s">
        <v>3</v>
      </c>
      <c r="F280" t="s">
        <v>10</v>
      </c>
      <c r="G280" t="s">
        <v>16</v>
      </c>
      <c r="H280">
        <v>8</v>
      </c>
      <c r="I280" s="18">
        <f t="shared" si="8"/>
        <v>20.6225</v>
      </c>
      <c r="J280" s="18">
        <v>164.98</v>
      </c>
      <c r="K280" s="48">
        <v>0.1</v>
      </c>
      <c r="L280" s="18">
        <v>-28.73</v>
      </c>
      <c r="M280" s="18">
        <f t="shared" si="9"/>
        <v>-0.174142320281246</v>
      </c>
    </row>
    <row r="281" spans="1:13">
      <c r="A281" t="s">
        <v>335</v>
      </c>
      <c r="B281" s="50">
        <v>42414</v>
      </c>
      <c r="C281" t="s">
        <v>48</v>
      </c>
      <c r="D281" t="s">
        <v>52</v>
      </c>
      <c r="E281" t="s">
        <v>1</v>
      </c>
      <c r="F281" t="s">
        <v>8</v>
      </c>
      <c r="G281" t="s">
        <v>15</v>
      </c>
      <c r="H281">
        <v>2</v>
      </c>
      <c r="I281" s="18">
        <f t="shared" si="8"/>
        <v>867.675</v>
      </c>
      <c r="J281" s="18">
        <v>1735.35</v>
      </c>
      <c r="K281" s="48">
        <v>0.2</v>
      </c>
      <c r="L281" s="18">
        <v>-313.78</v>
      </c>
      <c r="M281" s="18">
        <f t="shared" si="9"/>
        <v>-0.180816549975509</v>
      </c>
    </row>
    <row r="282" spans="1:13">
      <c r="A282" t="s">
        <v>336</v>
      </c>
      <c r="B282" s="50">
        <v>42417</v>
      </c>
      <c r="C282" t="s">
        <v>40</v>
      </c>
      <c r="D282" t="s">
        <v>38</v>
      </c>
      <c r="E282" t="s">
        <v>4</v>
      </c>
      <c r="F282" t="s">
        <v>9</v>
      </c>
      <c r="G282" t="s">
        <v>19</v>
      </c>
      <c r="H282">
        <v>1</v>
      </c>
      <c r="I282" s="18">
        <f t="shared" si="8"/>
        <v>443.38</v>
      </c>
      <c r="J282" s="18">
        <v>443.38</v>
      </c>
      <c r="K282" s="48">
        <v>0.5</v>
      </c>
      <c r="L282" s="18">
        <v>67.6</v>
      </c>
      <c r="M282" s="18">
        <f t="shared" si="9"/>
        <v>0.152465154043935</v>
      </c>
    </row>
    <row r="283" spans="1:13">
      <c r="A283" t="s">
        <v>337</v>
      </c>
      <c r="B283" s="50">
        <v>42418</v>
      </c>
      <c r="C283" t="s">
        <v>40</v>
      </c>
      <c r="D283" t="s">
        <v>46</v>
      </c>
      <c r="E283" t="s">
        <v>2</v>
      </c>
      <c r="F283" t="s">
        <v>9</v>
      </c>
      <c r="G283" t="s">
        <v>13</v>
      </c>
      <c r="H283">
        <v>6</v>
      </c>
      <c r="I283" s="18">
        <f t="shared" si="8"/>
        <v>265.055</v>
      </c>
      <c r="J283" s="18">
        <v>1590.33</v>
      </c>
      <c r="K283" s="48">
        <v>0.1</v>
      </c>
      <c r="L283" s="18">
        <v>-72.15</v>
      </c>
      <c r="M283" s="18">
        <f t="shared" si="9"/>
        <v>-0.0453679425024995</v>
      </c>
    </row>
    <row r="284" spans="1:13">
      <c r="A284" t="s">
        <v>338</v>
      </c>
      <c r="B284" s="50">
        <v>42423</v>
      </c>
      <c r="C284" t="s">
        <v>37</v>
      </c>
      <c r="D284" t="s">
        <v>181</v>
      </c>
      <c r="E284" t="s">
        <v>2</v>
      </c>
      <c r="F284" t="s">
        <v>10</v>
      </c>
      <c r="G284" t="s">
        <v>12</v>
      </c>
      <c r="H284">
        <v>8</v>
      </c>
      <c r="I284" s="18">
        <f t="shared" si="8"/>
        <v>209.2775</v>
      </c>
      <c r="J284" s="18">
        <v>1674.22</v>
      </c>
      <c r="K284" s="48">
        <v>0.1</v>
      </c>
      <c r="L284" s="18">
        <v>-300.54</v>
      </c>
      <c r="M284" s="18">
        <f t="shared" si="9"/>
        <v>-0.179510458601617</v>
      </c>
    </row>
    <row r="285" spans="1:13">
      <c r="A285" t="s">
        <v>339</v>
      </c>
      <c r="B285" s="50">
        <v>42424</v>
      </c>
      <c r="C285" t="s">
        <v>48</v>
      </c>
      <c r="D285" t="s">
        <v>46</v>
      </c>
      <c r="E285" t="s">
        <v>4</v>
      </c>
      <c r="F285" t="s">
        <v>9</v>
      </c>
      <c r="G285" t="s">
        <v>19</v>
      </c>
      <c r="H285">
        <v>4</v>
      </c>
      <c r="I285" s="18">
        <f t="shared" si="8"/>
        <v>167.13</v>
      </c>
      <c r="J285" s="18">
        <v>668.52</v>
      </c>
      <c r="K285" s="48">
        <v>0.5</v>
      </c>
      <c r="L285" s="18">
        <v>185.22</v>
      </c>
      <c r="M285" s="18">
        <f t="shared" si="9"/>
        <v>0.277059773828756</v>
      </c>
    </row>
    <row r="286" spans="1:13">
      <c r="A286" t="s">
        <v>340</v>
      </c>
      <c r="B286" s="50">
        <v>42424</v>
      </c>
      <c r="C286" t="s">
        <v>48</v>
      </c>
      <c r="D286" t="s">
        <v>49</v>
      </c>
      <c r="E286" t="s">
        <v>1</v>
      </c>
      <c r="F286" t="s">
        <v>8</v>
      </c>
      <c r="G286" t="s">
        <v>17</v>
      </c>
      <c r="H286">
        <v>9</v>
      </c>
      <c r="I286" s="18">
        <f t="shared" si="8"/>
        <v>117.896666666667</v>
      </c>
      <c r="J286" s="18">
        <v>1061.07</v>
      </c>
      <c r="K286" s="48">
        <v>0.2</v>
      </c>
      <c r="L286" s="18">
        <v>190.15</v>
      </c>
      <c r="M286" s="18">
        <f t="shared" si="9"/>
        <v>0.179205895935235</v>
      </c>
    </row>
    <row r="287" spans="1:13">
      <c r="A287" t="s">
        <v>341</v>
      </c>
      <c r="B287" s="50">
        <v>42425</v>
      </c>
      <c r="C287" t="s">
        <v>43</v>
      </c>
      <c r="D287" t="s">
        <v>52</v>
      </c>
      <c r="E287" t="s">
        <v>1</v>
      </c>
      <c r="F287" t="s">
        <v>10</v>
      </c>
      <c r="G287" t="s">
        <v>18</v>
      </c>
      <c r="H287">
        <v>9</v>
      </c>
      <c r="I287" s="18">
        <f t="shared" si="8"/>
        <v>154.591111111111</v>
      </c>
      <c r="J287" s="18">
        <v>1391.32</v>
      </c>
      <c r="K287" s="48">
        <v>0.5</v>
      </c>
      <c r="L287" s="18">
        <v>-73.09</v>
      </c>
      <c r="M287" s="18">
        <f t="shared" si="9"/>
        <v>-0.0525328465054768</v>
      </c>
    </row>
    <row r="288" spans="1:13">
      <c r="A288" t="s">
        <v>342</v>
      </c>
      <c r="B288" s="50">
        <v>42426</v>
      </c>
      <c r="C288" t="s">
        <v>40</v>
      </c>
      <c r="D288" t="s">
        <v>55</v>
      </c>
      <c r="E288" t="s">
        <v>1</v>
      </c>
      <c r="F288" t="s">
        <v>9</v>
      </c>
      <c r="G288" t="s">
        <v>13</v>
      </c>
      <c r="H288">
        <v>7</v>
      </c>
      <c r="I288" s="18">
        <f t="shared" si="8"/>
        <v>169.865714285714</v>
      </c>
      <c r="J288" s="18">
        <v>1189.06</v>
      </c>
      <c r="K288" s="48">
        <v>0.2</v>
      </c>
      <c r="L288" s="18">
        <v>247.85</v>
      </c>
      <c r="M288" s="18">
        <f t="shared" si="9"/>
        <v>0.20844196255866</v>
      </c>
    </row>
    <row r="289" spans="1:13">
      <c r="A289" t="s">
        <v>343</v>
      </c>
      <c r="B289" s="50">
        <v>42429</v>
      </c>
      <c r="C289" t="s">
        <v>37</v>
      </c>
      <c r="D289" t="s">
        <v>58</v>
      </c>
      <c r="E289" t="s">
        <v>3</v>
      </c>
      <c r="F289" t="s">
        <v>8</v>
      </c>
      <c r="G289" t="s">
        <v>15</v>
      </c>
      <c r="H289">
        <v>6</v>
      </c>
      <c r="I289" s="18">
        <f t="shared" si="8"/>
        <v>154.213333333333</v>
      </c>
      <c r="J289" s="18">
        <v>925.28</v>
      </c>
      <c r="K289" s="48">
        <v>0.2</v>
      </c>
      <c r="L289" s="18">
        <v>-89.72</v>
      </c>
      <c r="M289" s="18">
        <f t="shared" si="9"/>
        <v>-0.0969652429534844</v>
      </c>
    </row>
    <row r="290" spans="1:13">
      <c r="A290" t="s">
        <v>344</v>
      </c>
      <c r="B290" s="50">
        <v>42429</v>
      </c>
      <c r="C290" t="s">
        <v>37</v>
      </c>
      <c r="D290" t="s">
        <v>55</v>
      </c>
      <c r="E290" t="s">
        <v>2</v>
      </c>
      <c r="F290" t="s">
        <v>9</v>
      </c>
      <c r="G290" t="s">
        <v>13</v>
      </c>
      <c r="H290">
        <v>6</v>
      </c>
      <c r="I290" s="18">
        <f t="shared" si="8"/>
        <v>289.586666666667</v>
      </c>
      <c r="J290" s="18">
        <v>1737.52</v>
      </c>
      <c r="K290" s="48">
        <v>0.5</v>
      </c>
      <c r="L290" s="18">
        <v>-26.29</v>
      </c>
      <c r="M290" s="18">
        <f t="shared" si="9"/>
        <v>-0.0151307610847645</v>
      </c>
    </row>
    <row r="291" spans="1:13">
      <c r="A291" t="s">
        <v>345</v>
      </c>
      <c r="B291" s="50">
        <v>42431</v>
      </c>
      <c r="C291" t="s">
        <v>43</v>
      </c>
      <c r="D291" t="s">
        <v>46</v>
      </c>
      <c r="E291" t="s">
        <v>1</v>
      </c>
      <c r="F291" t="s">
        <v>10</v>
      </c>
      <c r="G291" t="s">
        <v>18</v>
      </c>
      <c r="H291">
        <v>7</v>
      </c>
      <c r="I291" s="18">
        <f t="shared" si="8"/>
        <v>87.0485714285714</v>
      </c>
      <c r="J291" s="18">
        <v>609.34</v>
      </c>
      <c r="K291" s="48">
        <v>0</v>
      </c>
      <c r="L291" s="18">
        <v>-78.95</v>
      </c>
      <c r="M291" s="18">
        <f t="shared" si="9"/>
        <v>-0.129566416122362</v>
      </c>
    </row>
    <row r="292" spans="1:13">
      <c r="A292" t="s">
        <v>346</v>
      </c>
      <c r="B292" s="50">
        <v>42431</v>
      </c>
      <c r="C292" t="s">
        <v>43</v>
      </c>
      <c r="D292" t="s">
        <v>68</v>
      </c>
      <c r="E292" t="s">
        <v>3</v>
      </c>
      <c r="F292" t="s">
        <v>9</v>
      </c>
      <c r="G292" t="s">
        <v>19</v>
      </c>
      <c r="H292">
        <v>5</v>
      </c>
      <c r="I292" s="18">
        <f t="shared" si="8"/>
        <v>185.348</v>
      </c>
      <c r="J292" s="18">
        <v>926.74</v>
      </c>
      <c r="K292" s="48">
        <v>0.3</v>
      </c>
      <c r="L292" s="18">
        <v>-78.15</v>
      </c>
      <c r="M292" s="18">
        <f t="shared" si="9"/>
        <v>-0.0843278589464143</v>
      </c>
    </row>
    <row r="293" spans="1:13">
      <c r="A293" t="s">
        <v>347</v>
      </c>
      <c r="B293" s="50">
        <v>42431</v>
      </c>
      <c r="C293" t="s">
        <v>48</v>
      </c>
      <c r="D293" t="s">
        <v>52</v>
      </c>
      <c r="E293" t="s">
        <v>1</v>
      </c>
      <c r="F293" t="s">
        <v>8</v>
      </c>
      <c r="G293" t="s">
        <v>17</v>
      </c>
      <c r="H293">
        <v>5</v>
      </c>
      <c r="I293" s="18">
        <f t="shared" si="8"/>
        <v>203.444</v>
      </c>
      <c r="J293" s="18">
        <v>1017.22</v>
      </c>
      <c r="K293" s="48">
        <v>0</v>
      </c>
      <c r="L293" s="18">
        <v>6.85</v>
      </c>
      <c r="M293" s="18">
        <f t="shared" si="9"/>
        <v>0.00673403983405753</v>
      </c>
    </row>
    <row r="294" spans="1:13">
      <c r="A294" t="s">
        <v>348</v>
      </c>
      <c r="B294" s="50">
        <v>42432</v>
      </c>
      <c r="C294" t="s">
        <v>48</v>
      </c>
      <c r="D294" t="s">
        <v>44</v>
      </c>
      <c r="E294" t="s">
        <v>3</v>
      </c>
      <c r="F294" t="s">
        <v>9</v>
      </c>
      <c r="G294" t="s">
        <v>22</v>
      </c>
      <c r="H294">
        <v>7</v>
      </c>
      <c r="I294" s="18">
        <f t="shared" si="8"/>
        <v>92.4042857142857</v>
      </c>
      <c r="J294" s="18">
        <v>646.83</v>
      </c>
      <c r="K294" s="48">
        <v>0.1</v>
      </c>
      <c r="L294" s="18">
        <v>-24.07</v>
      </c>
      <c r="M294" s="18">
        <f t="shared" si="9"/>
        <v>-0.0372122505140454</v>
      </c>
    </row>
    <row r="295" spans="1:13">
      <c r="A295" t="s">
        <v>349</v>
      </c>
      <c r="B295" s="50">
        <v>42432</v>
      </c>
      <c r="C295" t="s">
        <v>43</v>
      </c>
      <c r="D295" t="s">
        <v>58</v>
      </c>
      <c r="E295" t="s">
        <v>4</v>
      </c>
      <c r="F295" t="s">
        <v>10</v>
      </c>
      <c r="G295" t="s">
        <v>16</v>
      </c>
      <c r="H295">
        <v>6</v>
      </c>
      <c r="I295" s="18">
        <f t="shared" si="8"/>
        <v>148.48</v>
      </c>
      <c r="J295" s="18">
        <v>890.88</v>
      </c>
      <c r="K295" s="48">
        <v>0</v>
      </c>
      <c r="L295" s="18">
        <v>116.14</v>
      </c>
      <c r="M295" s="18">
        <f t="shared" si="9"/>
        <v>0.130365481321839</v>
      </c>
    </row>
    <row r="296" spans="1:13">
      <c r="A296" t="s">
        <v>350</v>
      </c>
      <c r="B296" s="50">
        <v>42434</v>
      </c>
      <c r="C296" t="s">
        <v>37</v>
      </c>
      <c r="D296" t="s">
        <v>68</v>
      </c>
      <c r="E296" t="s">
        <v>1</v>
      </c>
      <c r="F296" t="s">
        <v>8</v>
      </c>
      <c r="G296" t="s">
        <v>15</v>
      </c>
      <c r="H296">
        <v>9</v>
      </c>
      <c r="I296" s="18">
        <f t="shared" si="8"/>
        <v>202.81</v>
      </c>
      <c r="J296" s="18">
        <v>1825.29</v>
      </c>
      <c r="K296" s="48">
        <v>0.1</v>
      </c>
      <c r="L296" s="18">
        <v>59.19</v>
      </c>
      <c r="M296" s="18">
        <f t="shared" si="9"/>
        <v>0.0324277238137501</v>
      </c>
    </row>
    <row r="297" spans="1:13">
      <c r="A297" t="s">
        <v>351</v>
      </c>
      <c r="B297" s="50">
        <v>42440</v>
      </c>
      <c r="C297" t="s">
        <v>40</v>
      </c>
      <c r="D297" t="s">
        <v>41</v>
      </c>
      <c r="E297" t="s">
        <v>1</v>
      </c>
      <c r="F297" t="s">
        <v>8</v>
      </c>
      <c r="G297" t="s">
        <v>23</v>
      </c>
      <c r="H297">
        <v>5</v>
      </c>
      <c r="I297" s="18">
        <f t="shared" si="8"/>
        <v>296.346</v>
      </c>
      <c r="J297" s="18">
        <v>1481.73</v>
      </c>
      <c r="K297" s="48">
        <v>0.5</v>
      </c>
      <c r="L297" s="18">
        <v>35.07</v>
      </c>
      <c r="M297" s="18">
        <f t="shared" si="9"/>
        <v>0.0236682796460894</v>
      </c>
    </row>
    <row r="298" spans="1:13">
      <c r="A298" t="s">
        <v>352</v>
      </c>
      <c r="B298" s="50">
        <v>42440</v>
      </c>
      <c r="C298" t="s">
        <v>43</v>
      </c>
      <c r="D298" t="s">
        <v>44</v>
      </c>
      <c r="E298" t="s">
        <v>3</v>
      </c>
      <c r="F298" t="s">
        <v>10</v>
      </c>
      <c r="G298" t="s">
        <v>12</v>
      </c>
      <c r="H298">
        <v>3</v>
      </c>
      <c r="I298" s="18">
        <f t="shared" si="8"/>
        <v>171.29</v>
      </c>
      <c r="J298" s="18">
        <v>513.87</v>
      </c>
      <c r="K298" s="48">
        <v>0.2</v>
      </c>
      <c r="L298" s="18">
        <v>128.85</v>
      </c>
      <c r="M298" s="18">
        <f t="shared" si="9"/>
        <v>0.250744351684278</v>
      </c>
    </row>
    <row r="299" spans="1:13">
      <c r="A299" t="s">
        <v>353</v>
      </c>
      <c r="B299" s="50">
        <v>42445</v>
      </c>
      <c r="C299" t="s">
        <v>37</v>
      </c>
      <c r="D299" t="s">
        <v>41</v>
      </c>
      <c r="E299" t="s">
        <v>2</v>
      </c>
      <c r="F299" t="s">
        <v>8</v>
      </c>
      <c r="G299" t="s">
        <v>14</v>
      </c>
      <c r="H299">
        <v>5</v>
      </c>
      <c r="I299" s="18">
        <f t="shared" si="8"/>
        <v>392.606</v>
      </c>
      <c r="J299" s="18">
        <v>1963.03</v>
      </c>
      <c r="K299" s="48">
        <v>0.5</v>
      </c>
      <c r="L299" s="18">
        <v>-267.65</v>
      </c>
      <c r="M299" s="18">
        <f t="shared" si="9"/>
        <v>-0.136345343677886</v>
      </c>
    </row>
    <row r="300" spans="1:13">
      <c r="A300" t="s">
        <v>354</v>
      </c>
      <c r="B300" s="50">
        <v>42446</v>
      </c>
      <c r="C300" t="s">
        <v>40</v>
      </c>
      <c r="D300" t="s">
        <v>38</v>
      </c>
      <c r="E300" t="s">
        <v>4</v>
      </c>
      <c r="F300" t="s">
        <v>10</v>
      </c>
      <c r="G300" t="s">
        <v>18</v>
      </c>
      <c r="H300">
        <v>8</v>
      </c>
      <c r="I300" s="18">
        <f t="shared" si="8"/>
        <v>197.89</v>
      </c>
      <c r="J300" s="18">
        <v>1583.12</v>
      </c>
      <c r="K300" s="48">
        <v>0.2</v>
      </c>
      <c r="L300" s="18">
        <v>271.94</v>
      </c>
      <c r="M300" s="18">
        <f t="shared" si="9"/>
        <v>0.171774723331144</v>
      </c>
    </row>
    <row r="301" spans="1:13">
      <c r="A301" t="s">
        <v>355</v>
      </c>
      <c r="B301" s="50">
        <v>42449</v>
      </c>
      <c r="C301" t="s">
        <v>43</v>
      </c>
      <c r="D301" t="s">
        <v>44</v>
      </c>
      <c r="E301" t="s">
        <v>1</v>
      </c>
      <c r="F301" t="s">
        <v>9</v>
      </c>
      <c r="G301" t="s">
        <v>19</v>
      </c>
      <c r="H301">
        <v>7</v>
      </c>
      <c r="I301" s="18">
        <f t="shared" si="8"/>
        <v>74.9328571428571</v>
      </c>
      <c r="J301" s="18">
        <v>524.53</v>
      </c>
      <c r="K301" s="48">
        <v>0.5</v>
      </c>
      <c r="L301" s="18">
        <v>66.82</v>
      </c>
      <c r="M301" s="18">
        <f t="shared" si="9"/>
        <v>0.127390235067584</v>
      </c>
    </row>
    <row r="302" spans="1:13">
      <c r="A302" t="s">
        <v>356</v>
      </c>
      <c r="B302" s="50">
        <v>42449</v>
      </c>
      <c r="C302" t="s">
        <v>37</v>
      </c>
      <c r="D302" t="s">
        <v>38</v>
      </c>
      <c r="E302" t="s">
        <v>3</v>
      </c>
      <c r="F302" t="s">
        <v>8</v>
      </c>
      <c r="G302" t="s">
        <v>15</v>
      </c>
      <c r="H302">
        <v>6</v>
      </c>
      <c r="I302" s="18">
        <f t="shared" si="8"/>
        <v>136.433333333333</v>
      </c>
      <c r="J302" s="18">
        <v>818.6</v>
      </c>
      <c r="K302" s="48">
        <v>0.1</v>
      </c>
      <c r="L302" s="18">
        <v>219.38</v>
      </c>
      <c r="M302" s="18">
        <f t="shared" si="9"/>
        <v>0.26799413633032</v>
      </c>
    </row>
    <row r="303" spans="1:13">
      <c r="A303" t="s">
        <v>357</v>
      </c>
      <c r="B303" s="50">
        <v>42450</v>
      </c>
      <c r="C303" t="s">
        <v>40</v>
      </c>
      <c r="D303" t="s">
        <v>358</v>
      </c>
      <c r="E303" t="s">
        <v>3</v>
      </c>
      <c r="F303" t="s">
        <v>9</v>
      </c>
      <c r="G303" t="s">
        <v>20</v>
      </c>
      <c r="H303">
        <v>1</v>
      </c>
      <c r="I303" s="18">
        <f t="shared" si="8"/>
        <v>114.89</v>
      </c>
      <c r="J303" s="18">
        <v>114.89</v>
      </c>
      <c r="K303" s="48">
        <v>0</v>
      </c>
      <c r="L303" s="18">
        <v>15.13</v>
      </c>
      <c r="M303" s="18">
        <f t="shared" si="9"/>
        <v>0.131691182870572</v>
      </c>
    </row>
    <row r="304" spans="1:13">
      <c r="A304" t="s">
        <v>359</v>
      </c>
      <c r="B304" s="50">
        <v>42451</v>
      </c>
      <c r="C304" t="s">
        <v>48</v>
      </c>
      <c r="D304" t="s">
        <v>58</v>
      </c>
      <c r="E304" t="s">
        <v>2</v>
      </c>
      <c r="F304" t="s">
        <v>10</v>
      </c>
      <c r="G304" t="s">
        <v>12</v>
      </c>
      <c r="H304">
        <v>9</v>
      </c>
      <c r="I304" s="18">
        <f t="shared" si="8"/>
        <v>29.0011111111111</v>
      </c>
      <c r="J304" s="18">
        <v>261.01</v>
      </c>
      <c r="K304" s="48">
        <v>0</v>
      </c>
      <c r="L304" s="18">
        <v>-39.46</v>
      </c>
      <c r="M304" s="18">
        <f t="shared" si="9"/>
        <v>-0.151181947051837</v>
      </c>
    </row>
    <row r="305" spans="1:13">
      <c r="A305" t="s">
        <v>360</v>
      </c>
      <c r="B305" s="50">
        <v>42453</v>
      </c>
      <c r="C305" t="s">
        <v>43</v>
      </c>
      <c r="D305" t="s">
        <v>46</v>
      </c>
      <c r="E305" t="s">
        <v>2</v>
      </c>
      <c r="F305" t="s">
        <v>10</v>
      </c>
      <c r="G305" t="s">
        <v>21</v>
      </c>
      <c r="H305">
        <v>6</v>
      </c>
      <c r="I305" s="18">
        <f t="shared" si="8"/>
        <v>272.958333333333</v>
      </c>
      <c r="J305" s="18">
        <v>1637.75</v>
      </c>
      <c r="K305" s="48">
        <v>0.1</v>
      </c>
      <c r="L305" s="18">
        <v>-179.16</v>
      </c>
      <c r="M305" s="18">
        <f t="shared" si="9"/>
        <v>-0.109393985651046</v>
      </c>
    </row>
    <row r="306" spans="1:13">
      <c r="A306" t="s">
        <v>361</v>
      </c>
      <c r="B306" s="50">
        <v>42453</v>
      </c>
      <c r="C306" t="s">
        <v>48</v>
      </c>
      <c r="D306" t="s">
        <v>41</v>
      </c>
      <c r="E306" t="s">
        <v>3</v>
      </c>
      <c r="F306" t="s">
        <v>9</v>
      </c>
      <c r="G306" t="s">
        <v>13</v>
      </c>
      <c r="H306">
        <v>4</v>
      </c>
      <c r="I306" s="18">
        <f t="shared" si="8"/>
        <v>79.5325</v>
      </c>
      <c r="J306" s="18">
        <v>318.13</v>
      </c>
      <c r="K306" s="48">
        <v>0</v>
      </c>
      <c r="L306" s="18">
        <v>10.79</v>
      </c>
      <c r="M306" s="18">
        <f t="shared" si="9"/>
        <v>0.0339169521893566</v>
      </c>
    </row>
    <row r="307" spans="1:13">
      <c r="A307" t="s">
        <v>362</v>
      </c>
      <c r="B307" s="50">
        <v>42453</v>
      </c>
      <c r="C307" t="s">
        <v>43</v>
      </c>
      <c r="D307" t="s">
        <v>55</v>
      </c>
      <c r="E307" t="s">
        <v>3</v>
      </c>
      <c r="F307" t="s">
        <v>10</v>
      </c>
      <c r="G307" t="s">
        <v>18</v>
      </c>
      <c r="H307">
        <v>2</v>
      </c>
      <c r="I307" s="18">
        <f t="shared" si="8"/>
        <v>831.05</v>
      </c>
      <c r="J307" s="18">
        <v>1662.1</v>
      </c>
      <c r="K307" s="48">
        <v>0.2</v>
      </c>
      <c r="L307" s="18">
        <v>451.28</v>
      </c>
      <c r="M307" s="18">
        <f t="shared" si="9"/>
        <v>0.271511942723061</v>
      </c>
    </row>
    <row r="308" spans="1:13">
      <c r="A308" t="s">
        <v>363</v>
      </c>
      <c r="B308" s="50">
        <v>42457</v>
      </c>
      <c r="C308" t="s">
        <v>40</v>
      </c>
      <c r="D308" t="s">
        <v>55</v>
      </c>
      <c r="E308" t="s">
        <v>4</v>
      </c>
      <c r="F308" t="s">
        <v>8</v>
      </c>
      <c r="G308" t="s">
        <v>15</v>
      </c>
      <c r="H308">
        <v>8</v>
      </c>
      <c r="I308" s="18">
        <f t="shared" si="8"/>
        <v>137.005</v>
      </c>
      <c r="J308" s="18">
        <v>1096.04</v>
      </c>
      <c r="K308" s="48">
        <v>0.5</v>
      </c>
      <c r="L308" s="18">
        <v>-110.4</v>
      </c>
      <c r="M308" s="18">
        <f t="shared" si="9"/>
        <v>-0.100726250866757</v>
      </c>
    </row>
    <row r="309" spans="1:13">
      <c r="A309" t="s">
        <v>364</v>
      </c>
      <c r="B309" s="50">
        <v>42458</v>
      </c>
      <c r="C309" t="s">
        <v>48</v>
      </c>
      <c r="D309" t="s">
        <v>49</v>
      </c>
      <c r="E309" t="s">
        <v>3</v>
      </c>
      <c r="F309" t="s">
        <v>8</v>
      </c>
      <c r="G309" t="s">
        <v>15</v>
      </c>
      <c r="H309">
        <v>7</v>
      </c>
      <c r="I309" s="18">
        <f t="shared" si="8"/>
        <v>32.2457142857143</v>
      </c>
      <c r="J309" s="18">
        <v>225.72</v>
      </c>
      <c r="K309" s="48">
        <v>0.1</v>
      </c>
      <c r="L309" s="18">
        <v>51.16</v>
      </c>
      <c r="M309" s="18">
        <f t="shared" si="9"/>
        <v>0.226652489810385</v>
      </c>
    </row>
    <row r="310" spans="1:13">
      <c r="A310" t="s">
        <v>365</v>
      </c>
      <c r="B310" s="50">
        <v>42459</v>
      </c>
      <c r="C310" t="s">
        <v>37</v>
      </c>
      <c r="D310" t="s">
        <v>41</v>
      </c>
      <c r="E310" t="s">
        <v>3</v>
      </c>
      <c r="F310" t="s">
        <v>10</v>
      </c>
      <c r="G310" t="s">
        <v>16</v>
      </c>
      <c r="H310">
        <v>7</v>
      </c>
      <c r="I310" s="18">
        <f t="shared" si="8"/>
        <v>282.622857142857</v>
      </c>
      <c r="J310" s="18">
        <v>1978.36</v>
      </c>
      <c r="K310" s="48">
        <v>0.3</v>
      </c>
      <c r="L310" s="18">
        <v>-176.92</v>
      </c>
      <c r="M310" s="18">
        <f t="shared" si="9"/>
        <v>-0.0894276067045432</v>
      </c>
    </row>
    <row r="311" spans="1:13">
      <c r="A311" t="s">
        <v>366</v>
      </c>
      <c r="B311" s="50">
        <v>42459</v>
      </c>
      <c r="C311" t="s">
        <v>48</v>
      </c>
      <c r="D311" t="s">
        <v>44</v>
      </c>
      <c r="E311" t="s">
        <v>1</v>
      </c>
      <c r="F311" t="s">
        <v>10</v>
      </c>
      <c r="G311" t="s">
        <v>21</v>
      </c>
      <c r="H311">
        <v>1</v>
      </c>
      <c r="I311" s="18">
        <f t="shared" si="8"/>
        <v>1641.16</v>
      </c>
      <c r="J311" s="18">
        <v>1641.16</v>
      </c>
      <c r="K311" s="48">
        <v>0</v>
      </c>
      <c r="L311" s="18">
        <v>116.77</v>
      </c>
      <c r="M311" s="18">
        <f t="shared" si="9"/>
        <v>0.0711508932706135</v>
      </c>
    </row>
    <row r="312" spans="1:13">
      <c r="A312" t="s">
        <v>367</v>
      </c>
      <c r="B312" s="50">
        <v>42459</v>
      </c>
      <c r="C312" t="s">
        <v>40</v>
      </c>
      <c r="D312" t="s">
        <v>58</v>
      </c>
      <c r="E312" t="s">
        <v>3</v>
      </c>
      <c r="F312" t="s">
        <v>10</v>
      </c>
      <c r="G312" t="s">
        <v>21</v>
      </c>
      <c r="H312">
        <v>9</v>
      </c>
      <c r="I312" s="18">
        <f t="shared" si="8"/>
        <v>159.138888888889</v>
      </c>
      <c r="J312" s="18">
        <v>1432.25</v>
      </c>
      <c r="K312" s="48">
        <v>0.2</v>
      </c>
      <c r="L312" s="18">
        <v>135.3</v>
      </c>
      <c r="M312" s="18">
        <f t="shared" si="9"/>
        <v>0.0944667481235818</v>
      </c>
    </row>
    <row r="313" spans="1:13">
      <c r="A313" t="s">
        <v>368</v>
      </c>
      <c r="B313" s="50">
        <v>42460</v>
      </c>
      <c r="C313" t="s">
        <v>48</v>
      </c>
      <c r="D313" t="s">
        <v>58</v>
      </c>
      <c r="E313" t="s">
        <v>1</v>
      </c>
      <c r="F313" t="s">
        <v>8</v>
      </c>
      <c r="G313" t="s">
        <v>14</v>
      </c>
      <c r="H313">
        <v>7</v>
      </c>
      <c r="I313" s="18">
        <f t="shared" si="8"/>
        <v>163.252857142857</v>
      </c>
      <c r="J313" s="18">
        <v>1142.77</v>
      </c>
      <c r="K313" s="48">
        <v>0.5</v>
      </c>
      <c r="L313" s="18">
        <v>322.16</v>
      </c>
      <c r="M313" s="18">
        <f t="shared" si="9"/>
        <v>0.281911495751551</v>
      </c>
    </row>
    <row r="314" spans="1:13">
      <c r="A314" t="s">
        <v>369</v>
      </c>
      <c r="B314" s="50">
        <v>42461</v>
      </c>
      <c r="C314" t="s">
        <v>43</v>
      </c>
      <c r="D314" t="s">
        <v>49</v>
      </c>
      <c r="E314" t="s">
        <v>4</v>
      </c>
      <c r="F314" t="s">
        <v>8</v>
      </c>
      <c r="G314" t="s">
        <v>23</v>
      </c>
      <c r="H314">
        <v>9</v>
      </c>
      <c r="I314" s="18">
        <f t="shared" si="8"/>
        <v>137.188888888889</v>
      </c>
      <c r="J314" s="18">
        <v>1234.7</v>
      </c>
      <c r="K314" s="48">
        <v>0.5</v>
      </c>
      <c r="L314" s="18">
        <v>191.49</v>
      </c>
      <c r="M314" s="18">
        <f t="shared" si="9"/>
        <v>0.155090305337329</v>
      </c>
    </row>
    <row r="315" spans="1:13">
      <c r="A315" t="s">
        <v>370</v>
      </c>
      <c r="B315" s="50">
        <v>42463</v>
      </c>
      <c r="C315" t="s">
        <v>48</v>
      </c>
      <c r="D315" t="s">
        <v>49</v>
      </c>
      <c r="E315" t="s">
        <v>2</v>
      </c>
      <c r="F315" t="s">
        <v>8</v>
      </c>
      <c r="G315" t="s">
        <v>23</v>
      </c>
      <c r="H315">
        <v>9</v>
      </c>
      <c r="I315" s="18">
        <f t="shared" si="8"/>
        <v>145.436666666667</v>
      </c>
      <c r="J315" s="18">
        <v>1308.93</v>
      </c>
      <c r="K315" s="48">
        <v>0.2</v>
      </c>
      <c r="L315" s="18">
        <v>99.37</v>
      </c>
      <c r="M315" s="18">
        <f t="shared" si="9"/>
        <v>0.0759169703498277</v>
      </c>
    </row>
    <row r="316" spans="1:13">
      <c r="A316" t="s">
        <v>371</v>
      </c>
      <c r="B316" s="50">
        <v>42463</v>
      </c>
      <c r="C316" t="s">
        <v>40</v>
      </c>
      <c r="D316" t="s">
        <v>38</v>
      </c>
      <c r="E316" t="s">
        <v>2</v>
      </c>
      <c r="F316" t="s">
        <v>8</v>
      </c>
      <c r="G316" t="s">
        <v>14</v>
      </c>
      <c r="H316">
        <v>1</v>
      </c>
      <c r="I316" s="18">
        <f t="shared" si="8"/>
        <v>1180.98</v>
      </c>
      <c r="J316" s="18">
        <v>1180.98</v>
      </c>
      <c r="K316" s="48">
        <v>0.1</v>
      </c>
      <c r="L316" s="18">
        <v>243.47</v>
      </c>
      <c r="M316" s="18">
        <f t="shared" si="9"/>
        <v>0.206159291435926</v>
      </c>
    </row>
    <row r="317" spans="1:13">
      <c r="A317" t="s">
        <v>372</v>
      </c>
      <c r="B317" s="50">
        <v>42464</v>
      </c>
      <c r="C317" t="s">
        <v>48</v>
      </c>
      <c r="D317" t="s">
        <v>55</v>
      </c>
      <c r="E317" t="s">
        <v>4</v>
      </c>
      <c r="F317" t="s">
        <v>10</v>
      </c>
      <c r="G317" t="s">
        <v>12</v>
      </c>
      <c r="H317">
        <v>5</v>
      </c>
      <c r="I317" s="18">
        <f t="shared" si="8"/>
        <v>8.754</v>
      </c>
      <c r="J317" s="18">
        <v>43.77</v>
      </c>
      <c r="K317" s="48">
        <v>0.5</v>
      </c>
      <c r="L317" s="18">
        <v>4.92</v>
      </c>
      <c r="M317" s="18">
        <f t="shared" si="9"/>
        <v>0.11240575736806</v>
      </c>
    </row>
    <row r="318" spans="1:13">
      <c r="A318" t="s">
        <v>373</v>
      </c>
      <c r="B318" s="50">
        <v>42464</v>
      </c>
      <c r="C318" t="s">
        <v>43</v>
      </c>
      <c r="D318" t="s">
        <v>68</v>
      </c>
      <c r="E318" t="s">
        <v>3</v>
      </c>
      <c r="F318" t="s">
        <v>9</v>
      </c>
      <c r="G318" t="s">
        <v>19</v>
      </c>
      <c r="H318">
        <v>7</v>
      </c>
      <c r="I318" s="18">
        <f t="shared" si="8"/>
        <v>270.082857142857</v>
      </c>
      <c r="J318" s="18">
        <v>1890.58</v>
      </c>
      <c r="K318" s="48">
        <v>0.3</v>
      </c>
      <c r="L318" s="18">
        <v>231.46</v>
      </c>
      <c r="M318" s="18">
        <f t="shared" si="9"/>
        <v>0.122428037956606</v>
      </c>
    </row>
    <row r="319" spans="1:13">
      <c r="A319" t="s">
        <v>374</v>
      </c>
      <c r="B319" s="50">
        <v>42465</v>
      </c>
      <c r="C319" t="s">
        <v>48</v>
      </c>
      <c r="D319" t="s">
        <v>38</v>
      </c>
      <c r="E319" t="s">
        <v>3</v>
      </c>
      <c r="F319" t="s">
        <v>8</v>
      </c>
      <c r="G319" t="s">
        <v>15</v>
      </c>
      <c r="H319">
        <v>2</v>
      </c>
      <c r="I319" s="18">
        <f t="shared" si="8"/>
        <v>865.08</v>
      </c>
      <c r="J319" s="18">
        <v>1730.16</v>
      </c>
      <c r="K319" s="48">
        <v>0.3</v>
      </c>
      <c r="L319" s="18">
        <v>31.82</v>
      </c>
      <c r="M319" s="18">
        <f t="shared" si="9"/>
        <v>0.0183913626485412</v>
      </c>
    </row>
    <row r="320" spans="1:13">
      <c r="A320" t="s">
        <v>375</v>
      </c>
      <c r="B320" s="50">
        <v>42467</v>
      </c>
      <c r="C320" t="s">
        <v>48</v>
      </c>
      <c r="D320" t="s">
        <v>44</v>
      </c>
      <c r="E320" t="s">
        <v>3</v>
      </c>
      <c r="F320" t="s">
        <v>9</v>
      </c>
      <c r="G320" t="s">
        <v>20</v>
      </c>
      <c r="H320">
        <v>4</v>
      </c>
      <c r="I320" s="18">
        <f t="shared" si="8"/>
        <v>66.71</v>
      </c>
      <c r="J320" s="18">
        <v>266.84</v>
      </c>
      <c r="K320" s="48">
        <v>0.1</v>
      </c>
      <c r="L320" s="18">
        <v>27.49</v>
      </c>
      <c r="M320" s="18">
        <f t="shared" si="9"/>
        <v>0.103020536651177</v>
      </c>
    </row>
    <row r="321" spans="1:13">
      <c r="A321" t="s">
        <v>376</v>
      </c>
      <c r="B321" s="50">
        <v>42467</v>
      </c>
      <c r="C321" t="s">
        <v>37</v>
      </c>
      <c r="D321" t="s">
        <v>46</v>
      </c>
      <c r="E321" t="s">
        <v>4</v>
      </c>
      <c r="F321" t="s">
        <v>10</v>
      </c>
      <c r="G321" t="s">
        <v>12</v>
      </c>
      <c r="H321">
        <v>1</v>
      </c>
      <c r="I321" s="18">
        <f t="shared" si="8"/>
        <v>1271.23</v>
      </c>
      <c r="J321" s="18">
        <v>1271.23</v>
      </c>
      <c r="K321" s="48">
        <v>0.2</v>
      </c>
      <c r="L321" s="18">
        <v>357.33</v>
      </c>
      <c r="M321" s="18">
        <f t="shared" si="9"/>
        <v>0.281089967983764</v>
      </c>
    </row>
    <row r="322" spans="1:13">
      <c r="A322" t="s">
        <v>377</v>
      </c>
      <c r="B322" s="50">
        <v>42469</v>
      </c>
      <c r="C322" t="s">
        <v>48</v>
      </c>
      <c r="D322" t="s">
        <v>58</v>
      </c>
      <c r="E322" t="s">
        <v>3</v>
      </c>
      <c r="F322" t="s">
        <v>9</v>
      </c>
      <c r="G322" t="s">
        <v>20</v>
      </c>
      <c r="H322">
        <v>3</v>
      </c>
      <c r="I322" s="18">
        <f t="shared" ref="I322:I385" si="10">J322/H322</f>
        <v>522.623333333333</v>
      </c>
      <c r="J322" s="18">
        <v>1567.87</v>
      </c>
      <c r="K322" s="48">
        <v>0</v>
      </c>
      <c r="L322" s="18">
        <v>346.06</v>
      </c>
      <c r="M322" s="18">
        <f t="shared" ref="M322:M385" si="11">L322/J322</f>
        <v>0.220719830087954</v>
      </c>
    </row>
    <row r="323" spans="1:13">
      <c r="A323" t="s">
        <v>378</v>
      </c>
      <c r="B323" s="50">
        <v>42471</v>
      </c>
      <c r="C323" t="s">
        <v>43</v>
      </c>
      <c r="D323" t="s">
        <v>44</v>
      </c>
      <c r="E323" t="s">
        <v>2</v>
      </c>
      <c r="F323" t="s">
        <v>9</v>
      </c>
      <c r="G323" t="s">
        <v>22</v>
      </c>
      <c r="H323">
        <v>8</v>
      </c>
      <c r="I323" s="18">
        <f t="shared" si="10"/>
        <v>242.2425</v>
      </c>
      <c r="J323" s="18">
        <v>1937.94</v>
      </c>
      <c r="K323" s="48">
        <v>0.3</v>
      </c>
      <c r="L323" s="18">
        <v>-190.89</v>
      </c>
      <c r="M323" s="18">
        <f t="shared" si="11"/>
        <v>-0.0985015015944766</v>
      </c>
    </row>
    <row r="324" spans="1:13">
      <c r="A324" t="s">
        <v>379</v>
      </c>
      <c r="B324" s="50">
        <v>42471</v>
      </c>
      <c r="C324" t="s">
        <v>40</v>
      </c>
      <c r="D324" t="s">
        <v>49</v>
      </c>
      <c r="E324" t="s">
        <v>1</v>
      </c>
      <c r="F324" t="s">
        <v>9</v>
      </c>
      <c r="G324" t="s">
        <v>22</v>
      </c>
      <c r="H324">
        <v>2</v>
      </c>
      <c r="I324" s="18">
        <f t="shared" si="10"/>
        <v>243.95</v>
      </c>
      <c r="J324" s="18">
        <v>487.9</v>
      </c>
      <c r="K324" s="48">
        <v>0.2</v>
      </c>
      <c r="L324" s="18">
        <v>138.58</v>
      </c>
      <c r="M324" s="18">
        <f t="shared" si="11"/>
        <v>0.284033613445378</v>
      </c>
    </row>
    <row r="325" spans="1:13">
      <c r="A325" t="s">
        <v>380</v>
      </c>
      <c r="B325" s="50">
        <v>42474</v>
      </c>
      <c r="C325" t="s">
        <v>48</v>
      </c>
      <c r="D325" t="s">
        <v>41</v>
      </c>
      <c r="E325" t="s">
        <v>1</v>
      </c>
      <c r="F325" t="s">
        <v>9</v>
      </c>
      <c r="G325" t="s">
        <v>19</v>
      </c>
      <c r="H325">
        <v>5</v>
      </c>
      <c r="I325" s="18">
        <f t="shared" si="10"/>
        <v>69.984</v>
      </c>
      <c r="J325" s="18">
        <v>349.92</v>
      </c>
      <c r="K325" s="48">
        <v>0.3</v>
      </c>
      <c r="L325" s="18">
        <v>-14.88</v>
      </c>
      <c r="M325" s="18">
        <f t="shared" si="11"/>
        <v>-0.0425240054869684</v>
      </c>
    </row>
    <row r="326" spans="1:13">
      <c r="A326" t="s">
        <v>381</v>
      </c>
      <c r="B326" s="50">
        <v>42477</v>
      </c>
      <c r="C326" t="s">
        <v>37</v>
      </c>
      <c r="D326" t="s">
        <v>58</v>
      </c>
      <c r="E326" t="s">
        <v>2</v>
      </c>
      <c r="F326" t="s">
        <v>8</v>
      </c>
      <c r="G326" t="s">
        <v>14</v>
      </c>
      <c r="H326">
        <v>9</v>
      </c>
      <c r="I326" s="18">
        <f t="shared" si="10"/>
        <v>200.834444444444</v>
      </c>
      <c r="J326" s="18">
        <v>1807.51</v>
      </c>
      <c r="K326" s="48">
        <v>0.5</v>
      </c>
      <c r="L326" s="18">
        <v>486.74</v>
      </c>
      <c r="M326" s="18">
        <f t="shared" si="11"/>
        <v>0.269287583471184</v>
      </c>
    </row>
    <row r="327" spans="1:13">
      <c r="A327" t="s">
        <v>382</v>
      </c>
      <c r="B327" s="50">
        <v>42482</v>
      </c>
      <c r="C327" t="s">
        <v>48</v>
      </c>
      <c r="D327" t="s">
        <v>46</v>
      </c>
      <c r="E327" t="s">
        <v>2</v>
      </c>
      <c r="F327" t="s">
        <v>8</v>
      </c>
      <c r="G327" t="s">
        <v>14</v>
      </c>
      <c r="H327">
        <v>6</v>
      </c>
      <c r="I327" s="18">
        <f t="shared" si="10"/>
        <v>16.545</v>
      </c>
      <c r="J327" s="18">
        <v>99.27</v>
      </c>
      <c r="K327" s="48">
        <v>0</v>
      </c>
      <c r="L327" s="18">
        <v>13.17</v>
      </c>
      <c r="M327" s="18">
        <f t="shared" si="11"/>
        <v>0.132668479903294</v>
      </c>
    </row>
    <row r="328" spans="1:13">
      <c r="A328" t="s">
        <v>383</v>
      </c>
      <c r="B328" s="50">
        <v>42485</v>
      </c>
      <c r="C328" t="s">
        <v>37</v>
      </c>
      <c r="D328" t="s">
        <v>52</v>
      </c>
      <c r="E328" t="s">
        <v>2</v>
      </c>
      <c r="F328" t="s">
        <v>9</v>
      </c>
      <c r="G328" t="s">
        <v>19</v>
      </c>
      <c r="H328">
        <v>7</v>
      </c>
      <c r="I328" s="18">
        <f t="shared" si="10"/>
        <v>133.827142857143</v>
      </c>
      <c r="J328" s="18">
        <v>936.79</v>
      </c>
      <c r="K328" s="48">
        <v>0.2</v>
      </c>
      <c r="L328" s="18">
        <v>-176.96</v>
      </c>
      <c r="M328" s="18">
        <f t="shared" si="11"/>
        <v>-0.188900393898312</v>
      </c>
    </row>
    <row r="329" spans="1:13">
      <c r="A329" t="s">
        <v>384</v>
      </c>
      <c r="B329" s="50">
        <v>42486</v>
      </c>
      <c r="C329" t="s">
        <v>48</v>
      </c>
      <c r="D329" t="s">
        <v>58</v>
      </c>
      <c r="E329" t="s">
        <v>1</v>
      </c>
      <c r="F329" t="s">
        <v>8</v>
      </c>
      <c r="G329" t="s">
        <v>23</v>
      </c>
      <c r="H329">
        <v>3</v>
      </c>
      <c r="I329" s="18">
        <f t="shared" si="10"/>
        <v>292.593333333333</v>
      </c>
      <c r="J329" s="18">
        <v>877.78</v>
      </c>
      <c r="K329" s="48">
        <v>0</v>
      </c>
      <c r="L329" s="18">
        <v>-41.51</v>
      </c>
      <c r="M329" s="18">
        <f t="shared" si="11"/>
        <v>-0.0472897536968261</v>
      </c>
    </row>
    <row r="330" spans="1:13">
      <c r="A330" t="s">
        <v>385</v>
      </c>
      <c r="B330" s="50">
        <v>42487</v>
      </c>
      <c r="C330" t="s">
        <v>43</v>
      </c>
      <c r="D330" t="s">
        <v>68</v>
      </c>
      <c r="E330" t="s">
        <v>4</v>
      </c>
      <c r="F330" t="s">
        <v>10</v>
      </c>
      <c r="G330" t="s">
        <v>12</v>
      </c>
      <c r="H330">
        <v>6</v>
      </c>
      <c r="I330" s="18">
        <f t="shared" si="10"/>
        <v>30.235</v>
      </c>
      <c r="J330" s="18">
        <v>181.41</v>
      </c>
      <c r="K330" s="48">
        <v>0.3</v>
      </c>
      <c r="L330" s="18">
        <v>-26.37</v>
      </c>
      <c r="M330" s="18">
        <f t="shared" si="11"/>
        <v>-0.145361336199768</v>
      </c>
    </row>
    <row r="331" spans="1:13">
      <c r="A331" t="s">
        <v>386</v>
      </c>
      <c r="B331" s="50">
        <v>42487</v>
      </c>
      <c r="C331" t="s">
        <v>37</v>
      </c>
      <c r="D331" t="s">
        <v>46</v>
      </c>
      <c r="E331" t="s">
        <v>2</v>
      </c>
      <c r="F331" t="s">
        <v>9</v>
      </c>
      <c r="G331" t="s">
        <v>20</v>
      </c>
      <c r="H331">
        <v>6</v>
      </c>
      <c r="I331" s="18">
        <f t="shared" si="10"/>
        <v>66.2883333333333</v>
      </c>
      <c r="J331" s="18">
        <v>397.73</v>
      </c>
      <c r="K331" s="48">
        <v>0.1</v>
      </c>
      <c r="L331" s="18">
        <v>42.06</v>
      </c>
      <c r="M331" s="18">
        <f t="shared" si="11"/>
        <v>0.105750131999095</v>
      </c>
    </row>
    <row r="332" spans="1:13">
      <c r="A332" t="s">
        <v>387</v>
      </c>
      <c r="B332" s="50">
        <v>42487</v>
      </c>
      <c r="C332" t="s">
        <v>37</v>
      </c>
      <c r="D332" t="s">
        <v>58</v>
      </c>
      <c r="E332" t="s">
        <v>4</v>
      </c>
      <c r="F332" t="s">
        <v>8</v>
      </c>
      <c r="G332" t="s">
        <v>23</v>
      </c>
      <c r="H332">
        <v>9</v>
      </c>
      <c r="I332" s="18">
        <f t="shared" si="10"/>
        <v>219.651111111111</v>
      </c>
      <c r="J332" s="18">
        <v>1976.86</v>
      </c>
      <c r="K332" s="48">
        <v>0</v>
      </c>
      <c r="L332" s="18">
        <v>261.02</v>
      </c>
      <c r="M332" s="18">
        <f t="shared" si="11"/>
        <v>0.132037675910282</v>
      </c>
    </row>
    <row r="333" spans="1:13">
      <c r="A333" t="s">
        <v>388</v>
      </c>
      <c r="B333" s="50">
        <v>42489</v>
      </c>
      <c r="C333" t="s">
        <v>48</v>
      </c>
      <c r="D333" t="s">
        <v>44</v>
      </c>
      <c r="E333" t="s">
        <v>2</v>
      </c>
      <c r="F333" t="s">
        <v>8</v>
      </c>
      <c r="G333" t="s">
        <v>17</v>
      </c>
      <c r="H333">
        <v>4</v>
      </c>
      <c r="I333" s="18">
        <f t="shared" si="10"/>
        <v>133.19</v>
      </c>
      <c r="J333" s="18">
        <v>532.76</v>
      </c>
      <c r="K333" s="48">
        <v>0.3</v>
      </c>
      <c r="L333" s="18">
        <v>-100.98</v>
      </c>
      <c r="M333" s="18">
        <f t="shared" si="11"/>
        <v>-0.189541256851115</v>
      </c>
    </row>
    <row r="334" spans="1:13">
      <c r="A334" t="s">
        <v>389</v>
      </c>
      <c r="B334" s="50">
        <v>42492</v>
      </c>
      <c r="C334" t="s">
        <v>37</v>
      </c>
      <c r="D334" t="s">
        <v>58</v>
      </c>
      <c r="E334" t="s">
        <v>1</v>
      </c>
      <c r="F334" t="s">
        <v>9</v>
      </c>
      <c r="G334" t="s">
        <v>22</v>
      </c>
      <c r="H334">
        <v>7</v>
      </c>
      <c r="I334" s="18">
        <f t="shared" si="10"/>
        <v>259.237142857143</v>
      </c>
      <c r="J334" s="18">
        <v>1814.66</v>
      </c>
      <c r="K334" s="48">
        <v>0.3</v>
      </c>
      <c r="L334" s="18">
        <v>155.91</v>
      </c>
      <c r="M334" s="18">
        <f t="shared" si="11"/>
        <v>0.0859169210761244</v>
      </c>
    </row>
    <row r="335" spans="1:13">
      <c r="A335" t="s">
        <v>390</v>
      </c>
      <c r="B335" s="50">
        <v>42493</v>
      </c>
      <c r="C335" t="s">
        <v>43</v>
      </c>
      <c r="D335" t="s">
        <v>55</v>
      </c>
      <c r="E335" t="s">
        <v>2</v>
      </c>
      <c r="F335" t="s">
        <v>8</v>
      </c>
      <c r="G335" t="s">
        <v>17</v>
      </c>
      <c r="H335">
        <v>8</v>
      </c>
      <c r="I335" s="18">
        <f t="shared" si="10"/>
        <v>80.6575</v>
      </c>
      <c r="J335" s="18">
        <v>645.26</v>
      </c>
      <c r="K335" s="48">
        <v>0.2</v>
      </c>
      <c r="L335" s="18">
        <v>-61.28</v>
      </c>
      <c r="M335" s="18">
        <f t="shared" si="11"/>
        <v>-0.0949694696711403</v>
      </c>
    </row>
    <row r="336" spans="1:13">
      <c r="A336" t="s">
        <v>391</v>
      </c>
      <c r="B336" s="50">
        <v>42494</v>
      </c>
      <c r="C336" t="s">
        <v>37</v>
      </c>
      <c r="D336" t="s">
        <v>58</v>
      </c>
      <c r="E336" t="s">
        <v>3</v>
      </c>
      <c r="F336" t="s">
        <v>10</v>
      </c>
      <c r="G336" t="s">
        <v>21</v>
      </c>
      <c r="H336">
        <v>6</v>
      </c>
      <c r="I336" s="18">
        <f t="shared" si="10"/>
        <v>83.475</v>
      </c>
      <c r="J336" s="18">
        <v>500.85</v>
      </c>
      <c r="K336" s="48">
        <v>0.1</v>
      </c>
      <c r="L336" s="18">
        <v>71.51</v>
      </c>
      <c r="M336" s="18">
        <f t="shared" si="11"/>
        <v>0.142777278626335</v>
      </c>
    </row>
    <row r="337" spans="1:13">
      <c r="A337" t="s">
        <v>392</v>
      </c>
      <c r="B337" s="50">
        <v>42494</v>
      </c>
      <c r="C337" t="s">
        <v>48</v>
      </c>
      <c r="D337" t="s">
        <v>52</v>
      </c>
      <c r="E337" t="s">
        <v>1</v>
      </c>
      <c r="F337" t="s">
        <v>8</v>
      </c>
      <c r="G337" t="s">
        <v>23</v>
      </c>
      <c r="H337">
        <v>8</v>
      </c>
      <c r="I337" s="18">
        <f t="shared" si="10"/>
        <v>59.38</v>
      </c>
      <c r="J337" s="18">
        <v>475.04</v>
      </c>
      <c r="K337" s="48">
        <v>0.5</v>
      </c>
      <c r="L337" s="18">
        <v>128.39</v>
      </c>
      <c r="M337" s="18">
        <f t="shared" si="11"/>
        <v>0.270271977096666</v>
      </c>
    </row>
    <row r="338" spans="1:13">
      <c r="A338" t="s">
        <v>393</v>
      </c>
      <c r="B338" s="50">
        <v>42496</v>
      </c>
      <c r="C338" t="s">
        <v>40</v>
      </c>
      <c r="D338" t="s">
        <v>38</v>
      </c>
      <c r="E338" t="s">
        <v>1</v>
      </c>
      <c r="F338" t="s">
        <v>8</v>
      </c>
      <c r="G338" t="s">
        <v>14</v>
      </c>
      <c r="H338">
        <v>7</v>
      </c>
      <c r="I338" s="18">
        <f t="shared" si="10"/>
        <v>73.3071428571428</v>
      </c>
      <c r="J338" s="18">
        <v>513.15</v>
      </c>
      <c r="K338" s="48">
        <v>0.1</v>
      </c>
      <c r="L338" s="18">
        <v>140.01</v>
      </c>
      <c r="M338" s="18">
        <f t="shared" si="11"/>
        <v>0.27284419760304</v>
      </c>
    </row>
    <row r="339" spans="1:13">
      <c r="A339" t="s">
        <v>394</v>
      </c>
      <c r="B339" s="50">
        <v>42497</v>
      </c>
      <c r="C339" t="s">
        <v>48</v>
      </c>
      <c r="D339" t="s">
        <v>52</v>
      </c>
      <c r="E339" t="s">
        <v>1</v>
      </c>
      <c r="F339" t="s">
        <v>10</v>
      </c>
      <c r="G339" t="s">
        <v>12</v>
      </c>
      <c r="H339">
        <v>3</v>
      </c>
      <c r="I339" s="18">
        <f t="shared" si="10"/>
        <v>0</v>
      </c>
      <c r="J339" s="54"/>
      <c r="K339" s="48">
        <v>0.5</v>
      </c>
      <c r="L339" s="18">
        <v>89.26</v>
      </c>
      <c r="M339" s="18" t="e">
        <f t="shared" si="11"/>
        <v>#DIV/0!</v>
      </c>
    </row>
    <row r="340" spans="1:13">
      <c r="A340" t="s">
        <v>395</v>
      </c>
      <c r="B340" s="50">
        <v>42498</v>
      </c>
      <c r="C340" t="s">
        <v>40</v>
      </c>
      <c r="D340" t="s">
        <v>38</v>
      </c>
      <c r="E340" t="s">
        <v>4</v>
      </c>
      <c r="F340" t="s">
        <v>9</v>
      </c>
      <c r="G340" t="s">
        <v>19</v>
      </c>
      <c r="H340">
        <v>4</v>
      </c>
      <c r="I340" s="18">
        <f t="shared" si="10"/>
        <v>485.1325</v>
      </c>
      <c r="J340" s="18">
        <v>1940.53</v>
      </c>
      <c r="K340" s="48">
        <v>0.3</v>
      </c>
      <c r="L340" s="18">
        <v>-356.28</v>
      </c>
      <c r="M340" s="18">
        <f t="shared" si="11"/>
        <v>-0.183599325957342</v>
      </c>
    </row>
    <row r="341" spans="1:13">
      <c r="A341" t="s">
        <v>396</v>
      </c>
      <c r="B341" s="50">
        <v>42498</v>
      </c>
      <c r="C341" t="s">
        <v>43</v>
      </c>
      <c r="D341" t="s">
        <v>46</v>
      </c>
      <c r="E341" t="s">
        <v>3</v>
      </c>
      <c r="F341" t="s">
        <v>9</v>
      </c>
      <c r="G341" t="s">
        <v>22</v>
      </c>
      <c r="H341">
        <v>5</v>
      </c>
      <c r="I341" s="18">
        <f t="shared" si="10"/>
        <v>34.612</v>
      </c>
      <c r="J341" s="18">
        <v>173.06</v>
      </c>
      <c r="K341" s="48">
        <v>0</v>
      </c>
      <c r="L341" s="18">
        <v>8.96</v>
      </c>
      <c r="M341" s="18">
        <f t="shared" si="11"/>
        <v>0.051773951230787</v>
      </c>
    </row>
    <row r="342" spans="1:13">
      <c r="A342" t="s">
        <v>397</v>
      </c>
      <c r="B342" s="50">
        <v>42499</v>
      </c>
      <c r="C342" t="s">
        <v>43</v>
      </c>
      <c r="D342" t="s">
        <v>38</v>
      </c>
      <c r="E342" t="s">
        <v>2</v>
      </c>
      <c r="F342" t="s">
        <v>9</v>
      </c>
      <c r="G342" t="s">
        <v>13</v>
      </c>
      <c r="H342">
        <v>2</v>
      </c>
      <c r="I342" s="18">
        <f t="shared" si="10"/>
        <v>110.27</v>
      </c>
      <c r="J342" s="18">
        <v>220.54</v>
      </c>
      <c r="K342" s="48">
        <v>0.5</v>
      </c>
      <c r="L342" s="18">
        <v>-22</v>
      </c>
      <c r="M342" s="18">
        <f t="shared" si="11"/>
        <v>-0.0997551464586923</v>
      </c>
    </row>
    <row r="343" spans="1:13">
      <c r="A343" t="s">
        <v>398</v>
      </c>
      <c r="B343" s="50">
        <v>42501</v>
      </c>
      <c r="C343" t="s">
        <v>48</v>
      </c>
      <c r="D343" t="s">
        <v>38</v>
      </c>
      <c r="E343" t="s">
        <v>3</v>
      </c>
      <c r="F343" t="s">
        <v>8</v>
      </c>
      <c r="G343" t="s">
        <v>23</v>
      </c>
      <c r="H343">
        <v>7</v>
      </c>
      <c r="I343" s="18">
        <f t="shared" si="10"/>
        <v>247.334285714286</v>
      </c>
      <c r="J343" s="18">
        <v>1731.34</v>
      </c>
      <c r="K343" s="48">
        <v>0.3</v>
      </c>
      <c r="L343" s="18">
        <v>-132.67</v>
      </c>
      <c r="M343" s="18">
        <f t="shared" si="11"/>
        <v>-0.0766285073988933</v>
      </c>
    </row>
    <row r="344" spans="1:13">
      <c r="A344" t="s">
        <v>399</v>
      </c>
      <c r="B344" s="50">
        <v>42501</v>
      </c>
      <c r="C344" t="s">
        <v>37</v>
      </c>
      <c r="D344" t="s">
        <v>41</v>
      </c>
      <c r="E344" t="s">
        <v>4</v>
      </c>
      <c r="F344" t="s">
        <v>9</v>
      </c>
      <c r="G344" t="s">
        <v>19</v>
      </c>
      <c r="H344">
        <v>2</v>
      </c>
      <c r="I344" s="18">
        <f t="shared" si="10"/>
        <v>800.085</v>
      </c>
      <c r="J344" s="18">
        <v>1600.17</v>
      </c>
      <c r="K344" s="48">
        <v>0.1</v>
      </c>
      <c r="L344" s="18">
        <v>195.56</v>
      </c>
      <c r="M344" s="18">
        <f t="shared" si="11"/>
        <v>0.122212014973409</v>
      </c>
    </row>
    <row r="345" spans="1:13">
      <c r="A345" t="s">
        <v>400</v>
      </c>
      <c r="B345" s="50">
        <v>42502</v>
      </c>
      <c r="C345" t="s">
        <v>48</v>
      </c>
      <c r="D345" t="s">
        <v>58</v>
      </c>
      <c r="E345" t="s">
        <v>2</v>
      </c>
      <c r="F345" t="s">
        <v>10</v>
      </c>
      <c r="G345" t="s">
        <v>12</v>
      </c>
      <c r="H345">
        <v>8</v>
      </c>
      <c r="I345" s="18">
        <f t="shared" si="10"/>
        <v>35.09375</v>
      </c>
      <c r="J345" s="18">
        <v>280.75</v>
      </c>
      <c r="K345" s="48">
        <v>0.5</v>
      </c>
      <c r="L345" s="18">
        <v>70.36</v>
      </c>
      <c r="M345" s="18">
        <f t="shared" si="11"/>
        <v>0.250614425645592</v>
      </c>
    </row>
    <row r="346" spans="1:13">
      <c r="A346" t="s">
        <v>401</v>
      </c>
      <c r="B346" s="50">
        <v>42503</v>
      </c>
      <c r="C346" t="s">
        <v>43</v>
      </c>
      <c r="D346" t="s">
        <v>41</v>
      </c>
      <c r="E346" t="s">
        <v>2</v>
      </c>
      <c r="F346" t="s">
        <v>10</v>
      </c>
      <c r="G346" t="s">
        <v>12</v>
      </c>
      <c r="H346">
        <v>6</v>
      </c>
      <c r="I346" s="18">
        <f t="shared" si="10"/>
        <v>157.781666666667</v>
      </c>
      <c r="J346" s="18">
        <v>946.69</v>
      </c>
      <c r="K346" s="48">
        <v>0.1</v>
      </c>
      <c r="L346" s="18">
        <v>-115.34</v>
      </c>
      <c r="M346" s="18">
        <f t="shared" si="11"/>
        <v>-0.121835025193041</v>
      </c>
    </row>
    <row r="347" spans="1:13">
      <c r="A347" t="s">
        <v>402</v>
      </c>
      <c r="B347" s="50">
        <v>42504</v>
      </c>
      <c r="C347" t="s">
        <v>43</v>
      </c>
      <c r="D347" t="s">
        <v>49</v>
      </c>
      <c r="E347" t="s">
        <v>1</v>
      </c>
      <c r="F347" t="s">
        <v>10</v>
      </c>
      <c r="G347" t="s">
        <v>21</v>
      </c>
      <c r="H347">
        <v>4</v>
      </c>
      <c r="I347" s="18">
        <f t="shared" si="10"/>
        <v>386.7025</v>
      </c>
      <c r="J347" s="18">
        <v>1546.81</v>
      </c>
      <c r="K347" s="48">
        <v>0.5</v>
      </c>
      <c r="L347" s="18">
        <v>-190.75</v>
      </c>
      <c r="M347" s="18">
        <f t="shared" si="11"/>
        <v>-0.123318313173564</v>
      </c>
    </row>
    <row r="348" spans="1:13">
      <c r="A348" t="s">
        <v>403</v>
      </c>
      <c r="B348" s="50">
        <v>42505</v>
      </c>
      <c r="C348" t="s">
        <v>37</v>
      </c>
      <c r="D348" t="s">
        <v>404</v>
      </c>
      <c r="E348" t="s">
        <v>3</v>
      </c>
      <c r="F348" t="s">
        <v>9</v>
      </c>
      <c r="G348" t="s">
        <v>20</v>
      </c>
      <c r="H348">
        <v>7</v>
      </c>
      <c r="I348" s="18">
        <f t="shared" si="10"/>
        <v>227.467142857143</v>
      </c>
      <c r="J348" s="18">
        <v>1592.27</v>
      </c>
      <c r="K348" s="48">
        <v>0</v>
      </c>
      <c r="L348" s="18">
        <v>243.22</v>
      </c>
      <c r="M348" s="18">
        <f t="shared" si="11"/>
        <v>0.152750475735899</v>
      </c>
    </row>
    <row r="349" spans="1:13">
      <c r="A349" t="s">
        <v>405</v>
      </c>
      <c r="B349" s="50">
        <v>42508</v>
      </c>
      <c r="C349" t="s">
        <v>40</v>
      </c>
      <c r="D349" t="s">
        <v>68</v>
      </c>
      <c r="E349" t="s">
        <v>2</v>
      </c>
      <c r="F349" t="s">
        <v>9</v>
      </c>
      <c r="G349" t="s">
        <v>13</v>
      </c>
      <c r="H349">
        <v>7</v>
      </c>
      <c r="I349" s="18">
        <f t="shared" si="10"/>
        <v>267.66</v>
      </c>
      <c r="J349" s="18">
        <v>1873.62</v>
      </c>
      <c r="K349" s="48">
        <v>0.2</v>
      </c>
      <c r="L349" s="18">
        <v>-254.64</v>
      </c>
      <c r="M349" s="18">
        <f t="shared" si="11"/>
        <v>-0.135908028308835</v>
      </c>
    </row>
    <row r="350" spans="1:13">
      <c r="A350" t="s">
        <v>406</v>
      </c>
      <c r="B350" s="50">
        <v>42513</v>
      </c>
      <c r="C350" t="s">
        <v>40</v>
      </c>
      <c r="D350" t="s">
        <v>58</v>
      </c>
      <c r="E350" t="s">
        <v>2</v>
      </c>
      <c r="F350" t="s">
        <v>9</v>
      </c>
      <c r="G350" t="s">
        <v>19</v>
      </c>
      <c r="H350">
        <v>2</v>
      </c>
      <c r="I350" s="18">
        <f t="shared" si="10"/>
        <v>503.37</v>
      </c>
      <c r="J350" s="18">
        <v>1006.74</v>
      </c>
      <c r="K350" s="48">
        <v>0.2</v>
      </c>
      <c r="L350" s="18">
        <v>-131.55</v>
      </c>
      <c r="M350" s="18">
        <f t="shared" si="11"/>
        <v>-0.130669288992193</v>
      </c>
    </row>
    <row r="351" spans="1:13">
      <c r="A351" t="s">
        <v>407</v>
      </c>
      <c r="B351" s="50">
        <v>42513</v>
      </c>
      <c r="C351" t="s">
        <v>48</v>
      </c>
      <c r="D351" t="s">
        <v>52</v>
      </c>
      <c r="E351" t="s">
        <v>2</v>
      </c>
      <c r="F351" t="s">
        <v>9</v>
      </c>
      <c r="G351" t="s">
        <v>20</v>
      </c>
      <c r="H351">
        <v>6</v>
      </c>
      <c r="I351" s="18">
        <f t="shared" si="10"/>
        <v>23.1916666666667</v>
      </c>
      <c r="J351" s="18">
        <v>139.15</v>
      </c>
      <c r="K351" s="48">
        <v>0</v>
      </c>
      <c r="L351" s="18">
        <v>38.33</v>
      </c>
      <c r="M351" s="18">
        <f t="shared" si="11"/>
        <v>0.275458138699245</v>
      </c>
    </row>
    <row r="352" spans="1:13">
      <c r="A352" t="s">
        <v>408</v>
      </c>
      <c r="B352" s="50">
        <v>42514</v>
      </c>
      <c r="C352" t="s">
        <v>40</v>
      </c>
      <c r="D352" t="s">
        <v>52</v>
      </c>
      <c r="E352" t="s">
        <v>2</v>
      </c>
      <c r="F352" t="s">
        <v>10</v>
      </c>
      <c r="G352" t="s">
        <v>12</v>
      </c>
      <c r="H352">
        <v>8</v>
      </c>
      <c r="I352" s="18">
        <f t="shared" si="10"/>
        <v>57.38375</v>
      </c>
      <c r="J352" s="18">
        <v>459.07</v>
      </c>
      <c r="K352" s="48">
        <v>0.5</v>
      </c>
      <c r="L352" s="18">
        <v>-82.56</v>
      </c>
      <c r="M352" s="18">
        <f t="shared" si="11"/>
        <v>-0.179841854183458</v>
      </c>
    </row>
    <row r="353" spans="1:13">
      <c r="A353" t="s">
        <v>409</v>
      </c>
      <c r="B353" s="50">
        <v>42514</v>
      </c>
      <c r="C353" t="s">
        <v>43</v>
      </c>
      <c r="D353" t="s">
        <v>61</v>
      </c>
      <c r="E353" t="s">
        <v>2</v>
      </c>
      <c r="F353" t="s">
        <v>10</v>
      </c>
      <c r="G353" t="s">
        <v>16</v>
      </c>
      <c r="H353">
        <v>8</v>
      </c>
      <c r="I353" s="18">
        <f t="shared" si="10"/>
        <v>75.6075</v>
      </c>
      <c r="J353" s="18">
        <v>604.86</v>
      </c>
      <c r="K353" s="48">
        <v>0.3</v>
      </c>
      <c r="L353" s="18">
        <v>103.49</v>
      </c>
      <c r="M353" s="18">
        <f t="shared" si="11"/>
        <v>0.171097444036637</v>
      </c>
    </row>
    <row r="354" spans="1:13">
      <c r="A354" t="s">
        <v>410</v>
      </c>
      <c r="B354" s="50">
        <v>42515</v>
      </c>
      <c r="C354" t="s">
        <v>40</v>
      </c>
      <c r="D354" t="s">
        <v>61</v>
      </c>
      <c r="E354" t="s">
        <v>1</v>
      </c>
      <c r="F354" t="s">
        <v>8</v>
      </c>
      <c r="G354" t="s">
        <v>14</v>
      </c>
      <c r="H354">
        <v>5</v>
      </c>
      <c r="I354" s="18">
        <f t="shared" si="10"/>
        <v>54.724</v>
      </c>
      <c r="J354" s="18">
        <v>273.62</v>
      </c>
      <c r="K354" s="48">
        <v>0.5</v>
      </c>
      <c r="L354" s="18">
        <v>-49.55</v>
      </c>
      <c r="M354" s="18">
        <f t="shared" si="11"/>
        <v>-0.181090563555296</v>
      </c>
    </row>
    <row r="355" spans="1:13">
      <c r="A355" t="s">
        <v>411</v>
      </c>
      <c r="B355" s="50">
        <v>42517</v>
      </c>
      <c r="C355" t="s">
        <v>37</v>
      </c>
      <c r="D355" t="s">
        <v>58</v>
      </c>
      <c r="E355" t="s">
        <v>1</v>
      </c>
      <c r="F355" t="s">
        <v>9</v>
      </c>
      <c r="G355" t="s">
        <v>13</v>
      </c>
      <c r="H355">
        <v>7</v>
      </c>
      <c r="I355" s="18">
        <f t="shared" si="10"/>
        <v>139.39</v>
      </c>
      <c r="J355" s="18">
        <v>975.73</v>
      </c>
      <c r="K355" s="48">
        <v>0.1</v>
      </c>
      <c r="L355" s="18">
        <v>233.79</v>
      </c>
      <c r="M355" s="18">
        <f t="shared" si="11"/>
        <v>0.239605218656801</v>
      </c>
    </row>
    <row r="356" spans="1:13">
      <c r="A356" t="s">
        <v>412</v>
      </c>
      <c r="B356" s="50">
        <v>42519</v>
      </c>
      <c r="C356" t="s">
        <v>43</v>
      </c>
      <c r="D356" t="s">
        <v>55</v>
      </c>
      <c r="E356" t="s">
        <v>3</v>
      </c>
      <c r="F356" t="s">
        <v>9</v>
      </c>
      <c r="G356" t="s">
        <v>20</v>
      </c>
      <c r="H356">
        <v>8</v>
      </c>
      <c r="I356" s="18">
        <f t="shared" si="10"/>
        <v>115.8525</v>
      </c>
      <c r="J356" s="18">
        <v>926.82</v>
      </c>
      <c r="K356" s="48">
        <v>0</v>
      </c>
      <c r="L356" s="18">
        <v>-130.71</v>
      </c>
      <c r="M356" s="18">
        <f t="shared" si="11"/>
        <v>-0.141030620832524</v>
      </c>
    </row>
    <row r="357" spans="1:13">
      <c r="A357" t="s">
        <v>413</v>
      </c>
      <c r="B357" s="50">
        <v>42519</v>
      </c>
      <c r="C357" t="s">
        <v>48</v>
      </c>
      <c r="D357" t="s">
        <v>44</v>
      </c>
      <c r="E357" t="s">
        <v>1</v>
      </c>
      <c r="F357" t="s">
        <v>10</v>
      </c>
      <c r="G357" t="s">
        <v>12</v>
      </c>
      <c r="H357">
        <v>3</v>
      </c>
      <c r="I357" s="18">
        <f t="shared" si="10"/>
        <v>308.033333333333</v>
      </c>
      <c r="J357" s="18">
        <v>924.1</v>
      </c>
      <c r="K357" s="48">
        <v>0.3</v>
      </c>
      <c r="L357" s="18">
        <v>-77.82</v>
      </c>
      <c r="M357" s="18">
        <f t="shared" si="11"/>
        <v>-0.084211665404177</v>
      </c>
    </row>
    <row r="358" spans="1:13">
      <c r="A358" t="s">
        <v>414</v>
      </c>
      <c r="B358" s="50">
        <v>42519</v>
      </c>
      <c r="C358" t="s">
        <v>37</v>
      </c>
      <c r="D358" t="s">
        <v>41</v>
      </c>
      <c r="E358" t="s">
        <v>2</v>
      </c>
      <c r="F358" t="s">
        <v>10</v>
      </c>
      <c r="G358" t="s">
        <v>18</v>
      </c>
      <c r="H358">
        <v>7</v>
      </c>
      <c r="I358" s="18">
        <f t="shared" si="10"/>
        <v>101.414285714286</v>
      </c>
      <c r="J358" s="18">
        <v>709.9</v>
      </c>
      <c r="K358" s="48">
        <v>0.1</v>
      </c>
      <c r="L358" s="18">
        <v>-41.91</v>
      </c>
      <c r="M358" s="18">
        <f t="shared" si="11"/>
        <v>-0.0590364840118326</v>
      </c>
    </row>
    <row r="359" spans="1:13">
      <c r="A359" t="s">
        <v>415</v>
      </c>
      <c r="B359" s="50">
        <v>42519</v>
      </c>
      <c r="C359" t="s">
        <v>48</v>
      </c>
      <c r="D359" t="s">
        <v>58</v>
      </c>
      <c r="E359" t="s">
        <v>1</v>
      </c>
      <c r="F359" t="s">
        <v>8</v>
      </c>
      <c r="G359" t="s">
        <v>14</v>
      </c>
      <c r="H359">
        <v>3</v>
      </c>
      <c r="I359" s="18">
        <f t="shared" si="10"/>
        <v>300.563333333333</v>
      </c>
      <c r="J359" s="18">
        <v>901.69</v>
      </c>
      <c r="K359" s="48">
        <v>0.3</v>
      </c>
      <c r="L359" s="18">
        <v>170.36</v>
      </c>
      <c r="M359" s="18">
        <f t="shared" si="11"/>
        <v>0.188934112610764</v>
      </c>
    </row>
    <row r="360" spans="1:13">
      <c r="A360" t="s">
        <v>416</v>
      </c>
      <c r="B360" s="50">
        <v>42520</v>
      </c>
      <c r="C360" t="s">
        <v>48</v>
      </c>
      <c r="D360" t="s">
        <v>46</v>
      </c>
      <c r="E360" t="s">
        <v>3</v>
      </c>
      <c r="F360" t="s">
        <v>9</v>
      </c>
      <c r="G360" t="s">
        <v>20</v>
      </c>
      <c r="H360">
        <v>3</v>
      </c>
      <c r="I360" s="18">
        <f t="shared" si="10"/>
        <v>119.273333333333</v>
      </c>
      <c r="J360" s="18">
        <v>357.82</v>
      </c>
      <c r="K360" s="48">
        <v>0.2</v>
      </c>
      <c r="L360" s="18">
        <v>27.58</v>
      </c>
      <c r="M360" s="18">
        <f t="shared" si="11"/>
        <v>0.0770778603767257</v>
      </c>
    </row>
    <row r="361" spans="1:13">
      <c r="A361" t="s">
        <v>417</v>
      </c>
      <c r="B361" s="50">
        <v>42521</v>
      </c>
      <c r="C361" t="s">
        <v>40</v>
      </c>
      <c r="D361" t="s">
        <v>49</v>
      </c>
      <c r="E361" t="s">
        <v>3</v>
      </c>
      <c r="F361" t="s">
        <v>8</v>
      </c>
      <c r="G361" t="s">
        <v>15</v>
      </c>
      <c r="H361">
        <v>4</v>
      </c>
      <c r="I361" s="18">
        <f t="shared" si="10"/>
        <v>244.525</v>
      </c>
      <c r="J361" s="18">
        <v>978.1</v>
      </c>
      <c r="K361" s="48">
        <v>0.5</v>
      </c>
      <c r="L361" s="18">
        <v>-47.33</v>
      </c>
      <c r="M361" s="18">
        <f t="shared" si="11"/>
        <v>-0.0483897352008997</v>
      </c>
    </row>
    <row r="362" spans="1:13">
      <c r="A362" t="s">
        <v>418</v>
      </c>
      <c r="B362" s="50">
        <v>42521</v>
      </c>
      <c r="C362" t="s">
        <v>48</v>
      </c>
      <c r="D362" t="s">
        <v>58</v>
      </c>
      <c r="E362" t="s">
        <v>3</v>
      </c>
      <c r="F362" t="s">
        <v>9</v>
      </c>
      <c r="G362" t="s">
        <v>19</v>
      </c>
      <c r="H362">
        <v>4</v>
      </c>
      <c r="I362" s="18">
        <f t="shared" si="10"/>
        <v>392.005</v>
      </c>
      <c r="J362" s="18">
        <v>1568.02</v>
      </c>
      <c r="K362" s="48">
        <v>0</v>
      </c>
      <c r="L362" s="18">
        <v>221.93</v>
      </c>
      <c r="M362" s="18">
        <f t="shared" si="11"/>
        <v>0.141535184500198</v>
      </c>
    </row>
    <row r="363" spans="1:13">
      <c r="A363" t="s">
        <v>419</v>
      </c>
      <c r="B363" s="50">
        <v>42523</v>
      </c>
      <c r="C363" t="s">
        <v>43</v>
      </c>
      <c r="D363" t="s">
        <v>38</v>
      </c>
      <c r="E363" t="s">
        <v>4</v>
      </c>
      <c r="F363" t="s">
        <v>10</v>
      </c>
      <c r="G363" t="s">
        <v>16</v>
      </c>
      <c r="H363">
        <v>6</v>
      </c>
      <c r="I363" s="18">
        <f t="shared" si="10"/>
        <v>164.625</v>
      </c>
      <c r="J363" s="18">
        <v>987.75</v>
      </c>
      <c r="K363" s="48">
        <v>0.3</v>
      </c>
      <c r="L363" s="18">
        <v>146.2</v>
      </c>
      <c r="M363" s="18">
        <f t="shared" si="11"/>
        <v>0.148013161225006</v>
      </c>
    </row>
    <row r="364" spans="1:13">
      <c r="A364" t="s">
        <v>420</v>
      </c>
      <c r="B364" s="50">
        <v>42524</v>
      </c>
      <c r="C364" t="s">
        <v>43</v>
      </c>
      <c r="D364" t="s">
        <v>68</v>
      </c>
      <c r="E364" t="s">
        <v>1</v>
      </c>
      <c r="F364" t="s">
        <v>10</v>
      </c>
      <c r="G364" t="s">
        <v>16</v>
      </c>
      <c r="H364">
        <v>6</v>
      </c>
      <c r="I364" s="18">
        <f t="shared" si="10"/>
        <v>86.955</v>
      </c>
      <c r="J364" s="18">
        <v>521.73</v>
      </c>
      <c r="K364" s="48">
        <v>0.5</v>
      </c>
      <c r="L364" s="18">
        <v>-55.14</v>
      </c>
      <c r="M364" s="18">
        <f t="shared" si="11"/>
        <v>-0.105686849519867</v>
      </c>
    </row>
    <row r="365" spans="1:13">
      <c r="A365" t="s">
        <v>421</v>
      </c>
      <c r="B365" s="50">
        <v>42524</v>
      </c>
      <c r="C365" t="s">
        <v>40</v>
      </c>
      <c r="D365" t="s">
        <v>58</v>
      </c>
      <c r="E365" t="s">
        <v>3</v>
      </c>
      <c r="F365" t="s">
        <v>8</v>
      </c>
      <c r="G365" t="s">
        <v>23</v>
      </c>
      <c r="H365">
        <v>5</v>
      </c>
      <c r="I365" s="18">
        <f t="shared" si="10"/>
        <v>300.102</v>
      </c>
      <c r="J365" s="18">
        <v>1500.51</v>
      </c>
      <c r="K365" s="48">
        <v>0.5</v>
      </c>
      <c r="L365" s="18">
        <v>131.67</v>
      </c>
      <c r="M365" s="18">
        <f t="shared" si="11"/>
        <v>0.0877501649439191</v>
      </c>
    </row>
    <row r="366" spans="1:13">
      <c r="A366" t="s">
        <v>422</v>
      </c>
      <c r="B366" s="50">
        <v>42525</v>
      </c>
      <c r="C366" t="s">
        <v>43</v>
      </c>
      <c r="D366" t="s">
        <v>46</v>
      </c>
      <c r="E366" t="s">
        <v>3</v>
      </c>
      <c r="F366" t="s">
        <v>8</v>
      </c>
      <c r="G366" t="s">
        <v>15</v>
      </c>
      <c r="H366">
        <v>2</v>
      </c>
      <c r="I366" s="18">
        <f t="shared" si="10"/>
        <v>268.845</v>
      </c>
      <c r="J366" s="18">
        <v>537.69</v>
      </c>
      <c r="K366" s="48">
        <v>0.3</v>
      </c>
      <c r="L366" s="18">
        <v>-105.29</v>
      </c>
      <c r="M366" s="18">
        <f t="shared" si="11"/>
        <v>-0.195819152299652</v>
      </c>
    </row>
    <row r="367" spans="1:13">
      <c r="A367" t="s">
        <v>423</v>
      </c>
      <c r="B367" s="50">
        <v>42525</v>
      </c>
      <c r="C367" t="s">
        <v>48</v>
      </c>
      <c r="D367" t="s">
        <v>55</v>
      </c>
      <c r="E367" t="s">
        <v>2</v>
      </c>
      <c r="F367" t="s">
        <v>10</v>
      </c>
      <c r="G367" t="s">
        <v>16</v>
      </c>
      <c r="H367">
        <v>6</v>
      </c>
      <c r="I367" s="18">
        <f t="shared" si="10"/>
        <v>36.7583333333333</v>
      </c>
      <c r="J367" s="18">
        <v>220.55</v>
      </c>
      <c r="K367" s="48">
        <v>0.1</v>
      </c>
      <c r="L367" s="18">
        <v>32.37</v>
      </c>
      <c r="M367" s="18">
        <f t="shared" si="11"/>
        <v>0.146769440036273</v>
      </c>
    </row>
    <row r="368" spans="1:13">
      <c r="A368" t="s">
        <v>424</v>
      </c>
      <c r="B368" s="50">
        <v>42526</v>
      </c>
      <c r="C368" t="s">
        <v>43</v>
      </c>
      <c r="D368" t="s">
        <v>58</v>
      </c>
      <c r="E368" t="s">
        <v>3</v>
      </c>
      <c r="F368" t="s">
        <v>10</v>
      </c>
      <c r="G368" t="s">
        <v>12</v>
      </c>
      <c r="H368">
        <v>9</v>
      </c>
      <c r="I368" s="18">
        <f t="shared" si="10"/>
        <v>92.2133333333333</v>
      </c>
      <c r="J368" s="18">
        <v>829.92</v>
      </c>
      <c r="K368" s="48">
        <v>0.1</v>
      </c>
      <c r="L368" s="18">
        <v>-110.58</v>
      </c>
      <c r="M368" s="18">
        <f t="shared" si="11"/>
        <v>-0.133241758241758</v>
      </c>
    </row>
    <row r="369" spans="1:13">
      <c r="A369" t="s">
        <v>425</v>
      </c>
      <c r="B369" s="50">
        <v>42527</v>
      </c>
      <c r="C369" t="s">
        <v>48</v>
      </c>
      <c r="D369" t="s">
        <v>68</v>
      </c>
      <c r="E369" t="s">
        <v>2</v>
      </c>
      <c r="F369" t="s">
        <v>10</v>
      </c>
      <c r="G369" t="s">
        <v>21</v>
      </c>
      <c r="H369">
        <v>4</v>
      </c>
      <c r="I369" s="18">
        <f t="shared" si="10"/>
        <v>350.515</v>
      </c>
      <c r="J369" s="18">
        <v>1402.06</v>
      </c>
      <c r="K369" s="48">
        <v>0</v>
      </c>
      <c r="L369" s="18">
        <v>36.58</v>
      </c>
      <c r="M369" s="18">
        <f t="shared" si="11"/>
        <v>0.0260901815899462</v>
      </c>
    </row>
    <row r="370" spans="1:13">
      <c r="A370" t="s">
        <v>426</v>
      </c>
      <c r="B370" s="50">
        <v>42530</v>
      </c>
      <c r="C370" t="s">
        <v>43</v>
      </c>
      <c r="D370" t="s">
        <v>68</v>
      </c>
      <c r="E370" t="s">
        <v>2</v>
      </c>
      <c r="F370" t="s">
        <v>8</v>
      </c>
      <c r="G370" t="s">
        <v>14</v>
      </c>
      <c r="H370">
        <v>7</v>
      </c>
      <c r="I370" s="18">
        <f t="shared" si="10"/>
        <v>106.251428571429</v>
      </c>
      <c r="J370" s="18">
        <v>743.76</v>
      </c>
      <c r="K370" s="48">
        <v>0.5</v>
      </c>
      <c r="L370" s="18">
        <v>-87.79</v>
      </c>
      <c r="M370" s="18">
        <f t="shared" si="11"/>
        <v>-0.118035387759492</v>
      </c>
    </row>
    <row r="371" spans="1:13">
      <c r="A371" t="s">
        <v>427</v>
      </c>
      <c r="B371" s="50">
        <v>42531</v>
      </c>
      <c r="C371" t="s">
        <v>40</v>
      </c>
      <c r="D371" t="s">
        <v>55</v>
      </c>
      <c r="E371" t="s">
        <v>2</v>
      </c>
      <c r="F371" t="s">
        <v>9</v>
      </c>
      <c r="G371" t="s">
        <v>20</v>
      </c>
      <c r="H371">
        <v>9</v>
      </c>
      <c r="I371" s="18">
        <f t="shared" si="10"/>
        <v>24.87</v>
      </c>
      <c r="J371" s="18">
        <v>223.83</v>
      </c>
      <c r="K371" s="48">
        <v>0.1</v>
      </c>
      <c r="L371" s="18">
        <v>-38.59</v>
      </c>
      <c r="M371" s="18">
        <f t="shared" si="11"/>
        <v>-0.172407630791225</v>
      </c>
    </row>
    <row r="372" spans="1:13">
      <c r="A372" t="s">
        <v>428</v>
      </c>
      <c r="B372" s="50">
        <v>42534</v>
      </c>
      <c r="C372" t="s">
        <v>43</v>
      </c>
      <c r="D372" t="s">
        <v>52</v>
      </c>
      <c r="E372" t="s">
        <v>1</v>
      </c>
      <c r="F372" t="s">
        <v>10</v>
      </c>
      <c r="G372" t="s">
        <v>16</v>
      </c>
      <c r="H372">
        <v>5</v>
      </c>
      <c r="I372" s="18">
        <f t="shared" si="10"/>
        <v>4.822</v>
      </c>
      <c r="J372" s="18">
        <v>24.11</v>
      </c>
      <c r="K372" s="48">
        <v>0.2</v>
      </c>
      <c r="L372" s="18">
        <v>-3.12</v>
      </c>
      <c r="M372" s="18">
        <f t="shared" si="11"/>
        <v>-0.129406885109913</v>
      </c>
    </row>
    <row r="373" spans="1:13">
      <c r="A373" t="s">
        <v>429</v>
      </c>
      <c r="B373" s="50">
        <v>42535</v>
      </c>
      <c r="C373" t="s">
        <v>37</v>
      </c>
      <c r="D373" t="s">
        <v>44</v>
      </c>
      <c r="E373" t="s">
        <v>4</v>
      </c>
      <c r="F373" t="s">
        <v>8</v>
      </c>
      <c r="G373" t="s">
        <v>17</v>
      </c>
      <c r="H373">
        <v>8</v>
      </c>
      <c r="I373" s="18">
        <f t="shared" si="10"/>
        <v>216.87125</v>
      </c>
      <c r="J373" s="18">
        <v>1734.97</v>
      </c>
      <c r="K373" s="48">
        <v>0.5</v>
      </c>
      <c r="L373" s="18">
        <v>348.17</v>
      </c>
      <c r="M373" s="18">
        <f t="shared" si="11"/>
        <v>0.200677821518528</v>
      </c>
    </row>
    <row r="374" spans="1:13">
      <c r="A374" t="s">
        <v>430</v>
      </c>
      <c r="B374" s="50">
        <v>42536</v>
      </c>
      <c r="C374" t="s">
        <v>43</v>
      </c>
      <c r="D374" t="s">
        <v>38</v>
      </c>
      <c r="E374" t="s">
        <v>2</v>
      </c>
      <c r="F374" t="s">
        <v>9</v>
      </c>
      <c r="G374" t="s">
        <v>19</v>
      </c>
      <c r="H374">
        <v>4</v>
      </c>
      <c r="I374" s="18">
        <f t="shared" si="10"/>
        <v>388.9675</v>
      </c>
      <c r="J374" s="18">
        <v>1555.87</v>
      </c>
      <c r="K374" s="48">
        <v>0.5</v>
      </c>
      <c r="L374" s="18">
        <v>-285.17</v>
      </c>
      <c r="M374" s="18">
        <f t="shared" si="11"/>
        <v>-0.183286521367466</v>
      </c>
    </row>
    <row r="375" spans="1:13">
      <c r="A375" t="s">
        <v>431</v>
      </c>
      <c r="B375" s="50">
        <v>42538</v>
      </c>
      <c r="C375" t="s">
        <v>37</v>
      </c>
      <c r="D375" t="s">
        <v>55</v>
      </c>
      <c r="E375" t="s">
        <v>4</v>
      </c>
      <c r="F375" t="s">
        <v>8</v>
      </c>
      <c r="G375" t="s">
        <v>17</v>
      </c>
      <c r="H375">
        <v>1</v>
      </c>
      <c r="I375" s="18">
        <f t="shared" si="10"/>
        <v>1617.33</v>
      </c>
      <c r="J375" s="18">
        <v>1617.33</v>
      </c>
      <c r="K375" s="48">
        <v>0.3</v>
      </c>
      <c r="L375" s="18">
        <v>-208.95</v>
      </c>
      <c r="M375" s="18">
        <f t="shared" si="11"/>
        <v>-0.129194413014042</v>
      </c>
    </row>
    <row r="376" spans="1:13">
      <c r="A376" t="s">
        <v>432</v>
      </c>
      <c r="B376" s="50">
        <v>42540</v>
      </c>
      <c r="C376" t="s">
        <v>37</v>
      </c>
      <c r="D376" t="s">
        <v>55</v>
      </c>
      <c r="E376" t="s">
        <v>2</v>
      </c>
      <c r="F376" t="s">
        <v>10</v>
      </c>
      <c r="G376" t="s">
        <v>12</v>
      </c>
      <c r="H376">
        <v>1</v>
      </c>
      <c r="I376" s="18">
        <f t="shared" si="10"/>
        <v>959.45</v>
      </c>
      <c r="J376" s="18">
        <v>959.45</v>
      </c>
      <c r="K376" s="48">
        <v>0.1</v>
      </c>
      <c r="L376" s="18">
        <v>134.35</v>
      </c>
      <c r="M376" s="18">
        <f t="shared" si="11"/>
        <v>0.140028141122518</v>
      </c>
    </row>
    <row r="377" spans="1:13">
      <c r="A377" t="s">
        <v>433</v>
      </c>
      <c r="B377" s="50">
        <v>42541</v>
      </c>
      <c r="C377" t="s">
        <v>40</v>
      </c>
      <c r="D377" t="s">
        <v>41</v>
      </c>
      <c r="E377" t="s">
        <v>4</v>
      </c>
      <c r="F377" t="s">
        <v>10</v>
      </c>
      <c r="G377" t="s">
        <v>21</v>
      </c>
      <c r="H377">
        <v>6</v>
      </c>
      <c r="I377" s="18">
        <f t="shared" si="10"/>
        <v>197.616666666667</v>
      </c>
      <c r="J377" s="18">
        <v>1185.7</v>
      </c>
      <c r="K377" s="48">
        <v>0.1</v>
      </c>
      <c r="L377" s="18">
        <v>93.56</v>
      </c>
      <c r="M377" s="18">
        <f t="shared" si="11"/>
        <v>0.0789069747828287</v>
      </c>
    </row>
    <row r="378" spans="1:13">
      <c r="A378" t="s">
        <v>434</v>
      </c>
      <c r="B378" s="50">
        <v>42544</v>
      </c>
      <c r="C378" t="s">
        <v>43</v>
      </c>
      <c r="D378" t="s">
        <v>58</v>
      </c>
      <c r="E378" t="s">
        <v>1</v>
      </c>
      <c r="F378" t="s">
        <v>8</v>
      </c>
      <c r="G378" t="s">
        <v>23</v>
      </c>
      <c r="H378">
        <v>9</v>
      </c>
      <c r="I378" s="18">
        <f t="shared" si="10"/>
        <v>11.9788888888889</v>
      </c>
      <c r="J378" s="18">
        <v>107.81</v>
      </c>
      <c r="K378" s="48">
        <v>0.2</v>
      </c>
      <c r="L378" s="18">
        <v>2</v>
      </c>
      <c r="M378" s="18">
        <f t="shared" si="11"/>
        <v>0.0185511548093869</v>
      </c>
    </row>
    <row r="379" spans="1:13">
      <c r="A379" t="s">
        <v>435</v>
      </c>
      <c r="B379" s="50">
        <v>42545</v>
      </c>
      <c r="C379" t="s">
        <v>37</v>
      </c>
      <c r="D379" t="s">
        <v>41</v>
      </c>
      <c r="E379" t="s">
        <v>2</v>
      </c>
      <c r="F379" t="s">
        <v>9</v>
      </c>
      <c r="G379" t="s">
        <v>20</v>
      </c>
      <c r="H379">
        <v>9</v>
      </c>
      <c r="I379" s="18">
        <f t="shared" si="10"/>
        <v>30.2333333333333</v>
      </c>
      <c r="J379" s="18">
        <v>272.1</v>
      </c>
      <c r="K379" s="48">
        <v>0</v>
      </c>
      <c r="L379" s="18">
        <v>75.75</v>
      </c>
      <c r="M379" s="18">
        <f t="shared" si="11"/>
        <v>0.278390297684675</v>
      </c>
    </row>
    <row r="380" spans="1:13">
      <c r="A380" t="s">
        <v>436</v>
      </c>
      <c r="B380" s="50">
        <v>42547</v>
      </c>
      <c r="C380" t="s">
        <v>43</v>
      </c>
      <c r="D380" t="s">
        <v>44</v>
      </c>
      <c r="E380" t="s">
        <v>3</v>
      </c>
      <c r="F380" t="s">
        <v>8</v>
      </c>
      <c r="G380" t="s">
        <v>15</v>
      </c>
      <c r="H380">
        <v>1</v>
      </c>
      <c r="I380" s="18">
        <f t="shared" si="10"/>
        <v>1128.67</v>
      </c>
      <c r="J380" s="18">
        <v>1128.67</v>
      </c>
      <c r="K380" s="48">
        <v>0.5</v>
      </c>
      <c r="L380" s="18">
        <v>188.15</v>
      </c>
      <c r="M380" s="18">
        <f t="shared" si="11"/>
        <v>0.166700629944979</v>
      </c>
    </row>
    <row r="381" spans="1:13">
      <c r="A381" t="s">
        <v>437</v>
      </c>
      <c r="B381" s="50">
        <v>42550</v>
      </c>
      <c r="C381" t="s">
        <v>40</v>
      </c>
      <c r="D381" t="s">
        <v>38</v>
      </c>
      <c r="E381" t="s">
        <v>2</v>
      </c>
      <c r="F381" t="s">
        <v>10</v>
      </c>
      <c r="G381" t="s">
        <v>12</v>
      </c>
      <c r="H381">
        <v>7</v>
      </c>
      <c r="I381" s="18">
        <f t="shared" si="10"/>
        <v>61.64</v>
      </c>
      <c r="J381" s="18">
        <v>431.48</v>
      </c>
      <c r="K381" s="48">
        <v>0.1</v>
      </c>
      <c r="L381" s="18">
        <v>-42.9</v>
      </c>
      <c r="M381" s="18">
        <f t="shared" si="11"/>
        <v>-0.0994252340780569</v>
      </c>
    </row>
    <row r="382" spans="1:13">
      <c r="A382" t="s">
        <v>438</v>
      </c>
      <c r="B382" s="50">
        <v>42553</v>
      </c>
      <c r="C382" t="s">
        <v>43</v>
      </c>
      <c r="D382" t="s">
        <v>58</v>
      </c>
      <c r="E382" t="s">
        <v>4</v>
      </c>
      <c r="F382" t="s">
        <v>10</v>
      </c>
      <c r="G382" t="s">
        <v>18</v>
      </c>
      <c r="H382">
        <v>9</v>
      </c>
      <c r="I382" s="18">
        <f t="shared" si="10"/>
        <v>29.7188888888889</v>
      </c>
      <c r="J382" s="18">
        <v>267.47</v>
      </c>
      <c r="K382" s="48">
        <v>0.1</v>
      </c>
      <c r="L382" s="18">
        <v>46.44</v>
      </c>
      <c r="M382" s="18">
        <f t="shared" si="11"/>
        <v>0.17362694881669</v>
      </c>
    </row>
    <row r="383" spans="1:13">
      <c r="A383" t="s">
        <v>439</v>
      </c>
      <c r="B383" s="50">
        <v>42557</v>
      </c>
      <c r="C383" t="s">
        <v>40</v>
      </c>
      <c r="D383" t="s">
        <v>68</v>
      </c>
      <c r="E383" t="s">
        <v>2</v>
      </c>
      <c r="F383" t="s">
        <v>9</v>
      </c>
      <c r="G383" t="s">
        <v>19</v>
      </c>
      <c r="H383">
        <v>6</v>
      </c>
      <c r="I383" s="18">
        <f t="shared" si="10"/>
        <v>162.153333333333</v>
      </c>
      <c r="J383" s="18">
        <v>972.92</v>
      </c>
      <c r="K383" s="48">
        <v>0.3</v>
      </c>
      <c r="L383" s="18">
        <v>-47.36</v>
      </c>
      <c r="M383" s="18">
        <f t="shared" si="11"/>
        <v>-0.0486782058134276</v>
      </c>
    </row>
    <row r="384" spans="1:13">
      <c r="A384" t="s">
        <v>440</v>
      </c>
      <c r="B384" s="50">
        <v>42557</v>
      </c>
      <c r="C384" t="s">
        <v>37</v>
      </c>
      <c r="D384" t="s">
        <v>68</v>
      </c>
      <c r="E384" t="s">
        <v>1</v>
      </c>
      <c r="F384" t="s">
        <v>10</v>
      </c>
      <c r="G384" t="s">
        <v>21</v>
      </c>
      <c r="H384">
        <v>1</v>
      </c>
      <c r="I384" s="18">
        <f t="shared" si="10"/>
        <v>49.75</v>
      </c>
      <c r="J384" s="18">
        <v>49.75</v>
      </c>
      <c r="K384" s="48">
        <v>0.1</v>
      </c>
      <c r="L384" s="18">
        <v>0.95</v>
      </c>
      <c r="M384" s="18">
        <f t="shared" si="11"/>
        <v>0.0190954773869347</v>
      </c>
    </row>
    <row r="385" spans="1:13">
      <c r="A385" t="s">
        <v>441</v>
      </c>
      <c r="B385" s="50">
        <v>42558</v>
      </c>
      <c r="C385" t="s">
        <v>37</v>
      </c>
      <c r="D385" t="s">
        <v>46</v>
      </c>
      <c r="E385" t="s">
        <v>1</v>
      </c>
      <c r="F385" t="s">
        <v>9</v>
      </c>
      <c r="G385" t="s">
        <v>19</v>
      </c>
      <c r="H385">
        <v>3</v>
      </c>
      <c r="I385" s="18">
        <f t="shared" si="10"/>
        <v>245.693333333333</v>
      </c>
      <c r="J385" s="18">
        <v>737.08</v>
      </c>
      <c r="K385" s="48">
        <v>0.5</v>
      </c>
      <c r="L385" s="18">
        <v>-136.67</v>
      </c>
      <c r="M385" s="18">
        <f t="shared" si="11"/>
        <v>-0.185420849839909</v>
      </c>
    </row>
    <row r="386" spans="1:13">
      <c r="A386" t="s">
        <v>442</v>
      </c>
      <c r="B386" s="50">
        <v>42558</v>
      </c>
      <c r="C386" t="s">
        <v>37</v>
      </c>
      <c r="D386" t="s">
        <v>49</v>
      </c>
      <c r="E386" t="s">
        <v>1</v>
      </c>
      <c r="F386" t="s">
        <v>10</v>
      </c>
      <c r="G386" t="s">
        <v>18</v>
      </c>
      <c r="H386">
        <v>6</v>
      </c>
      <c r="I386" s="18">
        <f t="shared" ref="I386:I449" si="12">J386/H386</f>
        <v>185.615</v>
      </c>
      <c r="J386" s="18">
        <v>1113.69</v>
      </c>
      <c r="K386" s="48">
        <v>0.1</v>
      </c>
      <c r="L386" s="18">
        <v>-2.37</v>
      </c>
      <c r="M386" s="18">
        <f t="shared" ref="M386:M449" si="13">L386/J386</f>
        <v>-0.00212806077095062</v>
      </c>
    </row>
    <row r="387" spans="1:13">
      <c r="A387" t="s">
        <v>443</v>
      </c>
      <c r="B387" s="50">
        <v>42558</v>
      </c>
      <c r="C387" t="s">
        <v>40</v>
      </c>
      <c r="D387" t="s">
        <v>46</v>
      </c>
      <c r="E387" t="s">
        <v>3</v>
      </c>
      <c r="F387" t="s">
        <v>8</v>
      </c>
      <c r="G387" t="s">
        <v>14</v>
      </c>
      <c r="H387">
        <v>6</v>
      </c>
      <c r="I387" s="18">
        <f t="shared" si="12"/>
        <v>254.458333333333</v>
      </c>
      <c r="J387" s="18">
        <v>1526.75</v>
      </c>
      <c r="K387" s="48">
        <v>0.3</v>
      </c>
      <c r="L387" s="18">
        <v>61.93</v>
      </c>
      <c r="M387" s="18">
        <f t="shared" si="13"/>
        <v>0.0405632880301294</v>
      </c>
    </row>
    <row r="388" spans="1:13">
      <c r="A388" t="s">
        <v>444</v>
      </c>
      <c r="B388" s="50">
        <v>42563</v>
      </c>
      <c r="C388" t="s">
        <v>48</v>
      </c>
      <c r="D388" t="s">
        <v>52</v>
      </c>
      <c r="E388" t="s">
        <v>2</v>
      </c>
      <c r="F388" t="s">
        <v>8</v>
      </c>
      <c r="G388" t="s">
        <v>15</v>
      </c>
      <c r="H388">
        <v>5</v>
      </c>
      <c r="I388" s="18">
        <f t="shared" si="12"/>
        <v>321.662</v>
      </c>
      <c r="J388" s="18">
        <v>1608.31</v>
      </c>
      <c r="K388" s="48">
        <v>0.3</v>
      </c>
      <c r="L388" s="18">
        <v>-237.64</v>
      </c>
      <c r="M388" s="18">
        <f t="shared" si="13"/>
        <v>-0.147757584047851</v>
      </c>
    </row>
    <row r="389" spans="1:13">
      <c r="A389" t="s">
        <v>445</v>
      </c>
      <c r="B389" s="50">
        <v>42565</v>
      </c>
      <c r="C389" t="s">
        <v>43</v>
      </c>
      <c r="D389" t="s">
        <v>68</v>
      </c>
      <c r="E389" t="s">
        <v>2</v>
      </c>
      <c r="F389" t="s">
        <v>8</v>
      </c>
      <c r="G389" t="s">
        <v>14</v>
      </c>
      <c r="H389">
        <v>7</v>
      </c>
      <c r="I389" s="18">
        <f t="shared" si="12"/>
        <v>25.0971428571429</v>
      </c>
      <c r="J389" s="18">
        <v>175.68</v>
      </c>
      <c r="K389" s="48">
        <v>0</v>
      </c>
      <c r="L389" s="18">
        <v>-22.68</v>
      </c>
      <c r="M389" s="18">
        <f t="shared" si="13"/>
        <v>-0.129098360655738</v>
      </c>
    </row>
    <row r="390" spans="1:13">
      <c r="A390" t="s">
        <v>446</v>
      </c>
      <c r="B390" s="50">
        <v>42565</v>
      </c>
      <c r="C390" t="s">
        <v>48</v>
      </c>
      <c r="D390" t="s">
        <v>55</v>
      </c>
      <c r="E390" t="s">
        <v>3</v>
      </c>
      <c r="F390" t="s">
        <v>10</v>
      </c>
      <c r="G390" t="s">
        <v>12</v>
      </c>
      <c r="H390">
        <v>3</v>
      </c>
      <c r="I390" s="18">
        <f t="shared" si="12"/>
        <v>372.976666666667</v>
      </c>
      <c r="J390" s="18">
        <v>1118.93</v>
      </c>
      <c r="K390" s="48">
        <v>0</v>
      </c>
      <c r="L390" s="18">
        <v>232.76</v>
      </c>
      <c r="M390" s="18">
        <f t="shared" si="13"/>
        <v>0.208020162119167</v>
      </c>
    </row>
    <row r="391" spans="1:13">
      <c r="A391" t="s">
        <v>447</v>
      </c>
      <c r="B391" s="50">
        <v>42567</v>
      </c>
      <c r="C391" t="s">
        <v>40</v>
      </c>
      <c r="D391" t="s">
        <v>68</v>
      </c>
      <c r="E391" t="s">
        <v>162</v>
      </c>
      <c r="F391" t="s">
        <v>9</v>
      </c>
      <c r="G391" t="s">
        <v>13</v>
      </c>
      <c r="H391">
        <v>8</v>
      </c>
      <c r="I391" s="18">
        <f t="shared" si="12"/>
        <v>48.77625</v>
      </c>
      <c r="J391" s="18">
        <v>390.21</v>
      </c>
      <c r="K391" s="48">
        <v>0.3</v>
      </c>
      <c r="L391" s="18">
        <v>-0.61</v>
      </c>
      <c r="M391" s="18">
        <f t="shared" si="13"/>
        <v>-0.00156326080828272</v>
      </c>
    </row>
    <row r="392" spans="1:13">
      <c r="A392" t="s">
        <v>448</v>
      </c>
      <c r="B392" s="50">
        <v>42570</v>
      </c>
      <c r="C392" t="s">
        <v>37</v>
      </c>
      <c r="D392" t="s">
        <v>44</v>
      </c>
      <c r="E392" t="s">
        <v>3</v>
      </c>
      <c r="F392" t="s">
        <v>8</v>
      </c>
      <c r="G392" t="s">
        <v>23</v>
      </c>
      <c r="H392">
        <v>2</v>
      </c>
      <c r="I392" s="18">
        <f t="shared" si="12"/>
        <v>340.67</v>
      </c>
      <c r="J392" s="18">
        <v>681.34</v>
      </c>
      <c r="K392" s="48">
        <v>0</v>
      </c>
      <c r="L392" s="18">
        <v>-73.06</v>
      </c>
      <c r="M392" s="18">
        <f t="shared" si="13"/>
        <v>-0.107229870549212</v>
      </c>
    </row>
    <row r="393" spans="1:13">
      <c r="A393" t="s">
        <v>449</v>
      </c>
      <c r="B393" s="50">
        <v>42574</v>
      </c>
      <c r="C393" t="s">
        <v>40</v>
      </c>
      <c r="D393" t="s">
        <v>55</v>
      </c>
      <c r="E393" t="s">
        <v>3</v>
      </c>
      <c r="F393" t="s">
        <v>10</v>
      </c>
      <c r="G393" t="s">
        <v>18</v>
      </c>
      <c r="H393">
        <v>9</v>
      </c>
      <c r="I393" s="18">
        <f t="shared" si="12"/>
        <v>97.9055555555556</v>
      </c>
      <c r="J393" s="18">
        <v>881.15</v>
      </c>
      <c r="K393" s="48">
        <v>0</v>
      </c>
      <c r="L393" s="18">
        <v>84.11</v>
      </c>
      <c r="M393" s="18">
        <f t="shared" si="13"/>
        <v>0.0954548033819441</v>
      </c>
    </row>
    <row r="394" spans="1:13">
      <c r="A394" t="s">
        <v>450</v>
      </c>
      <c r="B394" s="50">
        <v>42576</v>
      </c>
      <c r="C394" t="s">
        <v>40</v>
      </c>
      <c r="D394" t="s">
        <v>55</v>
      </c>
      <c r="E394" t="s">
        <v>3</v>
      </c>
      <c r="F394" t="s">
        <v>8</v>
      </c>
      <c r="G394" t="s">
        <v>14</v>
      </c>
      <c r="H394">
        <v>7</v>
      </c>
      <c r="I394" s="18">
        <f t="shared" si="12"/>
        <v>230.268571428571</v>
      </c>
      <c r="J394" s="18">
        <v>1611.88</v>
      </c>
      <c r="K394" s="48">
        <v>0.2</v>
      </c>
      <c r="L394" s="18">
        <v>342.77</v>
      </c>
      <c r="M394" s="18">
        <f t="shared" si="13"/>
        <v>0.212652306623322</v>
      </c>
    </row>
    <row r="395" spans="1:13">
      <c r="A395" t="s">
        <v>451</v>
      </c>
      <c r="B395" s="50">
        <v>42579</v>
      </c>
      <c r="C395" t="s">
        <v>43</v>
      </c>
      <c r="D395" t="s">
        <v>49</v>
      </c>
      <c r="E395" t="s">
        <v>3</v>
      </c>
      <c r="F395" t="s">
        <v>8</v>
      </c>
      <c r="G395" t="s">
        <v>17</v>
      </c>
      <c r="H395">
        <v>7</v>
      </c>
      <c r="I395" s="18">
        <f t="shared" si="12"/>
        <v>59.7014285714286</v>
      </c>
      <c r="J395" s="18">
        <v>417.91</v>
      </c>
      <c r="K395" s="48">
        <v>0</v>
      </c>
      <c r="L395" s="18">
        <v>51.66</v>
      </c>
      <c r="M395" s="18">
        <f t="shared" si="13"/>
        <v>0.123615132444785</v>
      </c>
    </row>
    <row r="396" spans="1:13">
      <c r="A396" t="s">
        <v>452</v>
      </c>
      <c r="B396" s="50">
        <v>42580</v>
      </c>
      <c r="C396" t="s">
        <v>37</v>
      </c>
      <c r="D396" t="s">
        <v>68</v>
      </c>
      <c r="E396" t="s">
        <v>1</v>
      </c>
      <c r="F396" t="s">
        <v>8</v>
      </c>
      <c r="G396" t="s">
        <v>15</v>
      </c>
      <c r="H396">
        <v>8</v>
      </c>
      <c r="I396" s="18">
        <f t="shared" si="12"/>
        <v>162.50375</v>
      </c>
      <c r="J396" s="18">
        <v>1300.03</v>
      </c>
      <c r="K396" s="48">
        <v>0</v>
      </c>
      <c r="L396" s="18">
        <v>354.1</v>
      </c>
      <c r="M396" s="18">
        <f t="shared" si="13"/>
        <v>0.272378329730852</v>
      </c>
    </row>
    <row r="397" spans="1:13">
      <c r="A397" t="s">
        <v>453</v>
      </c>
      <c r="B397" s="50">
        <v>42582</v>
      </c>
      <c r="C397" t="s">
        <v>43</v>
      </c>
      <c r="D397" t="s">
        <v>61</v>
      </c>
      <c r="E397" t="s">
        <v>1</v>
      </c>
      <c r="F397" t="s">
        <v>10</v>
      </c>
      <c r="G397" t="s">
        <v>16</v>
      </c>
      <c r="H397">
        <v>8</v>
      </c>
      <c r="I397" s="18">
        <f t="shared" si="12"/>
        <v>171.4475</v>
      </c>
      <c r="J397" s="18">
        <v>1371.58</v>
      </c>
      <c r="K397" s="48">
        <v>0.1</v>
      </c>
      <c r="L397" s="18">
        <v>-76.25</v>
      </c>
      <c r="M397" s="18">
        <f t="shared" si="13"/>
        <v>-0.0555928199594628</v>
      </c>
    </row>
    <row r="398" spans="1:13">
      <c r="A398" t="s">
        <v>454</v>
      </c>
      <c r="B398" s="50">
        <v>42582</v>
      </c>
      <c r="C398" t="s">
        <v>43</v>
      </c>
      <c r="D398" t="s">
        <v>61</v>
      </c>
      <c r="E398" t="s">
        <v>2</v>
      </c>
      <c r="F398" t="s">
        <v>8</v>
      </c>
      <c r="G398" t="s">
        <v>17</v>
      </c>
      <c r="H398">
        <v>2</v>
      </c>
      <c r="I398" s="18">
        <f t="shared" si="12"/>
        <v>733.95</v>
      </c>
      <c r="J398" s="18">
        <v>1467.9</v>
      </c>
      <c r="K398" s="48">
        <v>0.1</v>
      </c>
      <c r="L398" s="18">
        <v>429.75</v>
      </c>
      <c r="M398" s="18">
        <f t="shared" si="13"/>
        <v>0.292765174739424</v>
      </c>
    </row>
    <row r="399" spans="1:13">
      <c r="A399" t="s">
        <v>455</v>
      </c>
      <c r="B399" s="50">
        <v>42585</v>
      </c>
      <c r="C399" t="s">
        <v>43</v>
      </c>
      <c r="D399" t="s">
        <v>38</v>
      </c>
      <c r="E399" t="s">
        <v>3</v>
      </c>
      <c r="F399" t="s">
        <v>8</v>
      </c>
      <c r="G399" t="s">
        <v>15</v>
      </c>
      <c r="H399">
        <v>2</v>
      </c>
      <c r="I399" s="18">
        <f t="shared" si="12"/>
        <v>326.905</v>
      </c>
      <c r="J399" s="18">
        <v>653.81</v>
      </c>
      <c r="K399" s="48">
        <v>0.1</v>
      </c>
      <c r="L399" s="18">
        <v>115.39</v>
      </c>
      <c r="M399" s="18">
        <f t="shared" si="13"/>
        <v>0.176488582309845</v>
      </c>
    </row>
    <row r="400" spans="1:13">
      <c r="A400" t="s">
        <v>456</v>
      </c>
      <c r="B400" s="50">
        <v>42585</v>
      </c>
      <c r="C400" t="s">
        <v>43</v>
      </c>
      <c r="D400" t="s">
        <v>52</v>
      </c>
      <c r="E400" t="s">
        <v>3</v>
      </c>
      <c r="F400" t="s">
        <v>10</v>
      </c>
      <c r="G400" t="s">
        <v>18</v>
      </c>
      <c r="H400">
        <v>5</v>
      </c>
      <c r="I400" s="18">
        <f t="shared" si="12"/>
        <v>319.374</v>
      </c>
      <c r="J400" s="18">
        <v>1596.87</v>
      </c>
      <c r="K400" s="48">
        <v>0.2</v>
      </c>
      <c r="L400" s="18">
        <v>193.39</v>
      </c>
      <c r="M400" s="18">
        <f t="shared" si="13"/>
        <v>0.121105662953152</v>
      </c>
    </row>
    <row r="401" spans="1:13">
      <c r="A401" t="s">
        <v>457</v>
      </c>
      <c r="B401" s="50">
        <v>42588</v>
      </c>
      <c r="C401" t="s">
        <v>43</v>
      </c>
      <c r="D401" t="s">
        <v>44</v>
      </c>
      <c r="E401" t="s">
        <v>3</v>
      </c>
      <c r="F401" t="s">
        <v>10</v>
      </c>
      <c r="G401" t="s">
        <v>21</v>
      </c>
      <c r="H401">
        <v>8</v>
      </c>
      <c r="I401" s="18">
        <f t="shared" si="12"/>
        <v>98.32125</v>
      </c>
      <c r="J401" s="18">
        <v>786.57</v>
      </c>
      <c r="K401" s="48">
        <v>0</v>
      </c>
      <c r="L401" s="18">
        <v>-70.3</v>
      </c>
      <c r="M401" s="18">
        <f t="shared" si="13"/>
        <v>-0.0893753893486911</v>
      </c>
    </row>
    <row r="402" spans="1:13">
      <c r="A402" t="s">
        <v>458</v>
      </c>
      <c r="B402" s="50">
        <v>42588</v>
      </c>
      <c r="C402" t="s">
        <v>43</v>
      </c>
      <c r="D402" t="s">
        <v>44</v>
      </c>
      <c r="E402" t="s">
        <v>4</v>
      </c>
      <c r="F402" t="s">
        <v>8</v>
      </c>
      <c r="G402" t="s">
        <v>17</v>
      </c>
      <c r="H402">
        <v>4</v>
      </c>
      <c r="I402" s="18">
        <f t="shared" si="12"/>
        <v>83.955</v>
      </c>
      <c r="J402" s="18">
        <v>335.82</v>
      </c>
      <c r="K402" s="48">
        <v>0.1</v>
      </c>
      <c r="L402" s="18">
        <v>-46.99</v>
      </c>
      <c r="M402" s="18">
        <f t="shared" si="13"/>
        <v>-0.13992615091418</v>
      </c>
    </row>
    <row r="403" spans="1:13">
      <c r="A403" t="s">
        <v>459</v>
      </c>
      <c r="B403" s="50">
        <v>42589</v>
      </c>
      <c r="C403" t="s">
        <v>43</v>
      </c>
      <c r="D403" t="s">
        <v>61</v>
      </c>
      <c r="E403" t="s">
        <v>2</v>
      </c>
      <c r="F403" t="s">
        <v>9</v>
      </c>
      <c r="G403" t="s">
        <v>20</v>
      </c>
      <c r="H403">
        <v>7</v>
      </c>
      <c r="I403" s="18">
        <f t="shared" si="12"/>
        <v>250.007142857143</v>
      </c>
      <c r="J403" s="18">
        <v>1750.05</v>
      </c>
      <c r="K403" s="48">
        <v>0.3</v>
      </c>
      <c r="L403" s="18">
        <v>426.85</v>
      </c>
      <c r="M403" s="18">
        <f t="shared" si="13"/>
        <v>0.243907316933802</v>
      </c>
    </row>
    <row r="404" spans="1:13">
      <c r="A404" t="s">
        <v>460</v>
      </c>
      <c r="B404" s="50">
        <v>42591</v>
      </c>
      <c r="C404" t="s">
        <v>43</v>
      </c>
      <c r="D404" t="s">
        <v>68</v>
      </c>
      <c r="E404" t="s">
        <v>1</v>
      </c>
      <c r="F404" t="s">
        <v>9</v>
      </c>
      <c r="G404" t="s">
        <v>13</v>
      </c>
      <c r="H404">
        <v>7</v>
      </c>
      <c r="I404" s="18">
        <f t="shared" si="12"/>
        <v>47.1942857142857</v>
      </c>
      <c r="J404" s="18">
        <v>330.36</v>
      </c>
      <c r="K404" s="48">
        <v>0.1</v>
      </c>
      <c r="L404" s="18">
        <v>9.47</v>
      </c>
      <c r="M404" s="18">
        <f t="shared" si="13"/>
        <v>0.0286656980263954</v>
      </c>
    </row>
    <row r="405" spans="1:13">
      <c r="A405" t="s">
        <v>461</v>
      </c>
      <c r="B405" s="50">
        <v>42592</v>
      </c>
      <c r="C405" t="s">
        <v>48</v>
      </c>
      <c r="D405" t="s">
        <v>41</v>
      </c>
      <c r="E405" t="s">
        <v>2</v>
      </c>
      <c r="F405" t="s">
        <v>10</v>
      </c>
      <c r="G405" t="s">
        <v>12</v>
      </c>
      <c r="H405">
        <v>8</v>
      </c>
      <c r="I405" s="18">
        <f t="shared" si="12"/>
        <v>89.94375</v>
      </c>
      <c r="J405" s="18">
        <v>719.55</v>
      </c>
      <c r="K405" s="48">
        <v>0.1</v>
      </c>
      <c r="L405" s="18">
        <v>81.76</v>
      </c>
      <c r="M405" s="18">
        <f t="shared" si="13"/>
        <v>0.113626572163158</v>
      </c>
    </row>
    <row r="406" spans="1:13">
      <c r="A406" t="s">
        <v>462</v>
      </c>
      <c r="B406" s="50">
        <v>42592</v>
      </c>
      <c r="C406" t="s">
        <v>40</v>
      </c>
      <c r="D406" t="s">
        <v>41</v>
      </c>
      <c r="E406" t="s">
        <v>3</v>
      </c>
      <c r="F406" t="s">
        <v>10</v>
      </c>
      <c r="G406" t="s">
        <v>12</v>
      </c>
      <c r="H406">
        <v>1</v>
      </c>
      <c r="I406" s="18">
        <f t="shared" si="12"/>
        <v>897.31</v>
      </c>
      <c r="J406" s="18">
        <v>897.31</v>
      </c>
      <c r="K406" s="48">
        <v>0</v>
      </c>
      <c r="L406" s="18">
        <v>121.25</v>
      </c>
      <c r="M406" s="18">
        <f t="shared" si="13"/>
        <v>0.135126099118476</v>
      </c>
    </row>
    <row r="407" spans="1:13">
      <c r="A407" t="s">
        <v>463</v>
      </c>
      <c r="B407" s="50">
        <v>42593</v>
      </c>
      <c r="C407" t="s">
        <v>40</v>
      </c>
      <c r="D407" t="s">
        <v>58</v>
      </c>
      <c r="E407" t="s">
        <v>4</v>
      </c>
      <c r="F407" t="s">
        <v>8</v>
      </c>
      <c r="G407" t="s">
        <v>17</v>
      </c>
      <c r="H407">
        <v>8</v>
      </c>
      <c r="I407" s="18">
        <f t="shared" si="12"/>
        <v>88.94125</v>
      </c>
      <c r="J407" s="18">
        <v>711.53</v>
      </c>
      <c r="K407" s="48">
        <v>0</v>
      </c>
      <c r="L407" s="18">
        <v>-105.07</v>
      </c>
      <c r="M407" s="18">
        <f t="shared" si="13"/>
        <v>-0.147667701994294</v>
      </c>
    </row>
    <row r="408" spans="1:13">
      <c r="A408" t="s">
        <v>464</v>
      </c>
      <c r="B408" s="50">
        <v>42593</v>
      </c>
      <c r="C408" t="s">
        <v>40</v>
      </c>
      <c r="D408" t="s">
        <v>55</v>
      </c>
      <c r="E408" t="s">
        <v>2</v>
      </c>
      <c r="F408" t="s">
        <v>8</v>
      </c>
      <c r="G408" t="s">
        <v>14</v>
      </c>
      <c r="H408">
        <v>6</v>
      </c>
      <c r="I408" s="18">
        <f t="shared" si="12"/>
        <v>199.146666666667</v>
      </c>
      <c r="J408" s="18">
        <v>1194.88</v>
      </c>
      <c r="K408" s="48">
        <v>0</v>
      </c>
      <c r="L408" s="18">
        <v>22.72</v>
      </c>
      <c r="M408" s="18">
        <f t="shared" si="13"/>
        <v>0.0190144617032673</v>
      </c>
    </row>
    <row r="409" spans="1:13">
      <c r="A409" t="s">
        <v>465</v>
      </c>
      <c r="B409" s="50">
        <v>42593</v>
      </c>
      <c r="C409" t="s">
        <v>43</v>
      </c>
      <c r="D409" t="s">
        <v>41</v>
      </c>
      <c r="E409" t="s">
        <v>3</v>
      </c>
      <c r="F409" t="s">
        <v>10</v>
      </c>
      <c r="G409" t="s">
        <v>18</v>
      </c>
      <c r="H409">
        <v>4</v>
      </c>
      <c r="I409" s="18">
        <f t="shared" si="12"/>
        <v>391.915</v>
      </c>
      <c r="J409" s="18">
        <v>1567.66</v>
      </c>
      <c r="K409" s="48">
        <v>0.1</v>
      </c>
      <c r="L409" s="18">
        <v>408.95</v>
      </c>
      <c r="M409" s="18">
        <f t="shared" si="13"/>
        <v>0.26086651442277</v>
      </c>
    </row>
    <row r="410" spans="1:13">
      <c r="A410" t="s">
        <v>466</v>
      </c>
      <c r="B410" s="50">
        <v>42594</v>
      </c>
      <c r="C410" t="s">
        <v>43</v>
      </c>
      <c r="D410" t="s">
        <v>55</v>
      </c>
      <c r="E410" t="s">
        <v>2</v>
      </c>
      <c r="F410" t="s">
        <v>9</v>
      </c>
      <c r="G410" t="s">
        <v>22</v>
      </c>
      <c r="H410">
        <v>4</v>
      </c>
      <c r="I410" s="18">
        <f t="shared" si="12"/>
        <v>487.4425</v>
      </c>
      <c r="J410" s="18">
        <v>1949.77</v>
      </c>
      <c r="K410" s="48">
        <v>0.2</v>
      </c>
      <c r="L410" s="18">
        <v>-359.56</v>
      </c>
      <c r="M410" s="18">
        <f t="shared" si="13"/>
        <v>-0.184411494689117</v>
      </c>
    </row>
    <row r="411" spans="1:13">
      <c r="A411" t="s">
        <v>467</v>
      </c>
      <c r="B411" s="50">
        <v>42595</v>
      </c>
      <c r="C411" t="s">
        <v>48</v>
      </c>
      <c r="D411" t="s">
        <v>52</v>
      </c>
      <c r="E411" t="s">
        <v>2</v>
      </c>
      <c r="F411" t="s">
        <v>9</v>
      </c>
      <c r="G411" t="s">
        <v>13</v>
      </c>
      <c r="H411">
        <v>9</v>
      </c>
      <c r="I411" s="18">
        <f t="shared" si="12"/>
        <v>160.175555555556</v>
      </c>
      <c r="J411" s="18">
        <v>1441.58</v>
      </c>
      <c r="K411" s="48">
        <v>0.1</v>
      </c>
      <c r="L411" s="18">
        <v>77.77</v>
      </c>
      <c r="M411" s="18">
        <f t="shared" si="13"/>
        <v>0.0539477517723609</v>
      </c>
    </row>
    <row r="412" spans="1:13">
      <c r="A412" t="s">
        <v>468</v>
      </c>
      <c r="B412" s="50">
        <v>42596</v>
      </c>
      <c r="C412" t="s">
        <v>43</v>
      </c>
      <c r="D412" t="s">
        <v>46</v>
      </c>
      <c r="E412" t="s">
        <v>4</v>
      </c>
      <c r="F412" t="s">
        <v>8</v>
      </c>
      <c r="G412" t="s">
        <v>14</v>
      </c>
      <c r="H412">
        <v>1</v>
      </c>
      <c r="I412" s="18">
        <f t="shared" si="12"/>
        <v>356.19</v>
      </c>
      <c r="J412" s="18">
        <v>356.19</v>
      </c>
      <c r="K412" s="48">
        <v>0.5</v>
      </c>
      <c r="L412" s="18">
        <v>-11.32</v>
      </c>
      <c r="M412" s="18">
        <f t="shared" si="13"/>
        <v>-0.0317807911507903</v>
      </c>
    </row>
    <row r="413" spans="1:13">
      <c r="A413" t="s">
        <v>469</v>
      </c>
      <c r="B413" s="50">
        <v>42596</v>
      </c>
      <c r="C413" t="s">
        <v>40</v>
      </c>
      <c r="D413" t="s">
        <v>61</v>
      </c>
      <c r="E413" t="s">
        <v>2</v>
      </c>
      <c r="F413" t="s">
        <v>8</v>
      </c>
      <c r="G413" t="s">
        <v>15</v>
      </c>
      <c r="H413">
        <v>9</v>
      </c>
      <c r="I413" s="18">
        <f t="shared" si="12"/>
        <v>4.04777777777778</v>
      </c>
      <c r="J413" s="18">
        <v>36.43</v>
      </c>
      <c r="K413" s="48">
        <v>0.5</v>
      </c>
      <c r="L413" s="18">
        <v>-1.2</v>
      </c>
      <c r="M413" s="18">
        <f t="shared" si="13"/>
        <v>-0.0329398847104035</v>
      </c>
    </row>
    <row r="414" spans="1:13">
      <c r="A414" t="s">
        <v>470</v>
      </c>
      <c r="B414" s="50">
        <v>42598</v>
      </c>
      <c r="C414" t="s">
        <v>48</v>
      </c>
      <c r="D414" t="s">
        <v>58</v>
      </c>
      <c r="E414" t="s">
        <v>3</v>
      </c>
      <c r="F414" t="s">
        <v>8</v>
      </c>
      <c r="G414" t="s">
        <v>17</v>
      </c>
      <c r="H414">
        <v>2</v>
      </c>
      <c r="I414" s="18">
        <f t="shared" si="12"/>
        <v>567.13</v>
      </c>
      <c r="J414" s="18">
        <v>1134.26</v>
      </c>
      <c r="K414" s="48">
        <v>0</v>
      </c>
      <c r="L414" s="18">
        <v>-57.59</v>
      </c>
      <c r="M414" s="18">
        <f t="shared" si="13"/>
        <v>-0.0507731913317934</v>
      </c>
    </row>
    <row r="415" spans="1:13">
      <c r="A415" t="s">
        <v>471</v>
      </c>
      <c r="B415" s="50">
        <v>42598</v>
      </c>
      <c r="C415" t="s">
        <v>43</v>
      </c>
      <c r="D415" t="s">
        <v>68</v>
      </c>
      <c r="E415" t="s">
        <v>2</v>
      </c>
      <c r="F415" t="s">
        <v>10</v>
      </c>
      <c r="G415" t="s">
        <v>12</v>
      </c>
      <c r="H415">
        <v>6</v>
      </c>
      <c r="I415" s="18">
        <f t="shared" si="12"/>
        <v>63.6583333333333</v>
      </c>
      <c r="J415" s="18">
        <v>381.95</v>
      </c>
      <c r="K415" s="48">
        <v>0.5</v>
      </c>
      <c r="L415" s="18">
        <v>-11.89</v>
      </c>
      <c r="M415" s="18">
        <f t="shared" si="13"/>
        <v>-0.0311297290221233</v>
      </c>
    </row>
    <row r="416" spans="1:13">
      <c r="A416" t="s">
        <v>472</v>
      </c>
      <c r="B416" s="50">
        <v>42602</v>
      </c>
      <c r="C416" t="s">
        <v>43</v>
      </c>
      <c r="D416" t="s">
        <v>49</v>
      </c>
      <c r="E416" t="s">
        <v>2</v>
      </c>
      <c r="F416" t="s">
        <v>9</v>
      </c>
      <c r="G416" t="s">
        <v>13</v>
      </c>
      <c r="H416">
        <v>4</v>
      </c>
      <c r="I416" s="18">
        <f t="shared" si="12"/>
        <v>414.2225</v>
      </c>
      <c r="J416" s="18">
        <v>1656.89</v>
      </c>
      <c r="K416" s="48">
        <v>0.1</v>
      </c>
      <c r="L416" s="18">
        <v>-331.04</v>
      </c>
      <c r="M416" s="18">
        <f t="shared" si="13"/>
        <v>-0.199796003355684</v>
      </c>
    </row>
    <row r="417" spans="1:13">
      <c r="A417" t="s">
        <v>473</v>
      </c>
      <c r="B417" s="50">
        <v>42602</v>
      </c>
      <c r="C417" t="s">
        <v>37</v>
      </c>
      <c r="D417" t="s">
        <v>46</v>
      </c>
      <c r="E417" t="s">
        <v>2</v>
      </c>
      <c r="F417" t="s">
        <v>8</v>
      </c>
      <c r="G417" t="s">
        <v>23</v>
      </c>
      <c r="H417">
        <v>3</v>
      </c>
      <c r="I417" s="18">
        <f t="shared" si="12"/>
        <v>497.146666666667</v>
      </c>
      <c r="J417" s="18">
        <v>1491.44</v>
      </c>
      <c r="K417" s="48">
        <v>0.5</v>
      </c>
      <c r="L417" s="18">
        <v>-212.52</v>
      </c>
      <c r="M417" s="18">
        <f t="shared" si="13"/>
        <v>-0.142493160971947</v>
      </c>
    </row>
    <row r="418" spans="1:13">
      <c r="A418" t="s">
        <v>474</v>
      </c>
      <c r="B418" s="50">
        <v>42602</v>
      </c>
      <c r="C418" t="s">
        <v>43</v>
      </c>
      <c r="D418" t="s">
        <v>52</v>
      </c>
      <c r="E418" t="s">
        <v>2</v>
      </c>
      <c r="F418" t="s">
        <v>9</v>
      </c>
      <c r="G418" t="s">
        <v>20</v>
      </c>
      <c r="H418">
        <v>1</v>
      </c>
      <c r="I418" s="18">
        <f t="shared" si="12"/>
        <v>1211.55</v>
      </c>
      <c r="J418" s="18">
        <v>1211.55</v>
      </c>
      <c r="K418" s="48">
        <v>0.3</v>
      </c>
      <c r="L418" s="18">
        <v>73.09</v>
      </c>
      <c r="M418" s="18">
        <f t="shared" si="13"/>
        <v>0.0603276794189262</v>
      </c>
    </row>
    <row r="419" spans="1:13">
      <c r="A419" t="s">
        <v>475</v>
      </c>
      <c r="B419" s="50">
        <v>42606</v>
      </c>
      <c r="C419" t="s">
        <v>48</v>
      </c>
      <c r="D419" t="s">
        <v>68</v>
      </c>
      <c r="E419" t="s">
        <v>3</v>
      </c>
      <c r="F419" t="s">
        <v>10</v>
      </c>
      <c r="G419" t="s">
        <v>18</v>
      </c>
      <c r="H419">
        <v>5</v>
      </c>
      <c r="I419" s="18">
        <f t="shared" si="12"/>
        <v>239.234</v>
      </c>
      <c r="J419" s="18">
        <v>1196.17</v>
      </c>
      <c r="K419" s="48">
        <v>0.1</v>
      </c>
      <c r="L419" s="18">
        <v>308.58</v>
      </c>
      <c r="M419" s="18">
        <f t="shared" si="13"/>
        <v>0.257973364989926</v>
      </c>
    </row>
    <row r="420" spans="1:13">
      <c r="A420" t="s">
        <v>476</v>
      </c>
      <c r="B420" s="50">
        <v>42609</v>
      </c>
      <c r="C420" t="s">
        <v>43</v>
      </c>
      <c r="D420" t="s">
        <v>68</v>
      </c>
      <c r="E420" t="s">
        <v>4</v>
      </c>
      <c r="F420" t="s">
        <v>9</v>
      </c>
      <c r="G420" t="s">
        <v>19</v>
      </c>
      <c r="H420">
        <v>3</v>
      </c>
      <c r="I420" s="18">
        <f t="shared" si="12"/>
        <v>525.193333333333</v>
      </c>
      <c r="J420" s="18">
        <v>1575.58</v>
      </c>
      <c r="K420" s="48">
        <v>0.3</v>
      </c>
      <c r="L420" s="18">
        <v>72.65</v>
      </c>
      <c r="M420" s="18">
        <f t="shared" si="13"/>
        <v>0.0461100039350588</v>
      </c>
    </row>
    <row r="421" spans="1:13">
      <c r="A421" t="s">
        <v>477</v>
      </c>
      <c r="B421" s="50">
        <v>42611</v>
      </c>
      <c r="C421" t="s">
        <v>37</v>
      </c>
      <c r="D421" t="s">
        <v>52</v>
      </c>
      <c r="E421" t="s">
        <v>4</v>
      </c>
      <c r="F421" t="s">
        <v>8</v>
      </c>
      <c r="G421" t="s">
        <v>23</v>
      </c>
      <c r="H421">
        <v>8</v>
      </c>
      <c r="I421" s="18">
        <f t="shared" si="12"/>
        <v>157.88375</v>
      </c>
      <c r="J421" s="18">
        <v>1263.07</v>
      </c>
      <c r="K421" s="48">
        <v>0.3</v>
      </c>
      <c r="L421" s="18">
        <v>205.19</v>
      </c>
      <c r="M421" s="18">
        <f t="shared" si="13"/>
        <v>0.162453387381539</v>
      </c>
    </row>
    <row r="422" spans="1:13">
      <c r="A422" t="s">
        <v>478</v>
      </c>
      <c r="B422" s="50">
        <v>42612</v>
      </c>
      <c r="C422" t="s">
        <v>48</v>
      </c>
      <c r="D422" t="s">
        <v>38</v>
      </c>
      <c r="E422" t="s">
        <v>4</v>
      </c>
      <c r="F422" t="s">
        <v>9</v>
      </c>
      <c r="G422" t="s">
        <v>22</v>
      </c>
      <c r="H422">
        <v>9</v>
      </c>
      <c r="I422" s="18">
        <f t="shared" si="12"/>
        <v>18.4966666666667</v>
      </c>
      <c r="J422" s="18">
        <v>166.47</v>
      </c>
      <c r="K422" s="48">
        <v>0.2</v>
      </c>
      <c r="L422" s="18">
        <v>-27.27</v>
      </c>
      <c r="M422" s="18">
        <f t="shared" si="13"/>
        <v>-0.163813299693639</v>
      </c>
    </row>
    <row r="423" spans="1:13">
      <c r="A423" t="s">
        <v>479</v>
      </c>
      <c r="B423" s="50">
        <v>42613</v>
      </c>
      <c r="C423" t="s">
        <v>40</v>
      </c>
      <c r="D423" t="s">
        <v>44</v>
      </c>
      <c r="E423" t="s">
        <v>2</v>
      </c>
      <c r="F423" t="s">
        <v>10</v>
      </c>
      <c r="G423" t="s">
        <v>12</v>
      </c>
      <c r="H423">
        <v>8</v>
      </c>
      <c r="I423" s="18">
        <f t="shared" si="12"/>
        <v>191.88</v>
      </c>
      <c r="J423" s="18">
        <v>1535.04</v>
      </c>
      <c r="K423" s="48">
        <v>0.5</v>
      </c>
      <c r="L423" s="18">
        <v>170.96</v>
      </c>
      <c r="M423" s="18">
        <f t="shared" si="13"/>
        <v>0.111371690639983</v>
      </c>
    </row>
    <row r="424" spans="1:13">
      <c r="A424" t="s">
        <v>480</v>
      </c>
      <c r="B424" s="50">
        <v>42618</v>
      </c>
      <c r="C424" t="s">
        <v>48</v>
      </c>
      <c r="D424" t="s">
        <v>55</v>
      </c>
      <c r="E424" t="s">
        <v>4</v>
      </c>
      <c r="F424" t="s">
        <v>8</v>
      </c>
      <c r="G424" t="s">
        <v>14</v>
      </c>
      <c r="H424">
        <v>8</v>
      </c>
      <c r="I424" s="18">
        <f t="shared" si="12"/>
        <v>181.22875</v>
      </c>
      <c r="J424" s="18">
        <v>1449.83</v>
      </c>
      <c r="K424" s="48">
        <v>0.2</v>
      </c>
      <c r="L424" s="18">
        <v>301.73</v>
      </c>
      <c r="M424" s="18">
        <f t="shared" si="13"/>
        <v>0.208114054751247</v>
      </c>
    </row>
    <row r="425" spans="1:13">
      <c r="A425" t="s">
        <v>481</v>
      </c>
      <c r="B425" s="50">
        <v>42622</v>
      </c>
      <c r="C425" t="s">
        <v>37</v>
      </c>
      <c r="D425" t="s">
        <v>55</v>
      </c>
      <c r="E425" t="s">
        <v>4</v>
      </c>
      <c r="F425" t="s">
        <v>8</v>
      </c>
      <c r="G425" t="s">
        <v>14</v>
      </c>
      <c r="H425">
        <v>5</v>
      </c>
      <c r="I425" s="18">
        <f t="shared" si="12"/>
        <v>187.74</v>
      </c>
      <c r="J425" s="18">
        <v>938.7</v>
      </c>
      <c r="K425" s="48">
        <v>0.5</v>
      </c>
      <c r="L425" s="18">
        <v>269.29</v>
      </c>
      <c r="M425" s="18">
        <f t="shared" si="13"/>
        <v>0.286875466070097</v>
      </c>
    </row>
    <row r="426" spans="1:13">
      <c r="A426" t="s">
        <v>482</v>
      </c>
      <c r="B426" s="50">
        <v>42623</v>
      </c>
      <c r="C426" t="s">
        <v>37</v>
      </c>
      <c r="D426" t="s">
        <v>58</v>
      </c>
      <c r="E426" t="s">
        <v>2</v>
      </c>
      <c r="F426" t="s">
        <v>9</v>
      </c>
      <c r="G426" t="s">
        <v>20</v>
      </c>
      <c r="H426">
        <v>4</v>
      </c>
      <c r="I426" s="18">
        <f t="shared" si="12"/>
        <v>245.7525</v>
      </c>
      <c r="J426" s="18">
        <v>983.01</v>
      </c>
      <c r="K426" s="48">
        <v>0.3</v>
      </c>
      <c r="L426" s="18">
        <v>-59.54</v>
      </c>
      <c r="M426" s="18">
        <f t="shared" si="13"/>
        <v>-0.0605690684733624</v>
      </c>
    </row>
    <row r="427" spans="1:13">
      <c r="A427" t="s">
        <v>483</v>
      </c>
      <c r="B427" s="50">
        <v>42624</v>
      </c>
      <c r="C427" t="s">
        <v>40</v>
      </c>
      <c r="D427" t="s">
        <v>55</v>
      </c>
      <c r="E427" t="s">
        <v>4</v>
      </c>
      <c r="F427" t="s">
        <v>10</v>
      </c>
      <c r="G427" t="s">
        <v>21</v>
      </c>
      <c r="H427">
        <v>2</v>
      </c>
      <c r="I427" s="18">
        <f t="shared" si="12"/>
        <v>818.735</v>
      </c>
      <c r="J427" s="18">
        <v>1637.47</v>
      </c>
      <c r="K427" s="48">
        <v>0.2</v>
      </c>
      <c r="L427" s="18">
        <v>-326.91</v>
      </c>
      <c r="M427" s="18">
        <f t="shared" si="13"/>
        <v>-0.199643352244621</v>
      </c>
    </row>
    <row r="428" spans="1:13">
      <c r="A428" t="s">
        <v>484</v>
      </c>
      <c r="B428" s="50">
        <v>42625</v>
      </c>
      <c r="C428" t="s">
        <v>40</v>
      </c>
      <c r="D428" t="s">
        <v>38</v>
      </c>
      <c r="E428" t="s">
        <v>1</v>
      </c>
      <c r="F428" t="s">
        <v>10</v>
      </c>
      <c r="G428" t="s">
        <v>16</v>
      </c>
      <c r="H428">
        <v>1</v>
      </c>
      <c r="I428" s="18">
        <f t="shared" si="12"/>
        <v>1141.94</v>
      </c>
      <c r="J428" s="18">
        <v>1141.94</v>
      </c>
      <c r="K428" s="48">
        <v>0.3</v>
      </c>
      <c r="L428" s="18">
        <v>97.44</v>
      </c>
      <c r="M428" s="18">
        <f t="shared" si="13"/>
        <v>0.0853284761020719</v>
      </c>
    </row>
    <row r="429" spans="1:13">
      <c r="A429" t="s">
        <v>485</v>
      </c>
      <c r="B429" s="50">
        <v>42628</v>
      </c>
      <c r="C429" t="s">
        <v>40</v>
      </c>
      <c r="D429" t="s">
        <v>46</v>
      </c>
      <c r="E429" t="s">
        <v>4</v>
      </c>
      <c r="F429" t="s">
        <v>10</v>
      </c>
      <c r="G429" t="s">
        <v>12</v>
      </c>
      <c r="H429">
        <v>5</v>
      </c>
      <c r="I429" s="18">
        <f t="shared" si="12"/>
        <v>317.43</v>
      </c>
      <c r="J429" s="18">
        <v>1587.15</v>
      </c>
      <c r="K429" s="48">
        <v>0</v>
      </c>
      <c r="L429" s="18">
        <v>-175.67</v>
      </c>
      <c r="M429" s="18">
        <f t="shared" si="13"/>
        <v>-0.110682670195004</v>
      </c>
    </row>
    <row r="430" spans="1:13">
      <c r="A430" t="s">
        <v>486</v>
      </c>
      <c r="B430" s="50">
        <v>42629</v>
      </c>
      <c r="C430" t="s">
        <v>43</v>
      </c>
      <c r="D430" t="s">
        <v>61</v>
      </c>
      <c r="E430" t="s">
        <v>1</v>
      </c>
      <c r="F430" t="s">
        <v>8</v>
      </c>
      <c r="G430" t="s">
        <v>23</v>
      </c>
      <c r="H430">
        <v>7</v>
      </c>
      <c r="I430" s="18">
        <f t="shared" si="12"/>
        <v>264.731428571429</v>
      </c>
      <c r="J430" s="18">
        <v>1853.12</v>
      </c>
      <c r="K430" s="48">
        <v>0.3</v>
      </c>
      <c r="L430" s="18">
        <v>432.65</v>
      </c>
      <c r="M430" s="18">
        <f t="shared" si="13"/>
        <v>0.233471118977724</v>
      </c>
    </row>
    <row r="431" spans="1:13">
      <c r="A431" t="s">
        <v>487</v>
      </c>
      <c r="B431" s="50">
        <v>42631</v>
      </c>
      <c r="C431" t="s">
        <v>37</v>
      </c>
      <c r="D431" t="s">
        <v>49</v>
      </c>
      <c r="E431" t="s">
        <v>1</v>
      </c>
      <c r="F431" t="s">
        <v>10</v>
      </c>
      <c r="G431" t="s">
        <v>12</v>
      </c>
      <c r="H431">
        <v>4</v>
      </c>
      <c r="I431" s="18">
        <f t="shared" si="12"/>
        <v>326.3575</v>
      </c>
      <c r="J431" s="18">
        <v>1305.43</v>
      </c>
      <c r="K431" s="48">
        <v>0.5</v>
      </c>
      <c r="L431" s="18">
        <v>-178.23</v>
      </c>
      <c r="M431" s="18">
        <f t="shared" si="13"/>
        <v>-0.136529725837464</v>
      </c>
    </row>
    <row r="432" spans="1:13">
      <c r="A432" t="s">
        <v>488</v>
      </c>
      <c r="B432" s="50">
        <v>42633</v>
      </c>
      <c r="C432" t="s">
        <v>40</v>
      </c>
      <c r="D432" t="s">
        <v>41</v>
      </c>
      <c r="E432" t="s">
        <v>4</v>
      </c>
      <c r="F432" t="s">
        <v>9</v>
      </c>
      <c r="G432" t="s">
        <v>20</v>
      </c>
      <c r="H432">
        <v>4</v>
      </c>
      <c r="I432" s="18">
        <f t="shared" si="12"/>
        <v>79.9575</v>
      </c>
      <c r="J432" s="18">
        <v>319.83</v>
      </c>
      <c r="K432" s="48">
        <v>0.2</v>
      </c>
      <c r="L432" s="18">
        <v>-29.61</v>
      </c>
      <c r="M432" s="18">
        <f t="shared" si="13"/>
        <v>-0.09258043335522</v>
      </c>
    </row>
    <row r="433" spans="1:13">
      <c r="A433" t="s">
        <v>489</v>
      </c>
      <c r="B433" s="50">
        <v>42633</v>
      </c>
      <c r="C433" t="s">
        <v>48</v>
      </c>
      <c r="D433" t="s">
        <v>58</v>
      </c>
      <c r="E433" t="s">
        <v>3</v>
      </c>
      <c r="F433" t="s">
        <v>10</v>
      </c>
      <c r="G433" t="s">
        <v>21</v>
      </c>
      <c r="H433">
        <v>1</v>
      </c>
      <c r="I433" s="18">
        <f t="shared" si="12"/>
        <v>1753.11</v>
      </c>
      <c r="J433" s="18">
        <v>1753.11</v>
      </c>
      <c r="K433" s="48">
        <v>0</v>
      </c>
      <c r="L433" s="18">
        <v>406.28</v>
      </c>
      <c r="M433" s="18">
        <f t="shared" si="13"/>
        <v>0.231748150429808</v>
      </c>
    </row>
    <row r="434" spans="1:13">
      <c r="A434" t="s">
        <v>490</v>
      </c>
      <c r="B434" s="50">
        <v>42634</v>
      </c>
      <c r="C434" t="s">
        <v>48</v>
      </c>
      <c r="D434" t="s">
        <v>61</v>
      </c>
      <c r="E434" t="s">
        <v>1</v>
      </c>
      <c r="F434" t="s">
        <v>8</v>
      </c>
      <c r="G434" t="s">
        <v>14</v>
      </c>
      <c r="H434">
        <v>9</v>
      </c>
      <c r="I434" s="18">
        <f t="shared" si="12"/>
        <v>148.358888888889</v>
      </c>
      <c r="J434" s="18">
        <v>1335.23</v>
      </c>
      <c r="K434" s="48">
        <v>0.2</v>
      </c>
      <c r="L434" s="18">
        <v>-100.85</v>
      </c>
      <c r="M434" s="18">
        <f t="shared" si="13"/>
        <v>-0.0755300584917954</v>
      </c>
    </row>
    <row r="435" spans="1:13">
      <c r="A435" t="s">
        <v>491</v>
      </c>
      <c r="B435" s="50">
        <v>42634</v>
      </c>
      <c r="C435" t="s">
        <v>43</v>
      </c>
      <c r="D435" t="s">
        <v>61</v>
      </c>
      <c r="E435" t="s">
        <v>2</v>
      </c>
      <c r="F435" t="s">
        <v>10</v>
      </c>
      <c r="G435" t="s">
        <v>16</v>
      </c>
      <c r="H435">
        <v>6</v>
      </c>
      <c r="I435" s="18">
        <f t="shared" si="12"/>
        <v>140.206666666667</v>
      </c>
      <c r="J435" s="18">
        <v>841.24</v>
      </c>
      <c r="K435" s="48">
        <v>0.3</v>
      </c>
      <c r="L435" s="18">
        <v>196.58</v>
      </c>
      <c r="M435" s="18">
        <f t="shared" si="13"/>
        <v>0.233678855023537</v>
      </c>
    </row>
    <row r="436" spans="1:13">
      <c r="A436" t="s">
        <v>492</v>
      </c>
      <c r="B436" s="50">
        <v>42635</v>
      </c>
      <c r="C436" t="s">
        <v>40</v>
      </c>
      <c r="D436" t="s">
        <v>61</v>
      </c>
      <c r="E436" t="s">
        <v>2</v>
      </c>
      <c r="F436" t="s">
        <v>10</v>
      </c>
      <c r="G436" t="s">
        <v>16</v>
      </c>
      <c r="H436">
        <v>1</v>
      </c>
      <c r="I436" s="18">
        <f t="shared" si="12"/>
        <v>0</v>
      </c>
      <c r="J436" s="54"/>
      <c r="K436" s="48">
        <v>0.2</v>
      </c>
      <c r="L436" s="18">
        <v>10.46</v>
      </c>
      <c r="M436" s="18" t="e">
        <f t="shared" si="13"/>
        <v>#DIV/0!</v>
      </c>
    </row>
    <row r="437" spans="1:13">
      <c r="A437" t="s">
        <v>493</v>
      </c>
      <c r="B437" s="50">
        <v>42637</v>
      </c>
      <c r="C437" t="s">
        <v>43</v>
      </c>
      <c r="D437" t="s">
        <v>68</v>
      </c>
      <c r="E437" t="s">
        <v>1</v>
      </c>
      <c r="F437" t="s">
        <v>8</v>
      </c>
      <c r="G437" t="s">
        <v>14</v>
      </c>
      <c r="H437">
        <v>7</v>
      </c>
      <c r="I437" s="18">
        <f t="shared" si="12"/>
        <v>205.312857142857</v>
      </c>
      <c r="J437" s="18">
        <v>1437.19</v>
      </c>
      <c r="K437" s="48">
        <v>0.2</v>
      </c>
      <c r="L437" s="18">
        <v>-85.9</v>
      </c>
      <c r="M437" s="18">
        <f t="shared" si="13"/>
        <v>-0.0597694111425768</v>
      </c>
    </row>
    <row r="438" spans="1:13">
      <c r="A438" t="s">
        <v>494</v>
      </c>
      <c r="B438" s="50">
        <v>42639</v>
      </c>
      <c r="C438" t="s">
        <v>40</v>
      </c>
      <c r="D438" t="s">
        <v>38</v>
      </c>
      <c r="E438" t="s">
        <v>2</v>
      </c>
      <c r="F438" t="s">
        <v>8</v>
      </c>
      <c r="G438" t="s">
        <v>17</v>
      </c>
      <c r="H438">
        <v>1</v>
      </c>
      <c r="I438" s="18">
        <f t="shared" si="12"/>
        <v>1919.89</v>
      </c>
      <c r="J438" s="18">
        <v>1919.89</v>
      </c>
      <c r="K438" s="48">
        <v>0.3</v>
      </c>
      <c r="L438" s="18">
        <v>-341.89</v>
      </c>
      <c r="M438" s="18">
        <f t="shared" si="13"/>
        <v>-0.178077910713635</v>
      </c>
    </row>
    <row r="439" spans="1:13">
      <c r="A439" t="s">
        <v>495</v>
      </c>
      <c r="B439" s="50">
        <v>42641</v>
      </c>
      <c r="C439" t="s">
        <v>40</v>
      </c>
      <c r="D439" t="s">
        <v>46</v>
      </c>
      <c r="E439" t="s">
        <v>1</v>
      </c>
      <c r="F439" t="s">
        <v>10</v>
      </c>
      <c r="G439" t="s">
        <v>12</v>
      </c>
      <c r="H439">
        <v>1</v>
      </c>
      <c r="I439" s="18">
        <f t="shared" si="12"/>
        <v>1103.33</v>
      </c>
      <c r="J439" s="18">
        <v>1103.33</v>
      </c>
      <c r="K439" s="48">
        <v>0.3</v>
      </c>
      <c r="L439" s="18">
        <v>-91.31</v>
      </c>
      <c r="M439" s="18">
        <f t="shared" si="13"/>
        <v>-0.0827585581829552</v>
      </c>
    </row>
    <row r="440" spans="1:13">
      <c r="A440" t="s">
        <v>496</v>
      </c>
      <c r="B440" s="50">
        <v>42641</v>
      </c>
      <c r="C440" t="s">
        <v>43</v>
      </c>
      <c r="D440" t="s">
        <v>52</v>
      </c>
      <c r="E440" t="s">
        <v>1</v>
      </c>
      <c r="F440" t="s">
        <v>10</v>
      </c>
      <c r="G440" t="s">
        <v>12</v>
      </c>
      <c r="H440">
        <v>8</v>
      </c>
      <c r="I440" s="18">
        <f t="shared" si="12"/>
        <v>241.445</v>
      </c>
      <c r="J440" s="18">
        <v>1931.56</v>
      </c>
      <c r="K440" s="48">
        <v>0.5</v>
      </c>
      <c r="L440" s="18">
        <v>515.42</v>
      </c>
      <c r="M440" s="18">
        <f t="shared" si="13"/>
        <v>0.266841309615026</v>
      </c>
    </row>
    <row r="441" spans="1:13">
      <c r="A441" t="s">
        <v>497</v>
      </c>
      <c r="B441" s="50">
        <v>42646</v>
      </c>
      <c r="C441" t="s">
        <v>40</v>
      </c>
      <c r="D441" t="s">
        <v>55</v>
      </c>
      <c r="E441" t="s">
        <v>3</v>
      </c>
      <c r="F441" t="s">
        <v>10</v>
      </c>
      <c r="G441" t="s">
        <v>16</v>
      </c>
      <c r="H441">
        <v>9</v>
      </c>
      <c r="I441" s="18">
        <f t="shared" si="12"/>
        <v>221.525555555556</v>
      </c>
      <c r="J441" s="18">
        <v>1993.73</v>
      </c>
      <c r="K441" s="48">
        <v>0</v>
      </c>
      <c r="L441" s="18">
        <v>147.56</v>
      </c>
      <c r="M441" s="18">
        <f t="shared" si="13"/>
        <v>0.074012027706861</v>
      </c>
    </row>
    <row r="442" spans="1:13">
      <c r="A442" t="s">
        <v>498</v>
      </c>
      <c r="B442" s="50">
        <v>42648</v>
      </c>
      <c r="C442" t="s">
        <v>43</v>
      </c>
      <c r="D442" t="s">
        <v>38</v>
      </c>
      <c r="E442" t="s">
        <v>1</v>
      </c>
      <c r="F442" t="s">
        <v>9</v>
      </c>
      <c r="G442" t="s">
        <v>19</v>
      </c>
      <c r="H442">
        <v>4</v>
      </c>
      <c r="I442" s="18">
        <f t="shared" si="12"/>
        <v>468.8975</v>
      </c>
      <c r="J442" s="18">
        <v>1875.59</v>
      </c>
      <c r="K442" s="48">
        <v>0.3</v>
      </c>
      <c r="L442" s="18">
        <v>335.23</v>
      </c>
      <c r="M442" s="18">
        <f t="shared" si="13"/>
        <v>0.178733091987055</v>
      </c>
    </row>
    <row r="443" spans="1:13">
      <c r="A443" t="s">
        <v>499</v>
      </c>
      <c r="B443" s="50">
        <v>42651</v>
      </c>
      <c r="C443" t="s">
        <v>48</v>
      </c>
      <c r="D443" t="s">
        <v>61</v>
      </c>
      <c r="E443" t="s">
        <v>2</v>
      </c>
      <c r="F443" t="s">
        <v>10</v>
      </c>
      <c r="G443" t="s">
        <v>12</v>
      </c>
      <c r="H443">
        <v>7</v>
      </c>
      <c r="I443" s="18">
        <f t="shared" si="12"/>
        <v>99.9957142857143</v>
      </c>
      <c r="J443" s="18">
        <v>699.97</v>
      </c>
      <c r="K443" s="48">
        <v>0.3</v>
      </c>
      <c r="L443" s="18">
        <v>57.77</v>
      </c>
      <c r="M443" s="18">
        <f t="shared" si="13"/>
        <v>0.0825321085189365</v>
      </c>
    </row>
    <row r="444" spans="1:13">
      <c r="A444" t="s">
        <v>500</v>
      </c>
      <c r="B444" s="50">
        <v>42652</v>
      </c>
      <c r="C444" t="s">
        <v>37</v>
      </c>
      <c r="D444" t="s">
        <v>44</v>
      </c>
      <c r="E444" t="s">
        <v>3</v>
      </c>
      <c r="F444" t="s">
        <v>10</v>
      </c>
      <c r="G444" t="s">
        <v>18</v>
      </c>
      <c r="H444">
        <v>7</v>
      </c>
      <c r="I444" s="18">
        <f t="shared" si="12"/>
        <v>112.14</v>
      </c>
      <c r="J444" s="18">
        <v>784.98</v>
      </c>
      <c r="K444" s="48">
        <v>0.5</v>
      </c>
      <c r="L444" s="18">
        <v>-58.89</v>
      </c>
      <c r="M444" s="18">
        <f t="shared" si="13"/>
        <v>-0.0750210196438126</v>
      </c>
    </row>
    <row r="445" spans="1:13">
      <c r="A445" t="s">
        <v>501</v>
      </c>
      <c r="B445" s="50">
        <v>42654</v>
      </c>
      <c r="C445" t="s">
        <v>37</v>
      </c>
      <c r="D445" t="s">
        <v>58</v>
      </c>
      <c r="E445" t="s">
        <v>4</v>
      </c>
      <c r="F445" t="s">
        <v>9</v>
      </c>
      <c r="G445" t="s">
        <v>13</v>
      </c>
      <c r="H445">
        <v>6</v>
      </c>
      <c r="I445" s="18">
        <f t="shared" si="12"/>
        <v>284.093333333333</v>
      </c>
      <c r="J445" s="18">
        <v>1704.56</v>
      </c>
      <c r="K445" s="48">
        <v>0.3</v>
      </c>
      <c r="L445" s="18">
        <v>-255.04</v>
      </c>
      <c r="M445" s="18">
        <f t="shared" si="13"/>
        <v>-0.149622189890646</v>
      </c>
    </row>
    <row r="446" spans="1:13">
      <c r="A446" t="s">
        <v>502</v>
      </c>
      <c r="B446" s="50">
        <v>42654</v>
      </c>
      <c r="C446" t="s">
        <v>40</v>
      </c>
      <c r="D446" t="s">
        <v>49</v>
      </c>
      <c r="E446" t="s">
        <v>1</v>
      </c>
      <c r="F446" t="s">
        <v>10</v>
      </c>
      <c r="G446" t="s">
        <v>12</v>
      </c>
      <c r="H446">
        <v>5</v>
      </c>
      <c r="I446" s="18">
        <f t="shared" si="12"/>
        <v>90.268</v>
      </c>
      <c r="J446" s="18">
        <v>451.34</v>
      </c>
      <c r="K446" s="48">
        <v>0.2</v>
      </c>
      <c r="L446" s="18">
        <v>106.87</v>
      </c>
      <c r="M446" s="18">
        <f t="shared" si="13"/>
        <v>0.236783799353038</v>
      </c>
    </row>
    <row r="447" spans="1:13">
      <c r="A447" t="s">
        <v>503</v>
      </c>
      <c r="B447" s="50">
        <v>42656</v>
      </c>
      <c r="C447" t="s">
        <v>48</v>
      </c>
      <c r="D447" t="s">
        <v>41</v>
      </c>
      <c r="E447" t="s">
        <v>4</v>
      </c>
      <c r="F447" t="s">
        <v>10</v>
      </c>
      <c r="G447" t="s">
        <v>21</v>
      </c>
      <c r="H447">
        <v>9</v>
      </c>
      <c r="I447" s="18">
        <f t="shared" si="12"/>
        <v>161.52</v>
      </c>
      <c r="J447" s="18">
        <v>1453.68</v>
      </c>
      <c r="K447" s="48">
        <v>0.2</v>
      </c>
      <c r="L447" s="18">
        <v>100.58</v>
      </c>
      <c r="M447" s="18">
        <f t="shared" si="13"/>
        <v>0.0691899180012107</v>
      </c>
    </row>
    <row r="448" spans="1:13">
      <c r="A448" t="s">
        <v>504</v>
      </c>
      <c r="B448" s="50">
        <v>42661</v>
      </c>
      <c r="C448" t="s">
        <v>37</v>
      </c>
      <c r="D448" t="s">
        <v>46</v>
      </c>
      <c r="E448" t="s">
        <v>2</v>
      </c>
      <c r="F448" t="s">
        <v>8</v>
      </c>
      <c r="G448" t="s">
        <v>17</v>
      </c>
      <c r="H448">
        <v>7</v>
      </c>
      <c r="I448" s="18">
        <f t="shared" si="12"/>
        <v>213.15</v>
      </c>
      <c r="J448" s="18">
        <v>1492.05</v>
      </c>
      <c r="K448" s="48">
        <v>0</v>
      </c>
      <c r="L448" s="18">
        <v>96.86</v>
      </c>
      <c r="M448" s="18">
        <f t="shared" si="13"/>
        <v>0.0649173955296404</v>
      </c>
    </row>
    <row r="449" spans="1:13">
      <c r="A449" t="s">
        <v>505</v>
      </c>
      <c r="B449" s="50">
        <v>42665</v>
      </c>
      <c r="C449" t="s">
        <v>43</v>
      </c>
      <c r="D449" t="s">
        <v>55</v>
      </c>
      <c r="E449" t="s">
        <v>2</v>
      </c>
      <c r="F449" t="s">
        <v>8</v>
      </c>
      <c r="G449" t="s">
        <v>23</v>
      </c>
      <c r="H449">
        <v>3</v>
      </c>
      <c r="I449" s="18">
        <f t="shared" si="12"/>
        <v>268.886666666667</v>
      </c>
      <c r="J449" s="18">
        <v>806.66</v>
      </c>
      <c r="K449" s="48">
        <v>0.3</v>
      </c>
      <c r="L449" s="18">
        <v>-21.59</v>
      </c>
      <c r="M449" s="18">
        <f t="shared" si="13"/>
        <v>-0.0267646840056529</v>
      </c>
    </row>
    <row r="450" spans="1:13">
      <c r="A450" t="s">
        <v>506</v>
      </c>
      <c r="B450" s="50">
        <v>42665</v>
      </c>
      <c r="C450" t="s">
        <v>48</v>
      </c>
      <c r="D450" t="s">
        <v>46</v>
      </c>
      <c r="E450" t="s">
        <v>4</v>
      </c>
      <c r="F450" t="s">
        <v>10</v>
      </c>
      <c r="G450" t="s">
        <v>18</v>
      </c>
      <c r="H450">
        <v>2</v>
      </c>
      <c r="I450" s="18">
        <f t="shared" ref="I450:I513" si="14">J450/H450</f>
        <v>30.71</v>
      </c>
      <c r="J450" s="18">
        <v>61.42</v>
      </c>
      <c r="K450" s="48">
        <v>0.5</v>
      </c>
      <c r="L450" s="18">
        <v>17.69</v>
      </c>
      <c r="M450" s="18">
        <f t="shared" ref="M450:M513" si="15">L450/J450</f>
        <v>0.288016932595246</v>
      </c>
    </row>
    <row r="451" spans="1:13">
      <c r="A451" t="s">
        <v>507</v>
      </c>
      <c r="B451" s="50">
        <v>42665</v>
      </c>
      <c r="C451" t="s">
        <v>40</v>
      </c>
      <c r="D451" t="s">
        <v>38</v>
      </c>
      <c r="E451" t="s">
        <v>1</v>
      </c>
      <c r="F451" t="s">
        <v>8</v>
      </c>
      <c r="G451" t="s">
        <v>17</v>
      </c>
      <c r="H451">
        <v>5</v>
      </c>
      <c r="I451" s="18">
        <f t="shared" si="14"/>
        <v>55.722</v>
      </c>
      <c r="J451" s="18">
        <v>278.61</v>
      </c>
      <c r="K451" s="48">
        <v>0.3</v>
      </c>
      <c r="L451" s="18">
        <v>35.39</v>
      </c>
      <c r="M451" s="18">
        <f t="shared" si="15"/>
        <v>0.12702343778041</v>
      </c>
    </row>
    <row r="452" spans="1:13">
      <c r="A452" t="s">
        <v>508</v>
      </c>
      <c r="B452" s="50">
        <v>42666</v>
      </c>
      <c r="C452" t="s">
        <v>37</v>
      </c>
      <c r="D452" t="s">
        <v>61</v>
      </c>
      <c r="E452" t="s">
        <v>1</v>
      </c>
      <c r="F452" t="s">
        <v>9</v>
      </c>
      <c r="G452" t="s">
        <v>19</v>
      </c>
      <c r="H452">
        <v>8</v>
      </c>
      <c r="I452" s="18">
        <f t="shared" si="14"/>
        <v>39.055</v>
      </c>
      <c r="J452" s="18">
        <v>312.44</v>
      </c>
      <c r="K452" s="48">
        <v>0</v>
      </c>
      <c r="L452" s="18">
        <v>46.06</v>
      </c>
      <c r="M452" s="18">
        <f t="shared" si="15"/>
        <v>0.147420304698502</v>
      </c>
    </row>
    <row r="453" spans="1:13">
      <c r="A453" t="s">
        <v>509</v>
      </c>
      <c r="B453" s="50">
        <v>42666</v>
      </c>
      <c r="C453" t="s">
        <v>43</v>
      </c>
      <c r="D453" t="s">
        <v>46</v>
      </c>
      <c r="E453" t="s">
        <v>4</v>
      </c>
      <c r="F453" t="s">
        <v>9</v>
      </c>
      <c r="G453" t="s">
        <v>13</v>
      </c>
      <c r="H453">
        <v>9</v>
      </c>
      <c r="I453" s="18">
        <f t="shared" si="14"/>
        <v>113.768888888889</v>
      </c>
      <c r="J453" s="18">
        <v>1023.92</v>
      </c>
      <c r="K453" s="48">
        <v>0.2</v>
      </c>
      <c r="L453" s="18">
        <v>104.63</v>
      </c>
      <c r="M453" s="18">
        <f t="shared" si="15"/>
        <v>0.10218571763419</v>
      </c>
    </row>
    <row r="454" spans="1:13">
      <c r="A454" t="s">
        <v>510</v>
      </c>
      <c r="B454" s="50">
        <v>42666</v>
      </c>
      <c r="C454" t="s">
        <v>48</v>
      </c>
      <c r="D454" t="s">
        <v>52</v>
      </c>
      <c r="E454" t="s">
        <v>3</v>
      </c>
      <c r="F454" t="s">
        <v>8</v>
      </c>
      <c r="G454" t="s">
        <v>23</v>
      </c>
      <c r="H454">
        <v>5</v>
      </c>
      <c r="I454" s="18">
        <f t="shared" si="14"/>
        <v>218.09</v>
      </c>
      <c r="J454" s="18">
        <v>1090.45</v>
      </c>
      <c r="K454" s="48">
        <v>0.1</v>
      </c>
      <c r="L454" s="18">
        <v>200.69</v>
      </c>
      <c r="M454" s="18">
        <f t="shared" si="15"/>
        <v>0.184043284882388</v>
      </c>
    </row>
    <row r="455" spans="1:13">
      <c r="A455" t="s">
        <v>511</v>
      </c>
      <c r="B455" s="50">
        <v>42666</v>
      </c>
      <c r="C455" t="s">
        <v>43</v>
      </c>
      <c r="D455" t="s">
        <v>61</v>
      </c>
      <c r="E455" t="s">
        <v>3</v>
      </c>
      <c r="F455" t="s">
        <v>8</v>
      </c>
      <c r="G455" t="s">
        <v>14</v>
      </c>
      <c r="H455">
        <v>5</v>
      </c>
      <c r="I455" s="18">
        <f t="shared" si="14"/>
        <v>220.852</v>
      </c>
      <c r="J455" s="18">
        <v>1104.26</v>
      </c>
      <c r="K455" s="48">
        <v>0</v>
      </c>
      <c r="L455" s="18">
        <v>316.4</v>
      </c>
      <c r="M455" s="18">
        <f t="shared" si="15"/>
        <v>0.28652672377882</v>
      </c>
    </row>
    <row r="456" spans="1:13">
      <c r="A456" t="s">
        <v>512</v>
      </c>
      <c r="B456" s="50">
        <v>42667</v>
      </c>
      <c r="C456" t="s">
        <v>37</v>
      </c>
      <c r="D456" t="s">
        <v>44</v>
      </c>
      <c r="E456" t="s">
        <v>2</v>
      </c>
      <c r="F456" t="s">
        <v>9</v>
      </c>
      <c r="G456" t="s">
        <v>22</v>
      </c>
      <c r="H456">
        <v>3</v>
      </c>
      <c r="I456" s="18">
        <f t="shared" si="14"/>
        <v>361</v>
      </c>
      <c r="J456" s="18">
        <v>1083</v>
      </c>
      <c r="K456" s="48">
        <v>0.3</v>
      </c>
      <c r="L456" s="18">
        <v>67.76</v>
      </c>
      <c r="M456" s="18">
        <f t="shared" si="15"/>
        <v>0.0625669436749769</v>
      </c>
    </row>
    <row r="457" spans="1:13">
      <c r="A457" t="s">
        <v>513</v>
      </c>
      <c r="B457" s="50">
        <v>42667</v>
      </c>
      <c r="C457" t="s">
        <v>43</v>
      </c>
      <c r="D457" t="s">
        <v>49</v>
      </c>
      <c r="E457" t="s">
        <v>1</v>
      </c>
      <c r="F457" t="s">
        <v>8</v>
      </c>
      <c r="G457" t="s">
        <v>15</v>
      </c>
      <c r="H457">
        <v>8</v>
      </c>
      <c r="I457" s="18">
        <f t="shared" si="14"/>
        <v>186.93</v>
      </c>
      <c r="J457" s="18">
        <v>1495.44</v>
      </c>
      <c r="K457" s="48">
        <v>0.2</v>
      </c>
      <c r="L457" s="18">
        <v>342.96</v>
      </c>
      <c r="M457" s="18">
        <f t="shared" si="15"/>
        <v>0.229337185042529</v>
      </c>
    </row>
    <row r="458" spans="1:13">
      <c r="A458" t="s">
        <v>514</v>
      </c>
      <c r="B458" s="50">
        <v>42668</v>
      </c>
      <c r="C458" t="s">
        <v>48</v>
      </c>
      <c r="D458" t="s">
        <v>68</v>
      </c>
      <c r="E458" t="s">
        <v>4</v>
      </c>
      <c r="F458" t="s">
        <v>9</v>
      </c>
      <c r="G458" t="s">
        <v>20</v>
      </c>
      <c r="H458">
        <v>5</v>
      </c>
      <c r="I458" s="18">
        <f t="shared" si="14"/>
        <v>283.308</v>
      </c>
      <c r="J458" s="18">
        <v>1416.54</v>
      </c>
      <c r="K458" s="48">
        <v>0</v>
      </c>
      <c r="L458" s="18">
        <v>-171.02</v>
      </c>
      <c r="M458" s="18">
        <f t="shared" si="15"/>
        <v>-0.120730794753413</v>
      </c>
    </row>
    <row r="459" spans="1:13">
      <c r="A459" t="s">
        <v>515</v>
      </c>
      <c r="B459" s="50">
        <v>42668</v>
      </c>
      <c r="C459" t="s">
        <v>37</v>
      </c>
      <c r="D459" t="s">
        <v>68</v>
      </c>
      <c r="E459" t="s">
        <v>1</v>
      </c>
      <c r="F459" t="s">
        <v>10</v>
      </c>
      <c r="G459" t="s">
        <v>16</v>
      </c>
      <c r="H459">
        <v>5</v>
      </c>
      <c r="I459" s="18">
        <f t="shared" si="14"/>
        <v>260.988</v>
      </c>
      <c r="J459" s="18">
        <v>1304.94</v>
      </c>
      <c r="K459" s="48">
        <v>0</v>
      </c>
      <c r="L459" s="18">
        <v>288.27</v>
      </c>
      <c r="M459" s="18">
        <f t="shared" si="15"/>
        <v>0.220906708354407</v>
      </c>
    </row>
    <row r="460" spans="1:13">
      <c r="A460" t="s">
        <v>516</v>
      </c>
      <c r="B460" s="50">
        <v>42669</v>
      </c>
      <c r="C460" t="s">
        <v>40</v>
      </c>
      <c r="D460" t="s">
        <v>46</v>
      </c>
      <c r="E460" t="s">
        <v>2</v>
      </c>
      <c r="F460" t="s">
        <v>8</v>
      </c>
      <c r="G460" t="s">
        <v>17</v>
      </c>
      <c r="H460">
        <v>6</v>
      </c>
      <c r="I460" s="18">
        <f t="shared" si="14"/>
        <v>171.566666666667</v>
      </c>
      <c r="J460" s="18">
        <v>1029.4</v>
      </c>
      <c r="K460" s="48">
        <v>0.5</v>
      </c>
      <c r="L460" s="18">
        <v>217.1</v>
      </c>
      <c r="M460" s="18">
        <f t="shared" si="15"/>
        <v>0.21089955313775</v>
      </c>
    </row>
    <row r="461" spans="1:13">
      <c r="A461" t="s">
        <v>517</v>
      </c>
      <c r="B461" s="50">
        <v>42673</v>
      </c>
      <c r="C461" t="s">
        <v>48</v>
      </c>
      <c r="D461" t="s">
        <v>46</v>
      </c>
      <c r="E461" t="s">
        <v>3</v>
      </c>
      <c r="F461" t="s">
        <v>10</v>
      </c>
      <c r="G461" t="s">
        <v>21</v>
      </c>
      <c r="H461">
        <v>7</v>
      </c>
      <c r="I461" s="18">
        <f t="shared" si="14"/>
        <v>164.26</v>
      </c>
      <c r="J461" s="18">
        <v>1149.82</v>
      </c>
      <c r="K461" s="48">
        <v>0.2</v>
      </c>
      <c r="L461" s="18">
        <v>54.05</v>
      </c>
      <c r="M461" s="18">
        <f t="shared" si="15"/>
        <v>0.047007357673375</v>
      </c>
    </row>
    <row r="462" spans="1:13">
      <c r="A462" t="s">
        <v>518</v>
      </c>
      <c r="B462" s="50">
        <v>42674</v>
      </c>
      <c r="C462" t="s">
        <v>43</v>
      </c>
      <c r="D462" t="s">
        <v>38</v>
      </c>
      <c r="E462" t="s">
        <v>3</v>
      </c>
      <c r="F462" t="s">
        <v>9</v>
      </c>
      <c r="G462" t="s">
        <v>13</v>
      </c>
      <c r="H462">
        <v>1</v>
      </c>
      <c r="I462" s="18">
        <f t="shared" si="14"/>
        <v>84.76</v>
      </c>
      <c r="J462" s="18">
        <v>84.76</v>
      </c>
      <c r="K462" s="48">
        <v>0.3</v>
      </c>
      <c r="L462" s="18">
        <v>0.35</v>
      </c>
      <c r="M462" s="18">
        <f t="shared" si="15"/>
        <v>0.00412930627654554</v>
      </c>
    </row>
    <row r="463" spans="1:13">
      <c r="A463" t="s">
        <v>519</v>
      </c>
      <c r="B463" s="50">
        <v>42674</v>
      </c>
      <c r="C463" t="s">
        <v>48</v>
      </c>
      <c r="D463" t="s">
        <v>44</v>
      </c>
      <c r="E463" t="s">
        <v>3</v>
      </c>
      <c r="F463" t="s">
        <v>10</v>
      </c>
      <c r="G463" t="s">
        <v>18</v>
      </c>
      <c r="H463">
        <v>3</v>
      </c>
      <c r="I463" s="18">
        <f t="shared" si="14"/>
        <v>465.963333333333</v>
      </c>
      <c r="J463" s="18">
        <v>1397.89</v>
      </c>
      <c r="K463" s="48">
        <v>0.5</v>
      </c>
      <c r="L463" s="18">
        <v>81.25</v>
      </c>
      <c r="M463" s="18">
        <f t="shared" si="15"/>
        <v>0.0581233144238817</v>
      </c>
    </row>
    <row r="464" spans="1:13">
      <c r="A464" t="s">
        <v>520</v>
      </c>
      <c r="B464" s="50">
        <v>42676</v>
      </c>
      <c r="C464" t="s">
        <v>40</v>
      </c>
      <c r="D464" t="s">
        <v>44</v>
      </c>
      <c r="E464" t="s">
        <v>4</v>
      </c>
      <c r="F464" t="s">
        <v>10</v>
      </c>
      <c r="G464" t="s">
        <v>21</v>
      </c>
      <c r="H464">
        <v>6</v>
      </c>
      <c r="I464" s="18">
        <f t="shared" si="14"/>
        <v>228.253333333333</v>
      </c>
      <c r="J464" s="18">
        <v>1369.52</v>
      </c>
      <c r="K464" s="48">
        <v>0.2</v>
      </c>
      <c r="L464" s="18">
        <v>-144.24</v>
      </c>
      <c r="M464" s="18">
        <f t="shared" si="15"/>
        <v>-0.105321572521759</v>
      </c>
    </row>
    <row r="465" spans="1:13">
      <c r="A465" t="s">
        <v>521</v>
      </c>
      <c r="B465" s="50">
        <v>42676</v>
      </c>
      <c r="C465" t="s">
        <v>40</v>
      </c>
      <c r="D465" t="s">
        <v>41</v>
      </c>
      <c r="E465" t="s">
        <v>2</v>
      </c>
      <c r="F465" t="s">
        <v>10</v>
      </c>
      <c r="G465" t="s">
        <v>21</v>
      </c>
      <c r="H465">
        <v>2</v>
      </c>
      <c r="I465" s="18">
        <f t="shared" si="14"/>
        <v>272.515</v>
      </c>
      <c r="J465" s="18">
        <v>545.03</v>
      </c>
      <c r="K465" s="48">
        <v>0.3</v>
      </c>
      <c r="L465" s="18">
        <v>-13.65</v>
      </c>
      <c r="M465" s="18">
        <f t="shared" si="15"/>
        <v>-0.0250444929636901</v>
      </c>
    </row>
    <row r="466" spans="1:13">
      <c r="A466" t="s">
        <v>522</v>
      </c>
      <c r="B466" s="50">
        <v>42677</v>
      </c>
      <c r="C466" t="s">
        <v>48</v>
      </c>
      <c r="D466" t="s">
        <v>52</v>
      </c>
      <c r="E466" t="s">
        <v>3</v>
      </c>
      <c r="F466" t="s">
        <v>10</v>
      </c>
      <c r="G466" t="s">
        <v>12</v>
      </c>
      <c r="H466">
        <v>1</v>
      </c>
      <c r="I466" s="18">
        <f t="shared" si="14"/>
        <v>681.58</v>
      </c>
      <c r="J466" s="18">
        <v>681.58</v>
      </c>
      <c r="K466" s="48">
        <v>0.2</v>
      </c>
      <c r="L466" s="18">
        <v>-43.83</v>
      </c>
      <c r="M466" s="18">
        <f t="shared" si="15"/>
        <v>-0.0643064643915608</v>
      </c>
    </row>
    <row r="467" spans="1:13">
      <c r="A467" t="s">
        <v>523</v>
      </c>
      <c r="B467" s="50">
        <v>42677</v>
      </c>
      <c r="C467" t="s">
        <v>37</v>
      </c>
      <c r="D467" t="s">
        <v>68</v>
      </c>
      <c r="E467" t="s">
        <v>1</v>
      </c>
      <c r="F467" t="s">
        <v>9</v>
      </c>
      <c r="G467" t="s">
        <v>20</v>
      </c>
      <c r="H467">
        <v>1</v>
      </c>
      <c r="I467" s="18">
        <f t="shared" si="14"/>
        <v>729.46</v>
      </c>
      <c r="J467" s="18">
        <v>729.46</v>
      </c>
      <c r="K467" s="48">
        <v>0.5</v>
      </c>
      <c r="L467" s="18">
        <v>183.06</v>
      </c>
      <c r="M467" s="18">
        <f t="shared" si="15"/>
        <v>0.250952759575576</v>
      </c>
    </row>
    <row r="468" spans="1:13">
      <c r="A468" t="s">
        <v>524</v>
      </c>
      <c r="B468" s="50">
        <v>42682</v>
      </c>
      <c r="C468" t="s">
        <v>43</v>
      </c>
      <c r="D468" t="s">
        <v>52</v>
      </c>
      <c r="E468" t="s">
        <v>4</v>
      </c>
      <c r="F468" t="s">
        <v>9</v>
      </c>
      <c r="G468" t="s">
        <v>20</v>
      </c>
      <c r="H468">
        <v>6</v>
      </c>
      <c r="I468" s="18">
        <f t="shared" si="14"/>
        <v>94.4566666666667</v>
      </c>
      <c r="J468" s="18">
        <v>566.74</v>
      </c>
      <c r="K468" s="48">
        <v>0.2</v>
      </c>
      <c r="L468" s="18">
        <v>24.48</v>
      </c>
      <c r="M468" s="18">
        <f t="shared" si="15"/>
        <v>0.043194410135159</v>
      </c>
    </row>
    <row r="469" spans="1:13">
      <c r="A469" t="s">
        <v>525</v>
      </c>
      <c r="B469" s="50">
        <v>42686</v>
      </c>
      <c r="C469" t="s">
        <v>37</v>
      </c>
      <c r="D469" t="s">
        <v>38</v>
      </c>
      <c r="E469" t="s">
        <v>3</v>
      </c>
      <c r="F469" t="s">
        <v>10</v>
      </c>
      <c r="G469" t="s">
        <v>21</v>
      </c>
      <c r="H469">
        <v>1</v>
      </c>
      <c r="I469" s="18">
        <f t="shared" si="14"/>
        <v>1563.56</v>
      </c>
      <c r="J469" s="18">
        <v>1563.56</v>
      </c>
      <c r="K469" s="48">
        <v>0.2</v>
      </c>
      <c r="L469" s="18">
        <v>185.04</v>
      </c>
      <c r="M469" s="18">
        <f t="shared" si="15"/>
        <v>0.118345314538617</v>
      </c>
    </row>
    <row r="470" spans="1:13">
      <c r="A470" t="s">
        <v>526</v>
      </c>
      <c r="B470" s="50">
        <v>42689</v>
      </c>
      <c r="C470" t="s">
        <v>37</v>
      </c>
      <c r="D470" t="s">
        <v>58</v>
      </c>
      <c r="E470" t="s">
        <v>1</v>
      </c>
      <c r="F470" t="s">
        <v>9</v>
      </c>
      <c r="G470" t="s">
        <v>20</v>
      </c>
      <c r="H470">
        <v>7</v>
      </c>
      <c r="I470" s="18">
        <f t="shared" si="14"/>
        <v>71.3114285714286</v>
      </c>
      <c r="J470" s="18">
        <v>499.18</v>
      </c>
      <c r="K470" s="48">
        <v>0.1</v>
      </c>
      <c r="L470" s="18">
        <v>-86.5</v>
      </c>
      <c r="M470" s="18">
        <f t="shared" si="15"/>
        <v>-0.173284186065147</v>
      </c>
    </row>
    <row r="471" spans="1:13">
      <c r="A471" t="s">
        <v>527</v>
      </c>
      <c r="B471" s="50">
        <v>42690</v>
      </c>
      <c r="C471" t="s">
        <v>37</v>
      </c>
      <c r="D471" t="s">
        <v>68</v>
      </c>
      <c r="E471" t="s">
        <v>2</v>
      </c>
      <c r="F471" t="s">
        <v>9</v>
      </c>
      <c r="G471" t="s">
        <v>22</v>
      </c>
      <c r="H471">
        <v>2</v>
      </c>
      <c r="I471" s="18">
        <f t="shared" si="14"/>
        <v>413.545</v>
      </c>
      <c r="J471" s="18">
        <v>827.09</v>
      </c>
      <c r="K471" s="48">
        <v>0.2</v>
      </c>
      <c r="L471" s="18">
        <v>-111.52</v>
      </c>
      <c r="M471" s="18">
        <f t="shared" si="15"/>
        <v>-0.134834177659021</v>
      </c>
    </row>
    <row r="472" spans="1:13">
      <c r="A472" t="s">
        <v>528</v>
      </c>
      <c r="B472" s="50">
        <v>42691</v>
      </c>
      <c r="C472" t="s">
        <v>43</v>
      </c>
      <c r="D472" t="s">
        <v>55</v>
      </c>
      <c r="E472" t="s">
        <v>2</v>
      </c>
      <c r="F472" t="s">
        <v>10</v>
      </c>
      <c r="G472" t="s">
        <v>12</v>
      </c>
      <c r="H472">
        <v>2</v>
      </c>
      <c r="I472" s="18">
        <f t="shared" si="14"/>
        <v>721.51</v>
      </c>
      <c r="J472" s="18">
        <v>1443.02</v>
      </c>
      <c r="K472" s="48">
        <v>0</v>
      </c>
      <c r="L472" s="18">
        <v>-111.38</v>
      </c>
      <c r="M472" s="18">
        <f t="shared" si="15"/>
        <v>-0.0771853473964325</v>
      </c>
    </row>
    <row r="473" spans="1:13">
      <c r="A473" t="s">
        <v>529</v>
      </c>
      <c r="B473" s="50">
        <v>42691</v>
      </c>
      <c r="C473" t="s">
        <v>48</v>
      </c>
      <c r="D473" t="s">
        <v>44</v>
      </c>
      <c r="E473" t="s">
        <v>4</v>
      </c>
      <c r="F473" t="s">
        <v>9</v>
      </c>
      <c r="G473" t="s">
        <v>13</v>
      </c>
      <c r="H473">
        <v>1</v>
      </c>
      <c r="I473" s="18">
        <f t="shared" si="14"/>
        <v>1925.05</v>
      </c>
      <c r="J473" s="18">
        <v>1925.05</v>
      </c>
      <c r="K473" s="48">
        <v>0.5</v>
      </c>
      <c r="L473" s="18">
        <v>174.63</v>
      </c>
      <c r="M473" s="18">
        <f t="shared" si="15"/>
        <v>0.0907145268954053</v>
      </c>
    </row>
    <row r="474" spans="1:13">
      <c r="A474" t="s">
        <v>530</v>
      </c>
      <c r="B474" s="50">
        <v>42692</v>
      </c>
      <c r="C474" t="s">
        <v>43</v>
      </c>
      <c r="D474" t="s">
        <v>41</v>
      </c>
      <c r="E474" t="s">
        <v>1</v>
      </c>
      <c r="F474" t="s">
        <v>10</v>
      </c>
      <c r="G474" t="s">
        <v>21</v>
      </c>
      <c r="H474">
        <v>5</v>
      </c>
      <c r="I474" s="18">
        <f t="shared" si="14"/>
        <v>341.312</v>
      </c>
      <c r="J474" s="18">
        <v>1706.56</v>
      </c>
      <c r="K474" s="48">
        <v>0.2</v>
      </c>
      <c r="L474" s="18">
        <v>48.83</v>
      </c>
      <c r="M474" s="18">
        <f t="shared" si="15"/>
        <v>0.0286131164447778</v>
      </c>
    </row>
    <row r="475" spans="1:13">
      <c r="A475" t="s">
        <v>531</v>
      </c>
      <c r="B475" s="50">
        <v>42694</v>
      </c>
      <c r="C475" t="s">
        <v>48</v>
      </c>
      <c r="D475" t="s">
        <v>68</v>
      </c>
      <c r="E475" t="s">
        <v>4</v>
      </c>
      <c r="F475" t="s">
        <v>8</v>
      </c>
      <c r="G475" t="s">
        <v>15</v>
      </c>
      <c r="H475">
        <v>5</v>
      </c>
      <c r="I475" s="18">
        <f t="shared" si="14"/>
        <v>129.478</v>
      </c>
      <c r="J475" s="18">
        <v>647.39</v>
      </c>
      <c r="K475" s="48">
        <v>0.3</v>
      </c>
      <c r="L475" s="18">
        <v>127.12</v>
      </c>
      <c r="M475" s="18">
        <f t="shared" si="15"/>
        <v>0.196357682386197</v>
      </c>
    </row>
    <row r="476" spans="1:13">
      <c r="A476" t="s">
        <v>532</v>
      </c>
      <c r="B476" s="50">
        <v>42695</v>
      </c>
      <c r="C476" t="s">
        <v>48</v>
      </c>
      <c r="D476" t="s">
        <v>68</v>
      </c>
      <c r="E476" t="s">
        <v>4</v>
      </c>
      <c r="F476" t="s">
        <v>9</v>
      </c>
      <c r="G476" t="s">
        <v>13</v>
      </c>
      <c r="H476">
        <v>7</v>
      </c>
      <c r="I476" s="18">
        <f t="shared" si="14"/>
        <v>178.577142857143</v>
      </c>
      <c r="J476" s="18">
        <v>1250.04</v>
      </c>
      <c r="K476" s="48">
        <v>0</v>
      </c>
      <c r="L476" s="18">
        <v>-106.3</v>
      </c>
      <c r="M476" s="18">
        <f t="shared" si="15"/>
        <v>-0.0850372788070782</v>
      </c>
    </row>
    <row r="477" spans="1:13">
      <c r="A477" t="s">
        <v>533</v>
      </c>
      <c r="B477" s="50">
        <v>42697</v>
      </c>
      <c r="C477" t="s">
        <v>43</v>
      </c>
      <c r="D477" t="s">
        <v>44</v>
      </c>
      <c r="E477" t="s">
        <v>3</v>
      </c>
      <c r="F477" t="s">
        <v>10</v>
      </c>
      <c r="G477" t="s">
        <v>21</v>
      </c>
      <c r="H477">
        <v>5</v>
      </c>
      <c r="I477" s="18">
        <f t="shared" si="14"/>
        <v>95.802</v>
      </c>
      <c r="J477" s="18">
        <v>479.01</v>
      </c>
      <c r="K477" s="48">
        <v>0.3</v>
      </c>
      <c r="L477" s="18">
        <v>39.95</v>
      </c>
      <c r="M477" s="18">
        <f t="shared" si="15"/>
        <v>0.0834011816037244</v>
      </c>
    </row>
    <row r="478" spans="1:13">
      <c r="A478" t="s">
        <v>534</v>
      </c>
      <c r="B478" s="50">
        <v>42697</v>
      </c>
      <c r="C478" t="s">
        <v>37</v>
      </c>
      <c r="D478" t="s">
        <v>52</v>
      </c>
      <c r="E478" t="s">
        <v>4</v>
      </c>
      <c r="F478" t="s">
        <v>9</v>
      </c>
      <c r="G478" t="s">
        <v>13</v>
      </c>
      <c r="H478">
        <v>8</v>
      </c>
      <c r="I478" s="18">
        <f t="shared" si="14"/>
        <v>59.71375</v>
      </c>
      <c r="J478" s="18">
        <v>477.71</v>
      </c>
      <c r="K478" s="48">
        <v>0.2</v>
      </c>
      <c r="L478" s="18">
        <v>76.58</v>
      </c>
      <c r="M478" s="18">
        <f t="shared" si="15"/>
        <v>0.160306462079504</v>
      </c>
    </row>
    <row r="479" spans="1:13">
      <c r="A479" t="s">
        <v>535</v>
      </c>
      <c r="B479" s="50">
        <v>42699</v>
      </c>
      <c r="C479" t="s">
        <v>43</v>
      </c>
      <c r="D479" t="s">
        <v>44</v>
      </c>
      <c r="E479" t="s">
        <v>4</v>
      </c>
      <c r="F479" t="s">
        <v>8</v>
      </c>
      <c r="G479" t="s">
        <v>14</v>
      </c>
      <c r="H479">
        <v>3</v>
      </c>
      <c r="I479" s="18">
        <f t="shared" si="14"/>
        <v>225.82</v>
      </c>
      <c r="J479" s="18">
        <v>677.46</v>
      </c>
      <c r="K479" s="48">
        <v>0</v>
      </c>
      <c r="L479" s="18">
        <v>43.99</v>
      </c>
      <c r="M479" s="18">
        <f t="shared" si="15"/>
        <v>0.0649337230242376</v>
      </c>
    </row>
    <row r="480" spans="1:13">
      <c r="A480" t="s">
        <v>536</v>
      </c>
      <c r="B480" s="50">
        <v>42700</v>
      </c>
      <c r="C480" t="s">
        <v>43</v>
      </c>
      <c r="D480" t="s">
        <v>55</v>
      </c>
      <c r="E480" t="s">
        <v>2</v>
      </c>
      <c r="F480" t="s">
        <v>8</v>
      </c>
      <c r="G480" t="s">
        <v>15</v>
      </c>
      <c r="H480">
        <v>7</v>
      </c>
      <c r="I480" s="18">
        <f t="shared" si="14"/>
        <v>107.37</v>
      </c>
      <c r="J480" s="18">
        <v>751.59</v>
      </c>
      <c r="K480" s="48">
        <v>0</v>
      </c>
      <c r="L480" s="18">
        <v>-67.59</v>
      </c>
      <c r="M480" s="18">
        <f t="shared" si="15"/>
        <v>-0.0899293497784696</v>
      </c>
    </row>
    <row r="481" spans="1:13">
      <c r="A481" t="s">
        <v>537</v>
      </c>
      <c r="B481" s="50">
        <v>42702</v>
      </c>
      <c r="C481" t="s">
        <v>43</v>
      </c>
      <c r="D481" t="s">
        <v>52</v>
      </c>
      <c r="E481" t="s">
        <v>4</v>
      </c>
      <c r="F481" t="s">
        <v>10</v>
      </c>
      <c r="G481" t="s">
        <v>18</v>
      </c>
      <c r="H481">
        <v>9</v>
      </c>
      <c r="I481" s="18">
        <f t="shared" si="14"/>
        <v>208.612222222222</v>
      </c>
      <c r="J481" s="18">
        <v>1877.51</v>
      </c>
      <c r="K481" s="48">
        <v>0.1</v>
      </c>
      <c r="L481" s="18">
        <v>24.79</v>
      </c>
      <c r="M481" s="18">
        <f t="shared" si="15"/>
        <v>0.0132036580364419</v>
      </c>
    </row>
    <row r="482" spans="1:13">
      <c r="A482" t="s">
        <v>538</v>
      </c>
      <c r="B482" s="50">
        <v>42704</v>
      </c>
      <c r="C482" t="s">
        <v>48</v>
      </c>
      <c r="D482" t="s">
        <v>61</v>
      </c>
      <c r="E482" t="s">
        <v>2</v>
      </c>
      <c r="F482" t="s">
        <v>8</v>
      </c>
      <c r="G482" t="s">
        <v>15</v>
      </c>
      <c r="H482">
        <v>9</v>
      </c>
      <c r="I482" s="18">
        <f t="shared" si="14"/>
        <v>113.541111111111</v>
      </c>
      <c r="J482" s="18">
        <v>1021.87</v>
      </c>
      <c r="K482" s="48">
        <v>0.1</v>
      </c>
      <c r="L482" s="18">
        <v>-189.9</v>
      </c>
      <c r="M482" s="18">
        <f t="shared" si="15"/>
        <v>-0.185835771673501</v>
      </c>
    </row>
    <row r="483" spans="1:13">
      <c r="A483" t="s">
        <v>539</v>
      </c>
      <c r="B483" s="50">
        <v>42704</v>
      </c>
      <c r="C483" t="s">
        <v>43</v>
      </c>
      <c r="D483" t="s">
        <v>52</v>
      </c>
      <c r="E483" t="s">
        <v>2</v>
      </c>
      <c r="F483" t="s">
        <v>10</v>
      </c>
      <c r="G483" t="s">
        <v>16</v>
      </c>
      <c r="H483">
        <v>3</v>
      </c>
      <c r="I483" s="18">
        <f t="shared" si="14"/>
        <v>562.973333333333</v>
      </c>
      <c r="J483" s="18">
        <v>1688.92</v>
      </c>
      <c r="K483" s="48">
        <v>0.1</v>
      </c>
      <c r="L483" s="18">
        <v>463.32</v>
      </c>
      <c r="M483" s="18">
        <f t="shared" si="15"/>
        <v>0.274329157094475</v>
      </c>
    </row>
    <row r="484" spans="1:13">
      <c r="A484" t="s">
        <v>540</v>
      </c>
      <c r="B484" s="50">
        <v>42707</v>
      </c>
      <c r="C484" t="s">
        <v>48</v>
      </c>
      <c r="D484" t="s">
        <v>55</v>
      </c>
      <c r="E484" t="s">
        <v>3</v>
      </c>
      <c r="F484" t="s">
        <v>9</v>
      </c>
      <c r="G484" t="s">
        <v>20</v>
      </c>
      <c r="H484">
        <v>7</v>
      </c>
      <c r="I484" s="18">
        <f t="shared" si="14"/>
        <v>155.932857142857</v>
      </c>
      <c r="J484" s="18">
        <v>1091.53</v>
      </c>
      <c r="K484" s="48">
        <v>0</v>
      </c>
      <c r="L484" s="18">
        <v>23.8</v>
      </c>
      <c r="M484" s="18">
        <f t="shared" si="15"/>
        <v>0.0218042564107262</v>
      </c>
    </row>
    <row r="485" spans="1:13">
      <c r="A485" t="s">
        <v>541</v>
      </c>
      <c r="B485" s="50">
        <v>42707</v>
      </c>
      <c r="C485" t="s">
        <v>40</v>
      </c>
      <c r="D485" t="s">
        <v>38</v>
      </c>
      <c r="E485" t="s">
        <v>2</v>
      </c>
      <c r="F485" t="s">
        <v>8</v>
      </c>
      <c r="G485" t="s">
        <v>23</v>
      </c>
      <c r="H485">
        <v>7</v>
      </c>
      <c r="I485" s="18">
        <f t="shared" si="14"/>
        <v>241.744285714286</v>
      </c>
      <c r="J485" s="18">
        <v>1692.21</v>
      </c>
      <c r="K485" s="48">
        <v>0</v>
      </c>
      <c r="L485" s="18">
        <v>328.52</v>
      </c>
      <c r="M485" s="18">
        <f t="shared" si="15"/>
        <v>0.194136661525461</v>
      </c>
    </row>
    <row r="486" spans="1:13">
      <c r="A486" t="s">
        <v>542</v>
      </c>
      <c r="B486" s="50">
        <v>42708</v>
      </c>
      <c r="C486" t="s">
        <v>48</v>
      </c>
      <c r="D486" t="s">
        <v>58</v>
      </c>
      <c r="E486" t="s">
        <v>2</v>
      </c>
      <c r="F486" t="s">
        <v>10</v>
      </c>
      <c r="G486" t="s">
        <v>16</v>
      </c>
      <c r="H486">
        <v>2</v>
      </c>
      <c r="I486" s="18">
        <f t="shared" si="14"/>
        <v>565.92</v>
      </c>
      <c r="J486" s="18">
        <v>1131.84</v>
      </c>
      <c r="K486" s="48">
        <v>0.2</v>
      </c>
      <c r="L486" s="18">
        <v>-7.33</v>
      </c>
      <c r="M486" s="18">
        <f t="shared" si="15"/>
        <v>-0.00647618037885214</v>
      </c>
    </row>
    <row r="487" spans="1:13">
      <c r="A487" t="s">
        <v>543</v>
      </c>
      <c r="B487" s="50">
        <v>42712</v>
      </c>
      <c r="C487" t="s">
        <v>48</v>
      </c>
      <c r="D487" t="s">
        <v>68</v>
      </c>
      <c r="E487" t="s">
        <v>2</v>
      </c>
      <c r="F487" t="s">
        <v>10</v>
      </c>
      <c r="G487" t="s">
        <v>21</v>
      </c>
      <c r="H487">
        <v>1</v>
      </c>
      <c r="I487" s="18">
        <f t="shared" si="14"/>
        <v>706.87</v>
      </c>
      <c r="J487" s="18">
        <v>706.87</v>
      </c>
      <c r="K487" s="48">
        <v>0.1</v>
      </c>
      <c r="L487" s="18">
        <v>-30.47</v>
      </c>
      <c r="M487" s="18">
        <f t="shared" si="15"/>
        <v>-0.043105521524467</v>
      </c>
    </row>
    <row r="488" spans="1:13">
      <c r="A488" t="s">
        <v>544</v>
      </c>
      <c r="B488" s="50">
        <v>42715</v>
      </c>
      <c r="C488" t="s">
        <v>37</v>
      </c>
      <c r="D488" t="s">
        <v>44</v>
      </c>
      <c r="E488" t="s">
        <v>4</v>
      </c>
      <c r="F488" t="s">
        <v>10</v>
      </c>
      <c r="G488" t="s">
        <v>12</v>
      </c>
      <c r="H488">
        <v>3</v>
      </c>
      <c r="I488" s="18">
        <f t="shared" si="14"/>
        <v>78.72</v>
      </c>
      <c r="J488" s="18">
        <v>236.16</v>
      </c>
      <c r="K488" s="48">
        <v>0</v>
      </c>
      <c r="L488" s="18">
        <v>69.91</v>
      </c>
      <c r="M488" s="18">
        <f t="shared" si="15"/>
        <v>0.296028116531165</v>
      </c>
    </row>
    <row r="489" spans="1:13">
      <c r="A489" t="s">
        <v>545</v>
      </c>
      <c r="B489" s="50">
        <v>42718</v>
      </c>
      <c r="C489" t="s">
        <v>48</v>
      </c>
      <c r="D489" t="s">
        <v>58</v>
      </c>
      <c r="E489" t="s">
        <v>1</v>
      </c>
      <c r="F489" t="s">
        <v>8</v>
      </c>
      <c r="G489" t="s">
        <v>17</v>
      </c>
      <c r="H489">
        <v>7</v>
      </c>
      <c r="I489" s="18">
        <f t="shared" si="14"/>
        <v>153.464285714286</v>
      </c>
      <c r="J489" s="18">
        <v>1074.25</v>
      </c>
      <c r="K489" s="48">
        <v>0</v>
      </c>
      <c r="L489" s="18">
        <v>-1.51</v>
      </c>
      <c r="M489" s="18">
        <f t="shared" si="15"/>
        <v>-0.00140563183616477</v>
      </c>
    </row>
    <row r="490" spans="1:13">
      <c r="A490" t="s">
        <v>546</v>
      </c>
      <c r="B490" s="50">
        <v>42719</v>
      </c>
      <c r="C490" t="s">
        <v>40</v>
      </c>
      <c r="D490" t="s">
        <v>38</v>
      </c>
      <c r="E490" t="s">
        <v>2</v>
      </c>
      <c r="F490" t="s">
        <v>9</v>
      </c>
      <c r="G490" t="s">
        <v>22</v>
      </c>
      <c r="H490">
        <v>7</v>
      </c>
      <c r="I490" s="18">
        <f t="shared" si="14"/>
        <v>0</v>
      </c>
      <c r="J490" s="54"/>
      <c r="K490" s="48">
        <v>0.1</v>
      </c>
      <c r="L490" s="18">
        <v>14.15</v>
      </c>
      <c r="M490" s="18" t="e">
        <f t="shared" si="15"/>
        <v>#DIV/0!</v>
      </c>
    </row>
    <row r="491" spans="1:13">
      <c r="A491" t="s">
        <v>547</v>
      </c>
      <c r="B491" s="50">
        <v>42719</v>
      </c>
      <c r="C491" t="s">
        <v>37</v>
      </c>
      <c r="D491" t="s">
        <v>548</v>
      </c>
      <c r="E491" t="s">
        <v>1</v>
      </c>
      <c r="F491" t="s">
        <v>8</v>
      </c>
      <c r="G491" t="s">
        <v>15</v>
      </c>
      <c r="H491">
        <v>9</v>
      </c>
      <c r="I491" s="18">
        <f t="shared" si="14"/>
        <v>13.1633333333333</v>
      </c>
      <c r="J491" s="18">
        <v>118.47</v>
      </c>
      <c r="K491" s="48">
        <v>0.2</v>
      </c>
      <c r="L491" s="18">
        <v>15.95</v>
      </c>
      <c r="M491" s="18">
        <f t="shared" si="15"/>
        <v>0.134633240482823</v>
      </c>
    </row>
    <row r="492" spans="1:13">
      <c r="A492" t="s">
        <v>549</v>
      </c>
      <c r="B492" s="50">
        <v>42720</v>
      </c>
      <c r="C492" t="s">
        <v>37</v>
      </c>
      <c r="D492" t="s">
        <v>44</v>
      </c>
      <c r="E492" t="s">
        <v>4</v>
      </c>
      <c r="F492" t="s">
        <v>10</v>
      </c>
      <c r="G492" t="s">
        <v>21</v>
      </c>
      <c r="H492">
        <v>8</v>
      </c>
      <c r="I492" s="18">
        <f t="shared" si="14"/>
        <v>114.53</v>
      </c>
      <c r="J492" s="18">
        <v>916.24</v>
      </c>
      <c r="K492" s="48">
        <v>0.1</v>
      </c>
      <c r="L492" s="18">
        <v>-107.79</v>
      </c>
      <c r="M492" s="18">
        <f t="shared" si="15"/>
        <v>-0.117643848773247</v>
      </c>
    </row>
    <row r="493" spans="1:13">
      <c r="A493" t="s">
        <v>550</v>
      </c>
      <c r="B493" s="50">
        <v>42724</v>
      </c>
      <c r="C493" t="s">
        <v>48</v>
      </c>
      <c r="D493" t="s">
        <v>38</v>
      </c>
      <c r="E493" t="s">
        <v>4</v>
      </c>
      <c r="F493" t="s">
        <v>8</v>
      </c>
      <c r="G493" t="s">
        <v>14</v>
      </c>
      <c r="H493">
        <v>1</v>
      </c>
      <c r="I493" s="18">
        <f t="shared" si="14"/>
        <v>1823.57</v>
      </c>
      <c r="J493" s="18">
        <v>1823.57</v>
      </c>
      <c r="K493" s="48">
        <v>0</v>
      </c>
      <c r="L493" s="18">
        <v>339.4</v>
      </c>
      <c r="M493" s="18">
        <f t="shared" si="15"/>
        <v>0.18611843800896</v>
      </c>
    </row>
    <row r="494" spans="1:13">
      <c r="A494" t="s">
        <v>551</v>
      </c>
      <c r="B494" s="50">
        <v>42725</v>
      </c>
      <c r="C494" t="s">
        <v>48</v>
      </c>
      <c r="D494" t="s">
        <v>61</v>
      </c>
      <c r="E494" t="s">
        <v>3</v>
      </c>
      <c r="F494" t="s">
        <v>10</v>
      </c>
      <c r="G494" t="s">
        <v>12</v>
      </c>
      <c r="H494">
        <v>1</v>
      </c>
      <c r="I494" s="18">
        <f t="shared" si="14"/>
        <v>550.72</v>
      </c>
      <c r="J494" s="18">
        <v>550.72</v>
      </c>
      <c r="K494" s="48">
        <v>0.3</v>
      </c>
      <c r="L494" s="18">
        <v>4.8</v>
      </c>
      <c r="M494" s="18">
        <f t="shared" si="15"/>
        <v>0.00871586287042417</v>
      </c>
    </row>
    <row r="495" spans="1:13">
      <c r="A495" t="s">
        <v>552</v>
      </c>
      <c r="B495" s="50">
        <v>42729</v>
      </c>
      <c r="C495" t="s">
        <v>43</v>
      </c>
      <c r="D495" t="s">
        <v>46</v>
      </c>
      <c r="E495" t="s">
        <v>3</v>
      </c>
      <c r="F495" t="s">
        <v>9</v>
      </c>
      <c r="G495" t="s">
        <v>20</v>
      </c>
      <c r="H495">
        <v>2</v>
      </c>
      <c r="I495" s="18">
        <f t="shared" si="14"/>
        <v>268.72</v>
      </c>
      <c r="J495" s="18">
        <v>537.44</v>
      </c>
      <c r="K495" s="48">
        <v>0.5</v>
      </c>
      <c r="L495" s="18">
        <v>-35.17</v>
      </c>
      <c r="M495" s="18">
        <f t="shared" si="15"/>
        <v>-0.0654398630544805</v>
      </c>
    </row>
    <row r="496" spans="1:13">
      <c r="A496" t="s">
        <v>553</v>
      </c>
      <c r="B496" s="50">
        <v>42730</v>
      </c>
      <c r="C496" t="s">
        <v>40</v>
      </c>
      <c r="D496" t="s">
        <v>41</v>
      </c>
      <c r="E496" t="s">
        <v>1</v>
      </c>
      <c r="F496" t="s">
        <v>10</v>
      </c>
      <c r="G496" t="s">
        <v>21</v>
      </c>
      <c r="H496">
        <v>9</v>
      </c>
      <c r="I496" s="18">
        <f t="shared" si="14"/>
        <v>157.486666666667</v>
      </c>
      <c r="J496" s="18">
        <v>1417.38</v>
      </c>
      <c r="K496" s="48">
        <v>0</v>
      </c>
      <c r="L496" s="18">
        <v>-25.71</v>
      </c>
      <c r="M496" s="18">
        <f t="shared" si="15"/>
        <v>-0.0181391017228972</v>
      </c>
    </row>
    <row r="497" spans="1:13">
      <c r="A497" t="s">
        <v>554</v>
      </c>
      <c r="B497" s="50">
        <v>42730</v>
      </c>
      <c r="C497" t="s">
        <v>43</v>
      </c>
      <c r="D497" t="s">
        <v>44</v>
      </c>
      <c r="E497" t="s">
        <v>4</v>
      </c>
      <c r="F497" t="s">
        <v>10</v>
      </c>
      <c r="G497" t="s">
        <v>18</v>
      </c>
      <c r="H497">
        <v>4</v>
      </c>
      <c r="I497" s="18">
        <f t="shared" si="14"/>
        <v>6.7275</v>
      </c>
      <c r="J497" s="18">
        <v>26.91</v>
      </c>
      <c r="K497" s="48">
        <v>0</v>
      </c>
      <c r="L497" s="18">
        <v>1.16</v>
      </c>
      <c r="M497" s="18">
        <f t="shared" si="15"/>
        <v>0.043106651802304</v>
      </c>
    </row>
    <row r="498" spans="1:13">
      <c r="A498" t="s">
        <v>555</v>
      </c>
      <c r="B498" s="50">
        <v>42730</v>
      </c>
      <c r="C498" t="s">
        <v>48</v>
      </c>
      <c r="D498" t="s">
        <v>44</v>
      </c>
      <c r="E498" t="s">
        <v>3</v>
      </c>
      <c r="F498" t="s">
        <v>9</v>
      </c>
      <c r="G498" t="s">
        <v>13</v>
      </c>
      <c r="H498">
        <v>5</v>
      </c>
      <c r="I498" s="18">
        <f t="shared" si="14"/>
        <v>366.494</v>
      </c>
      <c r="J498" s="18">
        <v>1832.47</v>
      </c>
      <c r="K498" s="48">
        <v>0.3</v>
      </c>
      <c r="L498" s="18">
        <v>288.05</v>
      </c>
      <c r="M498" s="18">
        <f t="shared" si="15"/>
        <v>0.157192205056563</v>
      </c>
    </row>
    <row r="499" spans="1:13">
      <c r="A499" t="s">
        <v>556</v>
      </c>
      <c r="B499" s="50">
        <v>42731</v>
      </c>
      <c r="C499" t="s">
        <v>40</v>
      </c>
      <c r="D499" t="s">
        <v>49</v>
      </c>
      <c r="E499" t="s">
        <v>1</v>
      </c>
      <c r="F499" t="s">
        <v>9</v>
      </c>
      <c r="G499" t="s">
        <v>19</v>
      </c>
      <c r="H499">
        <v>3</v>
      </c>
      <c r="I499" s="18">
        <f t="shared" si="14"/>
        <v>182.06</v>
      </c>
      <c r="J499" s="18">
        <v>546.18</v>
      </c>
      <c r="K499" s="48">
        <v>0.5</v>
      </c>
      <c r="L499" s="18">
        <v>-57.06</v>
      </c>
      <c r="M499" s="18">
        <f t="shared" si="15"/>
        <v>-0.104471053498847</v>
      </c>
    </row>
    <row r="500" spans="1:13">
      <c r="A500" t="s">
        <v>557</v>
      </c>
      <c r="B500" s="50">
        <v>42733</v>
      </c>
      <c r="C500" t="s">
        <v>43</v>
      </c>
      <c r="D500" t="s">
        <v>52</v>
      </c>
      <c r="E500" t="s">
        <v>4</v>
      </c>
      <c r="F500" t="s">
        <v>8</v>
      </c>
      <c r="G500" t="s">
        <v>17</v>
      </c>
      <c r="H500">
        <v>7</v>
      </c>
      <c r="I500" s="18">
        <f t="shared" si="14"/>
        <v>0</v>
      </c>
      <c r="J500" s="54"/>
      <c r="K500" s="48">
        <v>0</v>
      </c>
      <c r="L500" s="18">
        <v>-156.62</v>
      </c>
      <c r="M500" s="18" t="e">
        <f t="shared" si="15"/>
        <v>#DIV/0!</v>
      </c>
    </row>
    <row r="501" spans="1:13">
      <c r="A501" t="s">
        <v>558</v>
      </c>
      <c r="B501" s="50">
        <v>42736</v>
      </c>
      <c r="C501" t="s">
        <v>43</v>
      </c>
      <c r="D501" t="s">
        <v>38</v>
      </c>
      <c r="E501" t="s">
        <v>1</v>
      </c>
      <c r="F501" t="s">
        <v>9</v>
      </c>
      <c r="G501" t="s">
        <v>20</v>
      </c>
      <c r="H501">
        <v>3</v>
      </c>
      <c r="I501" s="18">
        <f t="shared" si="14"/>
        <v>433.193333333333</v>
      </c>
      <c r="J501" s="18">
        <v>1299.58</v>
      </c>
      <c r="K501" s="48">
        <v>0.1</v>
      </c>
      <c r="L501" s="18">
        <v>235.25</v>
      </c>
      <c r="M501" s="18">
        <f t="shared" si="15"/>
        <v>0.181020021853214</v>
      </c>
    </row>
    <row r="502" spans="1:13">
      <c r="A502" t="s">
        <v>559</v>
      </c>
      <c r="B502" s="50">
        <v>42738</v>
      </c>
      <c r="C502" t="s">
        <v>48</v>
      </c>
      <c r="D502" t="s">
        <v>49</v>
      </c>
      <c r="E502" t="s">
        <v>1</v>
      </c>
      <c r="F502" t="s">
        <v>8</v>
      </c>
      <c r="G502" t="s">
        <v>23</v>
      </c>
      <c r="H502">
        <v>9</v>
      </c>
      <c r="I502" s="18">
        <f t="shared" si="14"/>
        <v>202.225555555556</v>
      </c>
      <c r="J502" s="18">
        <v>1820.03</v>
      </c>
      <c r="K502" s="48">
        <v>0.1</v>
      </c>
      <c r="L502" s="18">
        <v>-329.7</v>
      </c>
      <c r="M502" s="18">
        <f t="shared" si="15"/>
        <v>-0.181150860150657</v>
      </c>
    </row>
    <row r="503" spans="1:13">
      <c r="A503" t="s">
        <v>560</v>
      </c>
      <c r="B503" s="50">
        <v>42740</v>
      </c>
      <c r="C503" t="s">
        <v>43</v>
      </c>
      <c r="D503" t="s">
        <v>68</v>
      </c>
      <c r="E503" t="s">
        <v>3</v>
      </c>
      <c r="F503" t="s">
        <v>10</v>
      </c>
      <c r="G503" t="s">
        <v>21</v>
      </c>
      <c r="H503">
        <v>2</v>
      </c>
      <c r="I503" s="18">
        <f t="shared" si="14"/>
        <v>155.51</v>
      </c>
      <c r="J503" s="18">
        <v>311.02</v>
      </c>
      <c r="K503" s="48">
        <v>0</v>
      </c>
      <c r="L503" s="18">
        <v>21.38</v>
      </c>
      <c r="M503" s="18">
        <f t="shared" si="15"/>
        <v>0.068741560028294</v>
      </c>
    </row>
    <row r="504" spans="1:13">
      <c r="A504" t="s">
        <v>561</v>
      </c>
      <c r="B504" s="50">
        <v>42742</v>
      </c>
      <c r="C504" t="s">
        <v>40</v>
      </c>
      <c r="D504" t="s">
        <v>46</v>
      </c>
      <c r="E504" t="s">
        <v>1</v>
      </c>
      <c r="F504" t="s">
        <v>8</v>
      </c>
      <c r="G504" t="s">
        <v>14</v>
      </c>
      <c r="H504">
        <v>4</v>
      </c>
      <c r="I504" s="18">
        <f t="shared" si="14"/>
        <v>337.62</v>
      </c>
      <c r="J504" s="18">
        <v>1350.48</v>
      </c>
      <c r="K504" s="48">
        <v>0.3</v>
      </c>
      <c r="L504" s="18">
        <v>-17.6</v>
      </c>
      <c r="M504" s="18">
        <f t="shared" si="15"/>
        <v>-0.0130324032936437</v>
      </c>
    </row>
    <row r="505" spans="1:13">
      <c r="A505" t="s">
        <v>562</v>
      </c>
      <c r="B505" s="50">
        <v>42746</v>
      </c>
      <c r="C505" t="s">
        <v>40</v>
      </c>
      <c r="D505" t="s">
        <v>38</v>
      </c>
      <c r="E505" t="s">
        <v>1</v>
      </c>
      <c r="F505" t="s">
        <v>10</v>
      </c>
      <c r="G505" t="s">
        <v>12</v>
      </c>
      <c r="H505">
        <v>6</v>
      </c>
      <c r="I505" s="18">
        <f t="shared" si="14"/>
        <v>124.993333333333</v>
      </c>
      <c r="J505" s="18">
        <v>749.96</v>
      </c>
      <c r="K505" s="48">
        <v>0</v>
      </c>
      <c r="L505" s="18">
        <v>-24.16</v>
      </c>
      <c r="M505" s="18">
        <f t="shared" si="15"/>
        <v>-0.0322150514694117</v>
      </c>
    </row>
    <row r="506" spans="1:13">
      <c r="A506" t="s">
        <v>563</v>
      </c>
      <c r="B506" s="50">
        <v>42748</v>
      </c>
      <c r="C506" t="s">
        <v>37</v>
      </c>
      <c r="D506" t="s">
        <v>41</v>
      </c>
      <c r="E506" t="s">
        <v>3</v>
      </c>
      <c r="F506" t="s">
        <v>8</v>
      </c>
      <c r="G506" t="s">
        <v>15</v>
      </c>
      <c r="H506">
        <v>4</v>
      </c>
      <c r="I506" s="18">
        <f t="shared" si="14"/>
        <v>276.9775</v>
      </c>
      <c r="J506" s="18">
        <v>1107.91</v>
      </c>
      <c r="K506" s="48">
        <v>0</v>
      </c>
      <c r="L506" s="18">
        <v>-216.49</v>
      </c>
      <c r="M506" s="18">
        <f t="shared" si="15"/>
        <v>-0.195403958805318</v>
      </c>
    </row>
    <row r="507" spans="1:13">
      <c r="A507" t="s">
        <v>564</v>
      </c>
      <c r="B507" s="50">
        <v>42748</v>
      </c>
      <c r="C507" t="s">
        <v>40</v>
      </c>
      <c r="D507" t="s">
        <v>44</v>
      </c>
      <c r="E507" t="s">
        <v>1</v>
      </c>
      <c r="F507" t="s">
        <v>8</v>
      </c>
      <c r="G507" t="s">
        <v>17</v>
      </c>
      <c r="H507">
        <v>5</v>
      </c>
      <c r="I507" s="18">
        <f t="shared" si="14"/>
        <v>28.53</v>
      </c>
      <c r="J507" s="18">
        <v>142.65</v>
      </c>
      <c r="K507" s="48">
        <v>0.5</v>
      </c>
      <c r="L507" s="18">
        <v>1.32</v>
      </c>
      <c r="M507" s="18">
        <f t="shared" si="15"/>
        <v>0.0092534174553102</v>
      </c>
    </row>
    <row r="508" spans="1:13">
      <c r="A508" t="s">
        <v>565</v>
      </c>
      <c r="B508" s="50">
        <v>42748</v>
      </c>
      <c r="C508" t="s">
        <v>37</v>
      </c>
      <c r="D508" t="s">
        <v>52</v>
      </c>
      <c r="E508" t="s">
        <v>3</v>
      </c>
      <c r="F508" t="s">
        <v>10</v>
      </c>
      <c r="G508" t="s">
        <v>16</v>
      </c>
      <c r="H508">
        <v>3</v>
      </c>
      <c r="I508" s="18">
        <f t="shared" si="14"/>
        <v>644.506666666667</v>
      </c>
      <c r="J508" s="18">
        <v>1933.52</v>
      </c>
      <c r="K508" s="48">
        <v>0</v>
      </c>
      <c r="L508" s="18">
        <v>321.66</v>
      </c>
      <c r="M508" s="18">
        <f t="shared" si="15"/>
        <v>0.166359799743473</v>
      </c>
    </row>
    <row r="509" spans="1:13">
      <c r="A509" t="s">
        <v>566</v>
      </c>
      <c r="B509" s="50">
        <v>42750</v>
      </c>
      <c r="C509" t="s">
        <v>43</v>
      </c>
      <c r="D509" t="s">
        <v>44</v>
      </c>
      <c r="E509" t="s">
        <v>4</v>
      </c>
      <c r="F509" t="s">
        <v>9</v>
      </c>
      <c r="G509" t="s">
        <v>20</v>
      </c>
      <c r="H509">
        <v>5</v>
      </c>
      <c r="I509" s="18">
        <f t="shared" si="14"/>
        <v>189.818</v>
      </c>
      <c r="J509" s="18">
        <v>949.09</v>
      </c>
      <c r="K509" s="48">
        <v>0.1</v>
      </c>
      <c r="L509" s="18">
        <v>79.88</v>
      </c>
      <c r="M509" s="18">
        <f t="shared" si="15"/>
        <v>0.0841648315755092</v>
      </c>
    </row>
    <row r="510" spans="1:13">
      <c r="A510" t="s">
        <v>567</v>
      </c>
      <c r="B510" s="50">
        <v>42753</v>
      </c>
      <c r="C510" t="s">
        <v>37</v>
      </c>
      <c r="D510" t="s">
        <v>58</v>
      </c>
      <c r="E510" t="s">
        <v>1</v>
      </c>
      <c r="F510" t="s">
        <v>9</v>
      </c>
      <c r="G510" t="s">
        <v>20</v>
      </c>
      <c r="H510">
        <v>8</v>
      </c>
      <c r="I510" s="18">
        <f t="shared" si="14"/>
        <v>118.11375</v>
      </c>
      <c r="J510" s="18">
        <v>944.91</v>
      </c>
      <c r="K510" s="48">
        <v>0</v>
      </c>
      <c r="L510" s="18">
        <v>246.18</v>
      </c>
      <c r="M510" s="18">
        <f t="shared" si="15"/>
        <v>0.260532749150713</v>
      </c>
    </row>
    <row r="511" spans="1:13">
      <c r="A511" t="s">
        <v>568</v>
      </c>
      <c r="B511" s="50">
        <v>42754</v>
      </c>
      <c r="C511" t="s">
        <v>43</v>
      </c>
      <c r="D511" t="s">
        <v>44</v>
      </c>
      <c r="E511" t="s">
        <v>3</v>
      </c>
      <c r="F511" t="s">
        <v>8</v>
      </c>
      <c r="G511" t="s">
        <v>15</v>
      </c>
      <c r="H511">
        <v>5</v>
      </c>
      <c r="I511" s="18">
        <f t="shared" si="14"/>
        <v>78.542</v>
      </c>
      <c r="J511" s="18">
        <v>392.71</v>
      </c>
      <c r="K511" s="48">
        <v>0</v>
      </c>
      <c r="L511" s="18">
        <v>110.88</v>
      </c>
      <c r="M511" s="18">
        <f t="shared" si="15"/>
        <v>0.282345751317766</v>
      </c>
    </row>
    <row r="512" spans="1:13">
      <c r="A512" t="s">
        <v>569</v>
      </c>
      <c r="B512" s="50">
        <v>42755</v>
      </c>
      <c r="C512" t="s">
        <v>43</v>
      </c>
      <c r="D512" t="s">
        <v>52</v>
      </c>
      <c r="E512" t="s">
        <v>4</v>
      </c>
      <c r="F512" t="s">
        <v>9</v>
      </c>
      <c r="G512" t="s">
        <v>13</v>
      </c>
      <c r="H512">
        <v>7</v>
      </c>
      <c r="I512" s="18">
        <f t="shared" si="14"/>
        <v>7.67714285714286</v>
      </c>
      <c r="J512" s="18">
        <v>53.74</v>
      </c>
      <c r="K512" s="48">
        <v>0.1</v>
      </c>
      <c r="L512" s="18">
        <v>0.55</v>
      </c>
      <c r="M512" s="18">
        <f t="shared" si="15"/>
        <v>0.0102344622255303</v>
      </c>
    </row>
    <row r="513" spans="1:13">
      <c r="A513" t="s">
        <v>570</v>
      </c>
      <c r="B513" s="50">
        <v>42756</v>
      </c>
      <c r="C513" t="s">
        <v>48</v>
      </c>
      <c r="D513" t="s">
        <v>46</v>
      </c>
      <c r="E513" t="s">
        <v>1</v>
      </c>
      <c r="F513" t="s">
        <v>9</v>
      </c>
      <c r="G513" t="s">
        <v>20</v>
      </c>
      <c r="H513">
        <v>5</v>
      </c>
      <c r="I513" s="18">
        <f t="shared" si="14"/>
        <v>247.284</v>
      </c>
      <c r="J513" s="18">
        <v>1236.42</v>
      </c>
      <c r="K513" s="48">
        <v>0.2</v>
      </c>
      <c r="L513" s="18">
        <v>-118.29</v>
      </c>
      <c r="M513" s="18">
        <f t="shared" si="15"/>
        <v>-0.0956713738050177</v>
      </c>
    </row>
    <row r="514" spans="1:13">
      <c r="A514" t="s">
        <v>571</v>
      </c>
      <c r="B514" s="50">
        <v>42759</v>
      </c>
      <c r="C514" t="s">
        <v>37</v>
      </c>
      <c r="D514" t="s">
        <v>46</v>
      </c>
      <c r="E514" t="s">
        <v>1</v>
      </c>
      <c r="F514" t="s">
        <v>10</v>
      </c>
      <c r="G514" t="s">
        <v>16</v>
      </c>
      <c r="H514">
        <v>5</v>
      </c>
      <c r="I514" s="18">
        <f t="shared" ref="I514:I577" si="16">J514/H514</f>
        <v>89.748</v>
      </c>
      <c r="J514" s="18">
        <v>448.74</v>
      </c>
      <c r="K514" s="48">
        <v>0.5</v>
      </c>
      <c r="L514" s="18">
        <v>-32.16</v>
      </c>
      <c r="M514" s="18">
        <f t="shared" ref="M514:M577" si="17">L514/J514</f>
        <v>-0.0716673352052413</v>
      </c>
    </row>
    <row r="515" spans="1:13">
      <c r="A515" t="s">
        <v>572</v>
      </c>
      <c r="B515" s="50">
        <v>42759</v>
      </c>
      <c r="C515" t="s">
        <v>48</v>
      </c>
      <c r="D515" t="s">
        <v>46</v>
      </c>
      <c r="E515" t="s">
        <v>4</v>
      </c>
      <c r="F515" t="s">
        <v>9</v>
      </c>
      <c r="G515" t="s">
        <v>22</v>
      </c>
      <c r="H515">
        <v>3</v>
      </c>
      <c r="I515" s="18">
        <f t="shared" si="16"/>
        <v>276.046666666667</v>
      </c>
      <c r="J515" s="18">
        <v>828.14</v>
      </c>
      <c r="K515" s="48">
        <v>0.1</v>
      </c>
      <c r="L515" s="18">
        <v>208.3</v>
      </c>
      <c r="M515" s="18">
        <f t="shared" si="17"/>
        <v>0.251527519501534</v>
      </c>
    </row>
    <row r="516" spans="1:13">
      <c r="A516" t="s">
        <v>573</v>
      </c>
      <c r="B516" s="50">
        <v>42763</v>
      </c>
      <c r="C516" t="s">
        <v>40</v>
      </c>
      <c r="D516" t="s">
        <v>55</v>
      </c>
      <c r="E516" t="s">
        <v>3</v>
      </c>
      <c r="F516" t="s">
        <v>8</v>
      </c>
      <c r="G516" t="s">
        <v>23</v>
      </c>
      <c r="H516">
        <v>1</v>
      </c>
      <c r="I516" s="18">
        <f t="shared" si="16"/>
        <v>674.87</v>
      </c>
      <c r="J516" s="18">
        <v>674.87</v>
      </c>
      <c r="K516" s="48">
        <v>0.2</v>
      </c>
      <c r="L516" s="18">
        <v>130.19</v>
      </c>
      <c r="M516" s="18">
        <f t="shared" si="17"/>
        <v>0.192911227347489</v>
      </c>
    </row>
    <row r="517" spans="1:13">
      <c r="A517" t="s">
        <v>574</v>
      </c>
      <c r="B517" s="50">
        <v>42765</v>
      </c>
      <c r="C517" t="s">
        <v>48</v>
      </c>
      <c r="D517" t="s">
        <v>52</v>
      </c>
      <c r="E517" t="s">
        <v>1</v>
      </c>
      <c r="F517" t="s">
        <v>9</v>
      </c>
      <c r="G517" t="s">
        <v>22</v>
      </c>
      <c r="H517">
        <v>9</v>
      </c>
      <c r="I517" s="18">
        <f t="shared" si="16"/>
        <v>37.4333333333333</v>
      </c>
      <c r="J517" s="18">
        <v>336.9</v>
      </c>
      <c r="K517" s="48">
        <v>0.2</v>
      </c>
      <c r="L517" s="18">
        <v>71.39</v>
      </c>
      <c r="M517" s="18">
        <f t="shared" si="17"/>
        <v>0.211902641733452</v>
      </c>
    </row>
    <row r="518" spans="1:13">
      <c r="A518" t="s">
        <v>575</v>
      </c>
      <c r="B518" s="50">
        <v>42768</v>
      </c>
      <c r="C518" t="s">
        <v>48</v>
      </c>
      <c r="D518" t="s">
        <v>58</v>
      </c>
      <c r="E518" t="s">
        <v>2</v>
      </c>
      <c r="F518" t="s">
        <v>8</v>
      </c>
      <c r="G518" t="s">
        <v>14</v>
      </c>
      <c r="H518">
        <v>3</v>
      </c>
      <c r="I518" s="18">
        <f t="shared" si="16"/>
        <v>622.91</v>
      </c>
      <c r="J518" s="18">
        <v>1868.73</v>
      </c>
      <c r="K518" s="48">
        <v>0.3</v>
      </c>
      <c r="L518" s="18">
        <v>-363.78</v>
      </c>
      <c r="M518" s="18">
        <f t="shared" si="17"/>
        <v>-0.194666966335426</v>
      </c>
    </row>
    <row r="519" spans="1:13">
      <c r="A519" t="s">
        <v>576</v>
      </c>
      <c r="B519" s="50">
        <v>42771</v>
      </c>
      <c r="C519" t="s">
        <v>48</v>
      </c>
      <c r="D519" t="s">
        <v>58</v>
      </c>
      <c r="E519" t="s">
        <v>2</v>
      </c>
      <c r="F519" t="s">
        <v>8</v>
      </c>
      <c r="G519" t="s">
        <v>15</v>
      </c>
      <c r="H519">
        <v>6</v>
      </c>
      <c r="I519" s="18">
        <f t="shared" si="16"/>
        <v>67.89</v>
      </c>
      <c r="J519" s="18">
        <v>407.34</v>
      </c>
      <c r="K519" s="48">
        <v>0.2</v>
      </c>
      <c r="L519" s="18">
        <v>20.17</v>
      </c>
      <c r="M519" s="18">
        <f t="shared" si="17"/>
        <v>0.0495163745274218</v>
      </c>
    </row>
    <row r="520" spans="1:13">
      <c r="A520" t="s">
        <v>577</v>
      </c>
      <c r="B520" s="50">
        <v>42772</v>
      </c>
      <c r="C520" t="s">
        <v>40</v>
      </c>
      <c r="D520" t="s">
        <v>68</v>
      </c>
      <c r="E520" t="s">
        <v>3</v>
      </c>
      <c r="F520" t="s">
        <v>8</v>
      </c>
      <c r="G520" t="s">
        <v>14</v>
      </c>
      <c r="H520">
        <v>7</v>
      </c>
      <c r="I520" s="18">
        <f t="shared" si="16"/>
        <v>4.28428571428571</v>
      </c>
      <c r="J520" s="18">
        <v>29.99</v>
      </c>
      <c r="K520" s="48">
        <v>0.5</v>
      </c>
      <c r="L520" s="18">
        <v>-0.52</v>
      </c>
      <c r="M520" s="18">
        <f t="shared" si="17"/>
        <v>-0.0173391130376792</v>
      </c>
    </row>
    <row r="521" spans="1:13">
      <c r="A521" t="s">
        <v>578</v>
      </c>
      <c r="B521" s="50">
        <v>42774</v>
      </c>
      <c r="C521" t="s">
        <v>37</v>
      </c>
      <c r="D521" t="s">
        <v>58</v>
      </c>
      <c r="E521" t="s">
        <v>1</v>
      </c>
      <c r="F521" t="s">
        <v>8</v>
      </c>
      <c r="G521" t="s">
        <v>23</v>
      </c>
      <c r="H521">
        <v>6</v>
      </c>
      <c r="I521" s="18">
        <f t="shared" si="16"/>
        <v>22.645</v>
      </c>
      <c r="J521" s="18">
        <v>135.87</v>
      </c>
      <c r="K521" s="48">
        <v>0.1</v>
      </c>
      <c r="L521" s="18">
        <v>-1.22</v>
      </c>
      <c r="M521" s="18">
        <f t="shared" si="17"/>
        <v>-0.00897917126665195</v>
      </c>
    </row>
    <row r="522" spans="1:13">
      <c r="A522" t="s">
        <v>579</v>
      </c>
      <c r="B522" s="50">
        <v>42774</v>
      </c>
      <c r="C522" t="s">
        <v>40</v>
      </c>
      <c r="D522" t="s">
        <v>44</v>
      </c>
      <c r="E522" t="s">
        <v>3</v>
      </c>
      <c r="F522" t="s">
        <v>9</v>
      </c>
      <c r="G522" t="s">
        <v>13</v>
      </c>
      <c r="H522">
        <v>9</v>
      </c>
      <c r="I522" s="18">
        <f t="shared" si="16"/>
        <v>26.1477777777778</v>
      </c>
      <c r="J522" s="18">
        <v>235.33</v>
      </c>
      <c r="K522" s="48">
        <v>0.5</v>
      </c>
      <c r="L522" s="18">
        <v>6.41</v>
      </c>
      <c r="M522" s="18">
        <f t="shared" si="17"/>
        <v>0.0272383461522118</v>
      </c>
    </row>
    <row r="523" spans="1:13">
      <c r="A523" t="s">
        <v>580</v>
      </c>
      <c r="B523" s="50">
        <v>42774</v>
      </c>
      <c r="C523" t="s">
        <v>48</v>
      </c>
      <c r="D523" t="s">
        <v>41</v>
      </c>
      <c r="E523" t="s">
        <v>2</v>
      </c>
      <c r="F523" t="s">
        <v>8</v>
      </c>
      <c r="G523" t="s">
        <v>14</v>
      </c>
      <c r="H523">
        <v>7</v>
      </c>
      <c r="I523" s="18">
        <f t="shared" si="16"/>
        <v>102.852857142857</v>
      </c>
      <c r="J523" s="18">
        <v>719.97</v>
      </c>
      <c r="K523" s="48">
        <v>0.1</v>
      </c>
      <c r="L523" s="18">
        <v>48.32</v>
      </c>
      <c r="M523" s="18">
        <f t="shared" si="17"/>
        <v>0.0671139075239246</v>
      </c>
    </row>
    <row r="524" spans="1:13">
      <c r="A524" t="s">
        <v>581</v>
      </c>
      <c r="B524" s="50">
        <v>42774</v>
      </c>
      <c r="C524" t="s">
        <v>43</v>
      </c>
      <c r="D524" t="s">
        <v>49</v>
      </c>
      <c r="E524" t="s">
        <v>3</v>
      </c>
      <c r="F524" t="s">
        <v>8</v>
      </c>
      <c r="G524" t="s">
        <v>17</v>
      </c>
      <c r="H524">
        <v>1</v>
      </c>
      <c r="I524" s="18">
        <f t="shared" si="16"/>
        <v>1867.49</v>
      </c>
      <c r="J524" s="18">
        <v>1867.49</v>
      </c>
      <c r="K524" s="48">
        <v>0.1</v>
      </c>
      <c r="L524" s="18">
        <v>172.52</v>
      </c>
      <c r="M524" s="18">
        <f t="shared" si="17"/>
        <v>0.0923806820920059</v>
      </c>
    </row>
    <row r="525" spans="1:13">
      <c r="A525" t="s">
        <v>582</v>
      </c>
      <c r="B525" s="50">
        <v>42774</v>
      </c>
      <c r="C525" t="s">
        <v>37</v>
      </c>
      <c r="D525" t="s">
        <v>38</v>
      </c>
      <c r="E525" t="s">
        <v>3</v>
      </c>
      <c r="F525" t="s">
        <v>8</v>
      </c>
      <c r="G525" t="s">
        <v>23</v>
      </c>
      <c r="H525">
        <v>7</v>
      </c>
      <c r="I525" s="18">
        <f t="shared" si="16"/>
        <v>182.867142857143</v>
      </c>
      <c r="J525" s="18">
        <v>1280.07</v>
      </c>
      <c r="K525" s="48">
        <v>0.1</v>
      </c>
      <c r="L525" s="18">
        <v>187.64</v>
      </c>
      <c r="M525" s="18">
        <f t="shared" si="17"/>
        <v>0.146585733592694</v>
      </c>
    </row>
    <row r="526" spans="1:13">
      <c r="A526" t="s">
        <v>583</v>
      </c>
      <c r="B526" s="50">
        <v>42777</v>
      </c>
      <c r="C526" t="s">
        <v>48</v>
      </c>
      <c r="D526" t="s">
        <v>44</v>
      </c>
      <c r="E526" t="s">
        <v>2</v>
      </c>
      <c r="F526" t="s">
        <v>8</v>
      </c>
      <c r="G526" t="s">
        <v>17</v>
      </c>
      <c r="H526">
        <v>5</v>
      </c>
      <c r="I526" s="18">
        <f t="shared" si="16"/>
        <v>122.062</v>
      </c>
      <c r="J526" s="18">
        <v>610.31</v>
      </c>
      <c r="K526" s="48">
        <v>0</v>
      </c>
      <c r="L526" s="18">
        <v>-3.62</v>
      </c>
      <c r="M526" s="18">
        <f t="shared" si="17"/>
        <v>-0.00593141190542511</v>
      </c>
    </row>
    <row r="527" spans="1:13">
      <c r="A527" t="s">
        <v>584</v>
      </c>
      <c r="B527" s="50">
        <v>42778</v>
      </c>
      <c r="C527" t="s">
        <v>40</v>
      </c>
      <c r="D527" t="s">
        <v>404</v>
      </c>
      <c r="E527" t="s">
        <v>4</v>
      </c>
      <c r="F527" t="s">
        <v>10</v>
      </c>
      <c r="G527" t="s">
        <v>16</v>
      </c>
      <c r="H527">
        <v>4</v>
      </c>
      <c r="I527" s="18">
        <f t="shared" si="16"/>
        <v>432.235</v>
      </c>
      <c r="J527" s="18">
        <v>1728.94</v>
      </c>
      <c r="K527" s="48">
        <v>0.5</v>
      </c>
      <c r="L527" s="18">
        <v>193.05</v>
      </c>
      <c r="M527" s="18">
        <f t="shared" si="17"/>
        <v>0.111658010110241</v>
      </c>
    </row>
    <row r="528" spans="1:13">
      <c r="A528" t="s">
        <v>585</v>
      </c>
      <c r="B528" s="50">
        <v>42780</v>
      </c>
      <c r="C528" t="s">
        <v>48</v>
      </c>
      <c r="D528" t="s">
        <v>44</v>
      </c>
      <c r="E528" t="s">
        <v>2</v>
      </c>
      <c r="F528" t="s">
        <v>9</v>
      </c>
      <c r="G528" t="s">
        <v>20</v>
      </c>
      <c r="H528">
        <v>4</v>
      </c>
      <c r="I528" s="18">
        <f t="shared" si="16"/>
        <v>0</v>
      </c>
      <c r="J528" s="54"/>
      <c r="K528" s="48">
        <v>0.2</v>
      </c>
      <c r="L528" s="18">
        <v>-134.12</v>
      </c>
      <c r="M528" s="18" t="e">
        <f t="shared" si="17"/>
        <v>#DIV/0!</v>
      </c>
    </row>
    <row r="529" spans="1:13">
      <c r="A529" t="s">
        <v>586</v>
      </c>
      <c r="B529" s="50">
        <v>42780</v>
      </c>
      <c r="C529" t="s">
        <v>40</v>
      </c>
      <c r="D529" t="s">
        <v>58</v>
      </c>
      <c r="E529" t="s">
        <v>3</v>
      </c>
      <c r="F529" t="s">
        <v>8</v>
      </c>
      <c r="G529" t="s">
        <v>17</v>
      </c>
      <c r="H529">
        <v>6</v>
      </c>
      <c r="I529" s="18">
        <f t="shared" si="16"/>
        <v>195.908333333333</v>
      </c>
      <c r="J529" s="18">
        <v>1175.45</v>
      </c>
      <c r="K529" s="48">
        <v>0.2</v>
      </c>
      <c r="L529" s="18">
        <v>317.94</v>
      </c>
      <c r="M529" s="18">
        <f t="shared" si="17"/>
        <v>0.270483644561657</v>
      </c>
    </row>
    <row r="530" spans="1:13">
      <c r="A530" t="s">
        <v>587</v>
      </c>
      <c r="B530" s="50">
        <v>42782</v>
      </c>
      <c r="C530" t="s">
        <v>48</v>
      </c>
      <c r="D530" t="s">
        <v>44</v>
      </c>
      <c r="E530" t="s">
        <v>3</v>
      </c>
      <c r="F530" t="s">
        <v>10</v>
      </c>
      <c r="G530" t="s">
        <v>21</v>
      </c>
      <c r="H530">
        <v>7</v>
      </c>
      <c r="I530" s="18">
        <f t="shared" si="16"/>
        <v>158.265714285714</v>
      </c>
      <c r="J530" s="18">
        <v>1107.86</v>
      </c>
      <c r="K530" s="48">
        <v>0.2</v>
      </c>
      <c r="L530" s="18">
        <v>105.48</v>
      </c>
      <c r="M530" s="18">
        <f t="shared" si="17"/>
        <v>0.0952105861751485</v>
      </c>
    </row>
    <row r="531" spans="1:13">
      <c r="A531" t="s">
        <v>588</v>
      </c>
      <c r="B531" s="50">
        <v>42783</v>
      </c>
      <c r="C531" t="s">
        <v>43</v>
      </c>
      <c r="D531" t="s">
        <v>49</v>
      </c>
      <c r="E531" t="s">
        <v>2</v>
      </c>
      <c r="F531" t="s">
        <v>10</v>
      </c>
      <c r="G531" t="s">
        <v>18</v>
      </c>
      <c r="H531">
        <v>2</v>
      </c>
      <c r="I531" s="18">
        <f t="shared" si="16"/>
        <v>582.865</v>
      </c>
      <c r="J531" s="18">
        <v>1165.73</v>
      </c>
      <c r="K531" s="48">
        <v>0.1</v>
      </c>
      <c r="L531" s="18">
        <v>-130.16</v>
      </c>
      <c r="M531" s="18">
        <f t="shared" si="17"/>
        <v>-0.111655357587091</v>
      </c>
    </row>
    <row r="532" spans="1:13">
      <c r="A532" t="s">
        <v>589</v>
      </c>
      <c r="B532" s="50">
        <v>42784</v>
      </c>
      <c r="C532" t="s">
        <v>37</v>
      </c>
      <c r="D532" t="s">
        <v>49</v>
      </c>
      <c r="E532" t="s">
        <v>1</v>
      </c>
      <c r="F532" t="s">
        <v>8</v>
      </c>
      <c r="G532" t="s">
        <v>15</v>
      </c>
      <c r="H532">
        <v>8</v>
      </c>
      <c r="I532" s="18">
        <f t="shared" si="16"/>
        <v>81.00375</v>
      </c>
      <c r="J532" s="18">
        <v>648.03</v>
      </c>
      <c r="K532" s="48">
        <v>0.5</v>
      </c>
      <c r="L532" s="18">
        <v>16.23</v>
      </c>
      <c r="M532" s="18">
        <f t="shared" si="17"/>
        <v>0.0250451367992223</v>
      </c>
    </row>
    <row r="533" spans="1:13">
      <c r="A533" t="s">
        <v>590</v>
      </c>
      <c r="B533" s="50">
        <v>42785</v>
      </c>
      <c r="C533" t="s">
        <v>37</v>
      </c>
      <c r="D533" t="s">
        <v>38</v>
      </c>
      <c r="E533" t="s">
        <v>3</v>
      </c>
      <c r="F533" t="s">
        <v>10</v>
      </c>
      <c r="G533" t="s">
        <v>21</v>
      </c>
      <c r="H533">
        <v>8</v>
      </c>
      <c r="I533" s="18">
        <f t="shared" si="16"/>
        <v>121.9125</v>
      </c>
      <c r="J533" s="18">
        <v>975.3</v>
      </c>
      <c r="K533" s="48">
        <v>0</v>
      </c>
      <c r="L533" s="18">
        <v>-193.25</v>
      </c>
      <c r="M533" s="18">
        <f t="shared" si="17"/>
        <v>-0.198144160771045</v>
      </c>
    </row>
    <row r="534" spans="1:13">
      <c r="A534" t="s">
        <v>591</v>
      </c>
      <c r="B534" s="50">
        <v>42785</v>
      </c>
      <c r="C534" t="s">
        <v>40</v>
      </c>
      <c r="D534" t="s">
        <v>68</v>
      </c>
      <c r="E534" t="s">
        <v>2</v>
      </c>
      <c r="F534" t="s">
        <v>10</v>
      </c>
      <c r="G534" t="s">
        <v>18</v>
      </c>
      <c r="H534">
        <v>1</v>
      </c>
      <c r="I534" s="18">
        <f t="shared" si="16"/>
        <v>404.41</v>
      </c>
      <c r="J534" s="18">
        <v>404.41</v>
      </c>
      <c r="K534" s="48">
        <v>0.3</v>
      </c>
      <c r="L534" s="18">
        <v>30.25</v>
      </c>
      <c r="M534" s="18">
        <f t="shared" si="17"/>
        <v>0.0748003264014243</v>
      </c>
    </row>
    <row r="535" spans="1:13">
      <c r="A535" t="s">
        <v>592</v>
      </c>
      <c r="B535" s="50">
        <v>42787</v>
      </c>
      <c r="C535" t="s">
        <v>37</v>
      </c>
      <c r="D535" t="s">
        <v>55</v>
      </c>
      <c r="E535" t="s">
        <v>2</v>
      </c>
      <c r="F535" t="s">
        <v>10</v>
      </c>
      <c r="G535" t="s">
        <v>16</v>
      </c>
      <c r="H535">
        <v>2</v>
      </c>
      <c r="I535" s="18">
        <f t="shared" si="16"/>
        <v>142.705</v>
      </c>
      <c r="J535" s="18">
        <v>285.41</v>
      </c>
      <c r="K535" s="48">
        <v>0.2</v>
      </c>
      <c r="L535" s="18">
        <v>-50.24</v>
      </c>
      <c r="M535" s="18">
        <f t="shared" si="17"/>
        <v>-0.176027469254756</v>
      </c>
    </row>
    <row r="536" spans="1:13">
      <c r="A536" t="s">
        <v>593</v>
      </c>
      <c r="B536" s="50">
        <v>42787</v>
      </c>
      <c r="C536" t="s">
        <v>37</v>
      </c>
      <c r="D536" t="s">
        <v>52</v>
      </c>
      <c r="E536" t="s">
        <v>2</v>
      </c>
      <c r="F536" t="s">
        <v>9</v>
      </c>
      <c r="G536" t="s">
        <v>22</v>
      </c>
      <c r="H536">
        <v>2</v>
      </c>
      <c r="I536" s="18">
        <f t="shared" si="16"/>
        <v>67.595</v>
      </c>
      <c r="J536" s="18">
        <v>135.19</v>
      </c>
      <c r="K536" s="48">
        <v>0</v>
      </c>
      <c r="L536" s="18">
        <v>12.52</v>
      </c>
      <c r="M536" s="18">
        <f t="shared" si="17"/>
        <v>0.0926104001775279</v>
      </c>
    </row>
    <row r="537" spans="1:13">
      <c r="A537" t="s">
        <v>594</v>
      </c>
      <c r="B537" s="50">
        <v>42788</v>
      </c>
      <c r="C537" t="s">
        <v>43</v>
      </c>
      <c r="D537" t="s">
        <v>61</v>
      </c>
      <c r="E537" t="s">
        <v>1</v>
      </c>
      <c r="F537" t="s">
        <v>9</v>
      </c>
      <c r="G537" t="s">
        <v>19</v>
      </c>
      <c r="H537">
        <v>6</v>
      </c>
      <c r="I537" s="18">
        <f t="shared" si="16"/>
        <v>153.638333333333</v>
      </c>
      <c r="J537" s="18">
        <v>921.83</v>
      </c>
      <c r="K537" s="48">
        <v>0.2</v>
      </c>
      <c r="L537" s="18">
        <v>139.9</v>
      </c>
      <c r="M537" s="18">
        <f t="shared" si="17"/>
        <v>0.151763340312205</v>
      </c>
    </row>
    <row r="538" spans="1:13">
      <c r="A538" t="s">
        <v>595</v>
      </c>
      <c r="B538" s="50">
        <v>42789</v>
      </c>
      <c r="C538" t="s">
        <v>43</v>
      </c>
      <c r="D538" t="s">
        <v>61</v>
      </c>
      <c r="E538" t="s">
        <v>3</v>
      </c>
      <c r="F538" t="s">
        <v>9</v>
      </c>
      <c r="G538" t="s">
        <v>19</v>
      </c>
      <c r="H538">
        <v>2</v>
      </c>
      <c r="I538" s="18">
        <f t="shared" si="16"/>
        <v>824.775</v>
      </c>
      <c r="J538" s="18">
        <v>1649.55</v>
      </c>
      <c r="K538" s="48">
        <v>0.2</v>
      </c>
      <c r="L538" s="18">
        <v>379.28</v>
      </c>
      <c r="M538" s="18">
        <f t="shared" si="17"/>
        <v>0.229929374677942</v>
      </c>
    </row>
    <row r="539" spans="1:13">
      <c r="A539" t="s">
        <v>596</v>
      </c>
      <c r="B539" s="50">
        <v>42791</v>
      </c>
      <c r="C539" t="s">
        <v>48</v>
      </c>
      <c r="D539" t="s">
        <v>58</v>
      </c>
      <c r="E539" t="s">
        <v>2</v>
      </c>
      <c r="F539" t="s">
        <v>8</v>
      </c>
      <c r="G539" t="s">
        <v>17</v>
      </c>
      <c r="H539">
        <v>8</v>
      </c>
      <c r="I539" s="18">
        <f t="shared" si="16"/>
        <v>50.425</v>
      </c>
      <c r="J539" s="18">
        <v>403.4</v>
      </c>
      <c r="K539" s="48">
        <v>0</v>
      </c>
      <c r="L539" s="18">
        <v>-54.66</v>
      </c>
      <c r="M539" s="18">
        <f t="shared" si="17"/>
        <v>-0.135498264749628</v>
      </c>
    </row>
    <row r="540" spans="1:13">
      <c r="A540" t="s">
        <v>597</v>
      </c>
      <c r="B540" s="50">
        <v>42793</v>
      </c>
      <c r="C540" t="s">
        <v>40</v>
      </c>
      <c r="D540" t="s">
        <v>41</v>
      </c>
      <c r="E540" t="s">
        <v>2</v>
      </c>
      <c r="F540" t="s">
        <v>8</v>
      </c>
      <c r="G540" t="s">
        <v>15</v>
      </c>
      <c r="H540">
        <v>1</v>
      </c>
      <c r="I540" s="18">
        <f t="shared" si="16"/>
        <v>1058.75</v>
      </c>
      <c r="J540" s="18">
        <v>1058.75</v>
      </c>
      <c r="K540" s="48">
        <v>0</v>
      </c>
      <c r="L540" s="18">
        <v>-191.32</v>
      </c>
      <c r="M540" s="18">
        <f t="shared" si="17"/>
        <v>-0.180703659976387</v>
      </c>
    </row>
    <row r="541" spans="1:13">
      <c r="A541" t="s">
        <v>598</v>
      </c>
      <c r="B541" s="50">
        <v>42793</v>
      </c>
      <c r="C541" t="s">
        <v>43</v>
      </c>
      <c r="D541" t="s">
        <v>58</v>
      </c>
      <c r="E541" t="s">
        <v>1</v>
      </c>
      <c r="F541" t="s">
        <v>9</v>
      </c>
      <c r="G541" t="s">
        <v>20</v>
      </c>
      <c r="H541">
        <v>3</v>
      </c>
      <c r="I541" s="18">
        <f t="shared" si="16"/>
        <v>336.846666666667</v>
      </c>
      <c r="J541" s="18">
        <v>1010.54</v>
      </c>
      <c r="K541" s="48">
        <v>0.1</v>
      </c>
      <c r="L541" s="18">
        <v>110.88</v>
      </c>
      <c r="M541" s="18">
        <f t="shared" si="17"/>
        <v>0.109723514160746</v>
      </c>
    </row>
    <row r="542" spans="1:13">
      <c r="A542" t="s">
        <v>599</v>
      </c>
      <c r="B542" s="50">
        <v>42794</v>
      </c>
      <c r="C542" t="s">
        <v>48</v>
      </c>
      <c r="D542" t="s">
        <v>61</v>
      </c>
      <c r="E542" t="s">
        <v>4</v>
      </c>
      <c r="F542" t="s">
        <v>9</v>
      </c>
      <c r="G542" t="s">
        <v>13</v>
      </c>
      <c r="H542">
        <v>3</v>
      </c>
      <c r="I542" s="18">
        <f t="shared" si="16"/>
        <v>505.05</v>
      </c>
      <c r="J542" s="18">
        <v>1515.15</v>
      </c>
      <c r="K542" s="48">
        <v>0.5</v>
      </c>
      <c r="L542" s="18">
        <v>-204.29</v>
      </c>
      <c r="M542" s="18">
        <f t="shared" si="17"/>
        <v>-0.134831534831535</v>
      </c>
    </row>
    <row r="543" spans="1:13">
      <c r="A543" t="s">
        <v>600</v>
      </c>
      <c r="B543" s="50">
        <v>42796</v>
      </c>
      <c r="C543" t="s">
        <v>37</v>
      </c>
      <c r="D543" t="s">
        <v>41</v>
      </c>
      <c r="E543" t="s">
        <v>2</v>
      </c>
      <c r="F543" t="s">
        <v>10</v>
      </c>
      <c r="G543" t="s">
        <v>18</v>
      </c>
      <c r="H543">
        <v>7</v>
      </c>
      <c r="I543" s="18">
        <f t="shared" si="16"/>
        <v>250.105714285714</v>
      </c>
      <c r="J543" s="18">
        <v>1750.74</v>
      </c>
      <c r="K543" s="48">
        <v>0.3</v>
      </c>
      <c r="L543" s="18">
        <v>376.1</v>
      </c>
      <c r="M543" s="18">
        <f t="shared" si="17"/>
        <v>0.214823446085655</v>
      </c>
    </row>
    <row r="544" spans="1:13">
      <c r="A544" t="s">
        <v>601</v>
      </c>
      <c r="B544" s="50">
        <v>42797</v>
      </c>
      <c r="C544" t="s">
        <v>48</v>
      </c>
      <c r="D544" t="s">
        <v>46</v>
      </c>
      <c r="E544" t="s">
        <v>4</v>
      </c>
      <c r="F544" t="s">
        <v>8</v>
      </c>
      <c r="G544" t="s">
        <v>17</v>
      </c>
      <c r="H544">
        <v>2</v>
      </c>
      <c r="I544" s="18">
        <f t="shared" si="16"/>
        <v>178.905</v>
      </c>
      <c r="J544" s="18">
        <v>357.81</v>
      </c>
      <c r="K544" s="48">
        <v>0.2</v>
      </c>
      <c r="L544" s="18">
        <v>-26.37</v>
      </c>
      <c r="M544" s="18">
        <f t="shared" si="17"/>
        <v>-0.0736983315167268</v>
      </c>
    </row>
    <row r="545" spans="1:13">
      <c r="A545" t="s">
        <v>602</v>
      </c>
      <c r="B545" s="50">
        <v>42797</v>
      </c>
      <c r="C545" t="s">
        <v>40</v>
      </c>
      <c r="D545" t="s">
        <v>68</v>
      </c>
      <c r="E545" t="s">
        <v>1</v>
      </c>
      <c r="F545" t="s">
        <v>10</v>
      </c>
      <c r="G545" t="s">
        <v>18</v>
      </c>
      <c r="H545">
        <v>2</v>
      </c>
      <c r="I545" s="18">
        <f t="shared" si="16"/>
        <v>627.71</v>
      </c>
      <c r="J545" s="18">
        <v>1255.42</v>
      </c>
      <c r="K545" s="48">
        <v>0.5</v>
      </c>
      <c r="L545" s="18">
        <v>81.48</v>
      </c>
      <c r="M545" s="18">
        <f t="shared" si="17"/>
        <v>0.0649025824027019</v>
      </c>
    </row>
    <row r="546" spans="1:13">
      <c r="A546" t="s">
        <v>603</v>
      </c>
      <c r="B546" s="50">
        <v>42797</v>
      </c>
      <c r="C546" t="s">
        <v>40</v>
      </c>
      <c r="D546" t="s">
        <v>58</v>
      </c>
      <c r="E546" t="s">
        <v>4</v>
      </c>
      <c r="F546" t="s">
        <v>10</v>
      </c>
      <c r="G546" t="s">
        <v>18</v>
      </c>
      <c r="H546">
        <v>4</v>
      </c>
      <c r="I546" s="18">
        <f t="shared" si="16"/>
        <v>166.215</v>
      </c>
      <c r="J546" s="18">
        <v>664.86</v>
      </c>
      <c r="K546" s="48">
        <v>0.5</v>
      </c>
      <c r="L546" s="18">
        <v>157.37</v>
      </c>
      <c r="M546" s="18">
        <f t="shared" si="17"/>
        <v>0.236696447372379</v>
      </c>
    </row>
    <row r="547" spans="1:13">
      <c r="A547" t="s">
        <v>604</v>
      </c>
      <c r="B547" s="50">
        <v>42798</v>
      </c>
      <c r="C547" t="s">
        <v>37</v>
      </c>
      <c r="D547" t="s">
        <v>41</v>
      </c>
      <c r="E547" t="s">
        <v>4</v>
      </c>
      <c r="F547" t="s">
        <v>8</v>
      </c>
      <c r="G547" t="s">
        <v>15</v>
      </c>
      <c r="H547">
        <v>6</v>
      </c>
      <c r="I547" s="18">
        <f t="shared" si="16"/>
        <v>54.6233333333333</v>
      </c>
      <c r="J547" s="18">
        <v>327.74</v>
      </c>
      <c r="K547" s="48">
        <v>0.3</v>
      </c>
      <c r="L547" s="18">
        <v>38.32</v>
      </c>
      <c r="M547" s="18">
        <f t="shared" si="17"/>
        <v>0.116921950326478</v>
      </c>
    </row>
    <row r="548" spans="1:13">
      <c r="A548" t="s">
        <v>605</v>
      </c>
      <c r="B548" s="50">
        <v>42801</v>
      </c>
      <c r="C548" t="s">
        <v>43</v>
      </c>
      <c r="D548" t="s">
        <v>52</v>
      </c>
      <c r="E548" t="s">
        <v>1</v>
      </c>
      <c r="F548" t="s">
        <v>10</v>
      </c>
      <c r="G548" t="s">
        <v>12</v>
      </c>
      <c r="H548">
        <v>2</v>
      </c>
      <c r="I548" s="18">
        <f t="shared" si="16"/>
        <v>420.895</v>
      </c>
      <c r="J548" s="18">
        <v>841.79</v>
      </c>
      <c r="K548" s="48">
        <v>0.2</v>
      </c>
      <c r="L548" s="18">
        <v>-119.83</v>
      </c>
      <c r="M548" s="18">
        <f t="shared" si="17"/>
        <v>-0.142351417812043</v>
      </c>
    </row>
    <row r="549" spans="1:13">
      <c r="A549" t="s">
        <v>606</v>
      </c>
      <c r="B549" s="50">
        <v>42804</v>
      </c>
      <c r="C549" t="s">
        <v>40</v>
      </c>
      <c r="D549" t="s">
        <v>44</v>
      </c>
      <c r="E549" t="s">
        <v>2</v>
      </c>
      <c r="F549" t="s">
        <v>10</v>
      </c>
      <c r="G549" t="s">
        <v>12</v>
      </c>
      <c r="H549">
        <v>4</v>
      </c>
      <c r="I549" s="18">
        <f t="shared" si="16"/>
        <v>460.5825</v>
      </c>
      <c r="J549" s="18">
        <v>1842.33</v>
      </c>
      <c r="K549" s="48">
        <v>0.3</v>
      </c>
      <c r="L549" s="18">
        <v>128.02</v>
      </c>
      <c r="M549" s="18">
        <f t="shared" si="17"/>
        <v>0.0694880938811179</v>
      </c>
    </row>
    <row r="550" spans="1:13">
      <c r="A550" t="s">
        <v>607</v>
      </c>
      <c r="B550" s="50">
        <v>42805</v>
      </c>
      <c r="C550" t="s">
        <v>37</v>
      </c>
      <c r="D550" t="s">
        <v>44</v>
      </c>
      <c r="E550" t="s">
        <v>2</v>
      </c>
      <c r="F550" t="s">
        <v>9</v>
      </c>
      <c r="G550" t="s">
        <v>13</v>
      </c>
      <c r="H550">
        <v>3</v>
      </c>
      <c r="I550" s="18">
        <f t="shared" si="16"/>
        <v>190.046666666667</v>
      </c>
      <c r="J550" s="18">
        <v>570.14</v>
      </c>
      <c r="K550" s="48">
        <v>0.1</v>
      </c>
      <c r="L550" s="18">
        <v>-110.67</v>
      </c>
      <c r="M550" s="18">
        <f t="shared" si="17"/>
        <v>-0.194110218542814</v>
      </c>
    </row>
    <row r="551" spans="1:13">
      <c r="A551" t="s">
        <v>608</v>
      </c>
      <c r="B551" s="50">
        <v>42805</v>
      </c>
      <c r="C551" t="s">
        <v>40</v>
      </c>
      <c r="D551" t="s">
        <v>55</v>
      </c>
      <c r="E551" t="s">
        <v>3</v>
      </c>
      <c r="F551" t="s">
        <v>10</v>
      </c>
      <c r="G551" t="s">
        <v>16</v>
      </c>
      <c r="H551">
        <v>1</v>
      </c>
      <c r="I551" s="18">
        <f t="shared" si="16"/>
        <v>523.87</v>
      </c>
      <c r="J551" s="18">
        <v>523.87</v>
      </c>
      <c r="K551" s="48">
        <v>0</v>
      </c>
      <c r="L551" s="18">
        <v>-14.19</v>
      </c>
      <c r="M551" s="18">
        <f t="shared" si="17"/>
        <v>-0.0270868726974249</v>
      </c>
    </row>
    <row r="552" spans="1:13">
      <c r="A552" t="s">
        <v>609</v>
      </c>
      <c r="B552" s="50">
        <v>42805</v>
      </c>
      <c r="C552" t="s">
        <v>37</v>
      </c>
      <c r="D552" t="s">
        <v>49</v>
      </c>
      <c r="E552" t="s">
        <v>2</v>
      </c>
      <c r="F552" t="s">
        <v>9</v>
      </c>
      <c r="G552" t="s">
        <v>22</v>
      </c>
      <c r="H552">
        <v>5</v>
      </c>
      <c r="I552" s="18">
        <f t="shared" si="16"/>
        <v>318.964</v>
      </c>
      <c r="J552" s="18">
        <v>1594.82</v>
      </c>
      <c r="K552" s="48">
        <v>0.5</v>
      </c>
      <c r="L552" s="18">
        <v>455.5</v>
      </c>
      <c r="M552" s="18">
        <f t="shared" si="17"/>
        <v>0.285612169398427</v>
      </c>
    </row>
    <row r="553" spans="1:13">
      <c r="A553" t="s">
        <v>610</v>
      </c>
      <c r="B553" s="50">
        <v>42806</v>
      </c>
      <c r="C553" t="s">
        <v>43</v>
      </c>
      <c r="D553" t="s">
        <v>68</v>
      </c>
      <c r="E553" t="s">
        <v>2</v>
      </c>
      <c r="F553" t="s">
        <v>10</v>
      </c>
      <c r="G553" t="s">
        <v>18</v>
      </c>
      <c r="H553">
        <v>9</v>
      </c>
      <c r="I553" s="18">
        <f t="shared" si="16"/>
        <v>116.493333333333</v>
      </c>
      <c r="J553" s="18">
        <v>1048.44</v>
      </c>
      <c r="K553" s="48">
        <v>0</v>
      </c>
      <c r="L553" s="18">
        <v>32.74</v>
      </c>
      <c r="M553" s="18">
        <f t="shared" si="17"/>
        <v>0.0312273472969364</v>
      </c>
    </row>
    <row r="554" spans="1:13">
      <c r="A554" t="s">
        <v>611</v>
      </c>
      <c r="B554" s="50">
        <v>42809</v>
      </c>
      <c r="C554" t="s">
        <v>40</v>
      </c>
      <c r="D554" t="s">
        <v>44</v>
      </c>
      <c r="E554" t="s">
        <v>3</v>
      </c>
      <c r="F554" t="s">
        <v>8</v>
      </c>
      <c r="G554" t="s">
        <v>23</v>
      </c>
      <c r="H554">
        <v>1</v>
      </c>
      <c r="I554" s="18">
        <f t="shared" si="16"/>
        <v>1932.01</v>
      </c>
      <c r="J554" s="18">
        <v>1932.01</v>
      </c>
      <c r="K554" s="48">
        <v>0.3</v>
      </c>
      <c r="L554" s="18">
        <v>-356.4</v>
      </c>
      <c r="M554" s="18">
        <f t="shared" si="17"/>
        <v>-0.184471094870109</v>
      </c>
    </row>
    <row r="555" spans="1:13">
      <c r="A555" t="s">
        <v>612</v>
      </c>
      <c r="B555" s="50">
        <v>42809</v>
      </c>
      <c r="C555" t="s">
        <v>43</v>
      </c>
      <c r="D555" t="s">
        <v>46</v>
      </c>
      <c r="E555" t="s">
        <v>4</v>
      </c>
      <c r="F555" t="s">
        <v>10</v>
      </c>
      <c r="G555" t="s">
        <v>21</v>
      </c>
      <c r="H555">
        <v>9</v>
      </c>
      <c r="I555" s="18">
        <f t="shared" si="16"/>
        <v>147.816666666667</v>
      </c>
      <c r="J555" s="18">
        <v>1330.35</v>
      </c>
      <c r="K555" s="48">
        <v>0.3</v>
      </c>
      <c r="L555" s="18">
        <v>-87.62</v>
      </c>
      <c r="M555" s="18">
        <f t="shared" si="17"/>
        <v>-0.065862367046266</v>
      </c>
    </row>
    <row r="556" spans="1:13">
      <c r="A556" t="s">
        <v>613</v>
      </c>
      <c r="B556" s="50">
        <v>42813</v>
      </c>
      <c r="C556" t="s">
        <v>37</v>
      </c>
      <c r="D556" t="s">
        <v>49</v>
      </c>
      <c r="E556" t="s">
        <v>162</v>
      </c>
      <c r="F556" t="s">
        <v>8</v>
      </c>
      <c r="G556" t="s">
        <v>14</v>
      </c>
      <c r="H556">
        <v>6</v>
      </c>
      <c r="I556" s="18">
        <f t="shared" si="16"/>
        <v>69.4116666666667</v>
      </c>
      <c r="J556" s="18">
        <v>416.47</v>
      </c>
      <c r="K556" s="48">
        <v>0.5</v>
      </c>
      <c r="L556" s="18">
        <v>-8.85</v>
      </c>
      <c r="M556" s="18">
        <f t="shared" si="17"/>
        <v>-0.0212500300141667</v>
      </c>
    </row>
    <row r="557" spans="1:13">
      <c r="A557" t="s">
        <v>614</v>
      </c>
      <c r="B557" s="50">
        <v>42818</v>
      </c>
      <c r="C557" t="s">
        <v>37</v>
      </c>
      <c r="D557" t="s">
        <v>52</v>
      </c>
      <c r="E557" t="s">
        <v>1</v>
      </c>
      <c r="F557" t="s">
        <v>8</v>
      </c>
      <c r="G557" t="s">
        <v>15</v>
      </c>
      <c r="H557">
        <v>5</v>
      </c>
      <c r="I557" s="18">
        <f t="shared" si="16"/>
        <v>152.184</v>
      </c>
      <c r="J557" s="18">
        <v>760.92</v>
      </c>
      <c r="K557" s="48">
        <v>0.5</v>
      </c>
      <c r="L557" s="18">
        <v>-78.48</v>
      </c>
      <c r="M557" s="18">
        <f t="shared" si="17"/>
        <v>-0.103138306260842</v>
      </c>
    </row>
    <row r="558" spans="1:13">
      <c r="A558" t="s">
        <v>615</v>
      </c>
      <c r="B558" s="50">
        <v>42820</v>
      </c>
      <c r="C558" t="s">
        <v>48</v>
      </c>
      <c r="D558" t="s">
        <v>61</v>
      </c>
      <c r="E558" t="s">
        <v>1</v>
      </c>
      <c r="F558" t="s">
        <v>10</v>
      </c>
      <c r="G558" t="s">
        <v>18</v>
      </c>
      <c r="H558">
        <v>6</v>
      </c>
      <c r="I558" s="18">
        <f t="shared" si="16"/>
        <v>121.62</v>
      </c>
      <c r="J558" s="18">
        <v>729.72</v>
      </c>
      <c r="K558" s="48">
        <v>0.1</v>
      </c>
      <c r="L558" s="18">
        <v>-50.84</v>
      </c>
      <c r="M558" s="18">
        <f t="shared" si="17"/>
        <v>-0.0696705585704106</v>
      </c>
    </row>
    <row r="559" spans="1:13">
      <c r="A559" t="s">
        <v>616</v>
      </c>
      <c r="B559" s="50">
        <v>42824</v>
      </c>
      <c r="C559" t="s">
        <v>43</v>
      </c>
      <c r="D559" t="s">
        <v>61</v>
      </c>
      <c r="E559" t="s">
        <v>3</v>
      </c>
      <c r="F559" t="s">
        <v>8</v>
      </c>
      <c r="G559" t="s">
        <v>17</v>
      </c>
      <c r="H559">
        <v>2</v>
      </c>
      <c r="I559" s="18">
        <f t="shared" si="16"/>
        <v>121.48</v>
      </c>
      <c r="J559" s="18">
        <v>242.96</v>
      </c>
      <c r="K559" s="48">
        <v>0</v>
      </c>
      <c r="L559" s="18">
        <v>-26.31</v>
      </c>
      <c r="M559" s="18">
        <f t="shared" si="17"/>
        <v>-0.108289430358907</v>
      </c>
    </row>
    <row r="560" spans="1:13">
      <c r="A560" t="s">
        <v>617</v>
      </c>
      <c r="B560" s="50">
        <v>42824</v>
      </c>
      <c r="C560" t="s">
        <v>43</v>
      </c>
      <c r="D560" t="s">
        <v>52</v>
      </c>
      <c r="E560" t="s">
        <v>1</v>
      </c>
      <c r="F560" t="s">
        <v>8</v>
      </c>
      <c r="G560" t="s">
        <v>15</v>
      </c>
      <c r="H560">
        <v>9</v>
      </c>
      <c r="I560" s="18">
        <f t="shared" si="16"/>
        <v>205.563333333333</v>
      </c>
      <c r="J560" s="18">
        <v>1850.07</v>
      </c>
      <c r="K560" s="48">
        <v>0.2</v>
      </c>
      <c r="L560" s="18">
        <v>364.04</v>
      </c>
      <c r="M560" s="18">
        <f t="shared" si="17"/>
        <v>0.196770932991725</v>
      </c>
    </row>
    <row r="561" spans="1:13">
      <c r="A561" t="s">
        <v>618</v>
      </c>
      <c r="B561" s="50">
        <v>42826</v>
      </c>
      <c r="C561" t="s">
        <v>43</v>
      </c>
      <c r="D561" t="s">
        <v>52</v>
      </c>
      <c r="E561" t="s">
        <v>4</v>
      </c>
      <c r="F561" t="s">
        <v>10</v>
      </c>
      <c r="G561" t="s">
        <v>21</v>
      </c>
      <c r="H561">
        <v>4</v>
      </c>
      <c r="I561" s="18">
        <f t="shared" si="16"/>
        <v>213.835</v>
      </c>
      <c r="J561" s="18">
        <v>855.34</v>
      </c>
      <c r="K561" s="48">
        <v>0</v>
      </c>
      <c r="L561" s="18">
        <v>-142.89</v>
      </c>
      <c r="M561" s="18">
        <f t="shared" si="17"/>
        <v>-0.167056375242594</v>
      </c>
    </row>
    <row r="562" spans="1:13">
      <c r="A562" t="s">
        <v>619</v>
      </c>
      <c r="B562" s="50">
        <v>42826</v>
      </c>
      <c r="C562" t="s">
        <v>40</v>
      </c>
      <c r="D562" t="s">
        <v>55</v>
      </c>
      <c r="E562" t="s">
        <v>4</v>
      </c>
      <c r="F562" t="s">
        <v>10</v>
      </c>
      <c r="G562" t="s">
        <v>12</v>
      </c>
      <c r="H562">
        <v>3</v>
      </c>
      <c r="I562" s="18">
        <f t="shared" si="16"/>
        <v>343.02</v>
      </c>
      <c r="J562" s="18">
        <v>1029.06</v>
      </c>
      <c r="K562" s="48">
        <v>0</v>
      </c>
      <c r="L562" s="18">
        <v>-33.44</v>
      </c>
      <c r="M562" s="18">
        <f t="shared" si="17"/>
        <v>-0.0324956756651702</v>
      </c>
    </row>
    <row r="563" spans="1:13">
      <c r="A563" t="s">
        <v>620</v>
      </c>
      <c r="B563" s="50">
        <v>42826</v>
      </c>
      <c r="C563" t="s">
        <v>48</v>
      </c>
      <c r="D563" t="s">
        <v>52</v>
      </c>
      <c r="E563" t="s">
        <v>162</v>
      </c>
      <c r="F563" t="s">
        <v>9</v>
      </c>
      <c r="G563" t="s">
        <v>13</v>
      </c>
      <c r="H563">
        <v>9</v>
      </c>
      <c r="I563" s="18">
        <f t="shared" si="16"/>
        <v>146.801111111111</v>
      </c>
      <c r="J563" s="18">
        <v>1321.21</v>
      </c>
      <c r="K563" s="48">
        <v>0</v>
      </c>
      <c r="L563" s="18">
        <v>116.94</v>
      </c>
      <c r="M563" s="18">
        <f t="shared" si="17"/>
        <v>0.0885097751303729</v>
      </c>
    </row>
    <row r="564" spans="1:13">
      <c r="A564" t="s">
        <v>621</v>
      </c>
      <c r="B564" s="50">
        <v>42826</v>
      </c>
      <c r="C564" t="s">
        <v>37</v>
      </c>
      <c r="D564" t="s">
        <v>52</v>
      </c>
      <c r="E564" t="s">
        <v>4</v>
      </c>
      <c r="F564" t="s">
        <v>9</v>
      </c>
      <c r="G564" t="s">
        <v>22</v>
      </c>
      <c r="H564">
        <v>4</v>
      </c>
      <c r="I564" s="18">
        <f t="shared" si="16"/>
        <v>496.435</v>
      </c>
      <c r="J564" s="18">
        <v>1985.74</v>
      </c>
      <c r="K564" s="48">
        <v>0.2</v>
      </c>
      <c r="L564" s="18">
        <v>155.93</v>
      </c>
      <c r="M564" s="18">
        <f t="shared" si="17"/>
        <v>0.0785248824115947</v>
      </c>
    </row>
    <row r="565" spans="1:13">
      <c r="A565" t="s">
        <v>622</v>
      </c>
      <c r="B565" s="50">
        <v>42832</v>
      </c>
      <c r="C565" t="s">
        <v>48</v>
      </c>
      <c r="D565" t="s">
        <v>46</v>
      </c>
      <c r="E565" t="s">
        <v>4</v>
      </c>
      <c r="F565" t="s">
        <v>10</v>
      </c>
      <c r="G565" t="s">
        <v>16</v>
      </c>
      <c r="H565">
        <v>4</v>
      </c>
      <c r="I565" s="18">
        <f t="shared" si="16"/>
        <v>362.9675</v>
      </c>
      <c r="J565" s="18">
        <v>1451.87</v>
      </c>
      <c r="K565" s="48">
        <v>0.2</v>
      </c>
      <c r="L565" s="18">
        <v>-135.17</v>
      </c>
      <c r="M565" s="18">
        <f t="shared" si="17"/>
        <v>-0.0931006219565113</v>
      </c>
    </row>
    <row r="566" spans="1:13">
      <c r="A566" t="s">
        <v>623</v>
      </c>
      <c r="B566" s="50">
        <v>42832</v>
      </c>
      <c r="C566" t="s">
        <v>37</v>
      </c>
      <c r="D566" t="s">
        <v>46</v>
      </c>
      <c r="E566" t="s">
        <v>1</v>
      </c>
      <c r="F566" t="s">
        <v>8</v>
      </c>
      <c r="G566" t="s">
        <v>17</v>
      </c>
      <c r="H566">
        <v>2</v>
      </c>
      <c r="I566" s="18">
        <f t="shared" si="16"/>
        <v>803.26</v>
      </c>
      <c r="J566" s="18">
        <v>1606.52</v>
      </c>
      <c r="K566" s="48">
        <v>0.2</v>
      </c>
      <c r="L566" s="18">
        <v>-4.2</v>
      </c>
      <c r="M566" s="18">
        <f t="shared" si="17"/>
        <v>-0.00261434653785823</v>
      </c>
    </row>
    <row r="567" spans="1:13">
      <c r="A567" t="s">
        <v>624</v>
      </c>
      <c r="B567" s="50">
        <v>42837</v>
      </c>
      <c r="C567" t="s">
        <v>37</v>
      </c>
      <c r="D567" t="s">
        <v>68</v>
      </c>
      <c r="E567" t="s">
        <v>4</v>
      </c>
      <c r="F567" t="s">
        <v>10</v>
      </c>
      <c r="G567" t="s">
        <v>21</v>
      </c>
      <c r="H567">
        <v>5</v>
      </c>
      <c r="I567" s="18">
        <f t="shared" si="16"/>
        <v>342.916</v>
      </c>
      <c r="J567" s="18">
        <v>1714.58</v>
      </c>
      <c r="K567" s="48">
        <v>0.5</v>
      </c>
      <c r="L567" s="18">
        <v>237.73</v>
      </c>
      <c r="M567" s="18">
        <f t="shared" si="17"/>
        <v>0.138652031401276</v>
      </c>
    </row>
    <row r="568" spans="1:13">
      <c r="A568" t="s">
        <v>625</v>
      </c>
      <c r="B568" s="50">
        <v>42839</v>
      </c>
      <c r="C568" t="s">
        <v>37</v>
      </c>
      <c r="D568" t="s">
        <v>61</v>
      </c>
      <c r="E568" t="s">
        <v>4</v>
      </c>
      <c r="F568" t="s">
        <v>8</v>
      </c>
      <c r="G568" t="s">
        <v>23</v>
      </c>
      <c r="H568">
        <v>6</v>
      </c>
      <c r="I568" s="18">
        <f t="shared" si="16"/>
        <v>221.896666666667</v>
      </c>
      <c r="J568" s="18">
        <v>1331.38</v>
      </c>
      <c r="K568" s="48">
        <v>0.1</v>
      </c>
      <c r="L568" s="18">
        <v>263</v>
      </c>
      <c r="M568" s="18">
        <f t="shared" si="17"/>
        <v>0.197539395213988</v>
      </c>
    </row>
    <row r="569" spans="1:13">
      <c r="A569" t="s">
        <v>626</v>
      </c>
      <c r="B569" s="50">
        <v>42840</v>
      </c>
      <c r="C569" t="s">
        <v>40</v>
      </c>
      <c r="D569" t="s">
        <v>58</v>
      </c>
      <c r="E569" t="s">
        <v>1</v>
      </c>
      <c r="F569" t="s">
        <v>9</v>
      </c>
      <c r="G569" t="s">
        <v>19</v>
      </c>
      <c r="H569">
        <v>6</v>
      </c>
      <c r="I569" s="18">
        <f t="shared" si="16"/>
        <v>290.065</v>
      </c>
      <c r="J569" s="18">
        <v>1740.39</v>
      </c>
      <c r="K569" s="48">
        <v>0.2</v>
      </c>
      <c r="L569" s="18">
        <v>337.77</v>
      </c>
      <c r="M569" s="18">
        <f t="shared" si="17"/>
        <v>0.194077189595435</v>
      </c>
    </row>
    <row r="570" spans="1:13">
      <c r="A570" t="s">
        <v>627</v>
      </c>
      <c r="B570" s="50">
        <v>42841</v>
      </c>
      <c r="C570" t="s">
        <v>40</v>
      </c>
      <c r="D570" t="s">
        <v>38</v>
      </c>
      <c r="E570" t="s">
        <v>4</v>
      </c>
      <c r="F570" t="s">
        <v>10</v>
      </c>
      <c r="G570" t="s">
        <v>21</v>
      </c>
      <c r="H570">
        <v>9</v>
      </c>
      <c r="I570" s="18">
        <f t="shared" si="16"/>
        <v>90.9844444444444</v>
      </c>
      <c r="J570" s="18">
        <v>818.86</v>
      </c>
      <c r="K570" s="48">
        <v>0.2</v>
      </c>
      <c r="L570" s="18">
        <v>-93.65</v>
      </c>
      <c r="M570" s="18">
        <f t="shared" si="17"/>
        <v>-0.114366314144054</v>
      </c>
    </row>
    <row r="571" spans="1:13">
      <c r="A571" t="s">
        <v>628</v>
      </c>
      <c r="B571" s="50">
        <v>42841</v>
      </c>
      <c r="C571" t="s">
        <v>43</v>
      </c>
      <c r="D571" t="s">
        <v>58</v>
      </c>
      <c r="E571" t="s">
        <v>1</v>
      </c>
      <c r="F571" t="s">
        <v>9</v>
      </c>
      <c r="G571" t="s">
        <v>20</v>
      </c>
      <c r="H571">
        <v>2</v>
      </c>
      <c r="I571" s="18">
        <f t="shared" si="16"/>
        <v>133.26</v>
      </c>
      <c r="J571" s="18">
        <v>266.52</v>
      </c>
      <c r="K571" s="48">
        <v>0.5</v>
      </c>
      <c r="L571" s="18">
        <v>-45.77</v>
      </c>
      <c r="M571" s="18">
        <f t="shared" si="17"/>
        <v>-0.171731952573916</v>
      </c>
    </row>
    <row r="572" spans="1:13">
      <c r="A572" t="s">
        <v>629</v>
      </c>
      <c r="B572" s="50">
        <v>42842</v>
      </c>
      <c r="C572" t="s">
        <v>37</v>
      </c>
      <c r="D572" t="s">
        <v>46</v>
      </c>
      <c r="E572" t="s">
        <v>3</v>
      </c>
      <c r="F572" t="s">
        <v>9</v>
      </c>
      <c r="G572" t="s">
        <v>20</v>
      </c>
      <c r="H572">
        <v>2</v>
      </c>
      <c r="I572" s="18">
        <f t="shared" si="16"/>
        <v>806.095</v>
      </c>
      <c r="J572" s="18">
        <v>1612.19</v>
      </c>
      <c r="K572" s="48">
        <v>0.3</v>
      </c>
      <c r="L572" s="18">
        <v>-111.21</v>
      </c>
      <c r="M572" s="18">
        <f t="shared" si="17"/>
        <v>-0.0689807032669847</v>
      </c>
    </row>
    <row r="573" spans="1:13">
      <c r="A573" t="s">
        <v>630</v>
      </c>
      <c r="B573" s="50">
        <v>42846</v>
      </c>
      <c r="C573" t="s">
        <v>43</v>
      </c>
      <c r="D573" t="s">
        <v>46</v>
      </c>
      <c r="E573" t="s">
        <v>4</v>
      </c>
      <c r="F573" t="s">
        <v>9</v>
      </c>
      <c r="G573" t="s">
        <v>19</v>
      </c>
      <c r="H573">
        <v>2</v>
      </c>
      <c r="I573" s="18">
        <f t="shared" si="16"/>
        <v>106.82</v>
      </c>
      <c r="J573" s="18">
        <v>213.64</v>
      </c>
      <c r="K573" s="48">
        <v>0.2</v>
      </c>
      <c r="L573" s="18">
        <v>1.17</v>
      </c>
      <c r="M573" s="18">
        <f t="shared" si="17"/>
        <v>0.00547650252761655</v>
      </c>
    </row>
    <row r="574" spans="1:13">
      <c r="A574" t="s">
        <v>631</v>
      </c>
      <c r="B574" s="50">
        <v>42848</v>
      </c>
      <c r="C574" t="s">
        <v>40</v>
      </c>
      <c r="D574" t="s">
        <v>58</v>
      </c>
      <c r="E574" t="s">
        <v>4</v>
      </c>
      <c r="F574" t="s">
        <v>10</v>
      </c>
      <c r="G574" t="s">
        <v>21</v>
      </c>
      <c r="H574">
        <v>4</v>
      </c>
      <c r="I574" s="18">
        <f t="shared" si="16"/>
        <v>272.1525</v>
      </c>
      <c r="J574" s="18">
        <v>1088.61</v>
      </c>
      <c r="K574" s="48">
        <v>0.5</v>
      </c>
      <c r="L574" s="18">
        <v>-203.71</v>
      </c>
      <c r="M574" s="18">
        <f t="shared" si="17"/>
        <v>-0.187128540064853</v>
      </c>
    </row>
    <row r="575" spans="1:13">
      <c r="A575" t="s">
        <v>632</v>
      </c>
      <c r="B575" s="50">
        <v>42849</v>
      </c>
      <c r="C575" t="s">
        <v>37</v>
      </c>
      <c r="D575" t="s">
        <v>46</v>
      </c>
      <c r="E575" t="s">
        <v>4</v>
      </c>
      <c r="F575" t="s">
        <v>8</v>
      </c>
      <c r="G575" t="s">
        <v>14</v>
      </c>
      <c r="H575">
        <v>6</v>
      </c>
      <c r="I575" s="18">
        <f t="shared" si="16"/>
        <v>129.843333333333</v>
      </c>
      <c r="J575" s="18">
        <v>779.06</v>
      </c>
      <c r="K575" s="48">
        <v>0.5</v>
      </c>
      <c r="L575" s="18">
        <v>176.24</v>
      </c>
      <c r="M575" s="18">
        <f t="shared" si="17"/>
        <v>0.226221343670577</v>
      </c>
    </row>
    <row r="576" spans="1:13">
      <c r="A576" t="s">
        <v>633</v>
      </c>
      <c r="B576" s="50">
        <v>42850</v>
      </c>
      <c r="C576" t="s">
        <v>48</v>
      </c>
      <c r="D576" t="s">
        <v>55</v>
      </c>
      <c r="E576" t="s">
        <v>4</v>
      </c>
      <c r="F576" t="s">
        <v>9</v>
      </c>
      <c r="G576" t="s">
        <v>19</v>
      </c>
      <c r="H576">
        <v>4</v>
      </c>
      <c r="I576" s="18">
        <f t="shared" si="16"/>
        <v>294.7175</v>
      </c>
      <c r="J576" s="18">
        <v>1178.87</v>
      </c>
      <c r="K576" s="48">
        <v>0.5</v>
      </c>
      <c r="L576" s="18">
        <v>-86.27</v>
      </c>
      <c r="M576" s="18">
        <f t="shared" si="17"/>
        <v>-0.0731802488824043</v>
      </c>
    </row>
    <row r="577" spans="1:13">
      <c r="A577" t="s">
        <v>634</v>
      </c>
      <c r="B577" s="50">
        <v>42850</v>
      </c>
      <c r="C577" t="s">
        <v>40</v>
      </c>
      <c r="D577" t="s">
        <v>38</v>
      </c>
      <c r="E577" t="s">
        <v>4</v>
      </c>
      <c r="F577" t="s">
        <v>10</v>
      </c>
      <c r="G577" t="s">
        <v>18</v>
      </c>
      <c r="H577">
        <v>9</v>
      </c>
      <c r="I577" s="18">
        <f t="shared" si="16"/>
        <v>123.32</v>
      </c>
      <c r="J577" s="18">
        <v>1109.88</v>
      </c>
      <c r="K577" s="48">
        <v>0.1</v>
      </c>
      <c r="L577" s="18">
        <v>261.53</v>
      </c>
      <c r="M577" s="18">
        <f t="shared" si="17"/>
        <v>0.235638087000396</v>
      </c>
    </row>
    <row r="578" spans="1:13">
      <c r="A578" t="s">
        <v>635</v>
      </c>
      <c r="B578" s="50">
        <v>42855</v>
      </c>
      <c r="C578" t="s">
        <v>43</v>
      </c>
      <c r="D578" t="s">
        <v>52</v>
      </c>
      <c r="E578" t="s">
        <v>4</v>
      </c>
      <c r="F578" t="s">
        <v>10</v>
      </c>
      <c r="G578" t="s">
        <v>21</v>
      </c>
      <c r="H578">
        <v>4</v>
      </c>
      <c r="I578" s="18">
        <f t="shared" ref="I578:I641" si="18">J578/H578</f>
        <v>461.835</v>
      </c>
      <c r="J578" s="18">
        <v>1847.34</v>
      </c>
      <c r="K578" s="48">
        <v>0.1</v>
      </c>
      <c r="L578" s="18">
        <v>282.7</v>
      </c>
      <c r="M578" s="18">
        <f t="shared" ref="M578:M641" si="19">L578/J578</f>
        <v>0.153030844349172</v>
      </c>
    </row>
    <row r="579" spans="1:13">
      <c r="A579" t="s">
        <v>636</v>
      </c>
      <c r="B579" s="50">
        <v>42860</v>
      </c>
      <c r="C579" t="s">
        <v>43</v>
      </c>
      <c r="D579" t="s">
        <v>38</v>
      </c>
      <c r="E579" t="s">
        <v>4</v>
      </c>
      <c r="F579" t="s">
        <v>9</v>
      </c>
      <c r="G579" t="s">
        <v>20</v>
      </c>
      <c r="H579">
        <v>5</v>
      </c>
      <c r="I579" s="18">
        <f t="shared" si="18"/>
        <v>302.464</v>
      </c>
      <c r="J579" s="18">
        <v>1512.32</v>
      </c>
      <c r="K579" s="48">
        <v>0.2</v>
      </c>
      <c r="L579" s="18">
        <v>-166.51</v>
      </c>
      <c r="M579" s="18">
        <f t="shared" si="19"/>
        <v>-0.110102359289039</v>
      </c>
    </row>
    <row r="580" spans="1:13">
      <c r="A580" t="s">
        <v>637</v>
      </c>
      <c r="B580" s="50">
        <v>42861</v>
      </c>
      <c r="C580" t="s">
        <v>40</v>
      </c>
      <c r="D580" t="s">
        <v>61</v>
      </c>
      <c r="E580" t="s">
        <v>1</v>
      </c>
      <c r="F580" t="s">
        <v>9</v>
      </c>
      <c r="G580" t="s">
        <v>13</v>
      </c>
      <c r="H580">
        <v>6</v>
      </c>
      <c r="I580" s="18">
        <f t="shared" si="18"/>
        <v>182.135</v>
      </c>
      <c r="J580" s="18">
        <v>1092.81</v>
      </c>
      <c r="K580" s="48">
        <v>0.2</v>
      </c>
      <c r="L580" s="18">
        <v>232.89</v>
      </c>
      <c r="M580" s="18">
        <f t="shared" si="19"/>
        <v>0.213111153814478</v>
      </c>
    </row>
    <row r="581" spans="1:13">
      <c r="A581" t="s">
        <v>638</v>
      </c>
      <c r="B581" s="50">
        <v>42863</v>
      </c>
      <c r="C581" t="s">
        <v>43</v>
      </c>
      <c r="D581" t="s">
        <v>44</v>
      </c>
      <c r="E581" t="s">
        <v>4</v>
      </c>
      <c r="F581" t="s">
        <v>9</v>
      </c>
      <c r="G581" t="s">
        <v>13</v>
      </c>
      <c r="H581">
        <v>2</v>
      </c>
      <c r="I581" s="18">
        <f t="shared" si="18"/>
        <v>883.03</v>
      </c>
      <c r="J581" s="18">
        <v>1766.06</v>
      </c>
      <c r="K581" s="48">
        <v>0.1</v>
      </c>
      <c r="L581" s="18">
        <v>-221.4</v>
      </c>
      <c r="M581" s="18">
        <f t="shared" si="19"/>
        <v>-0.125363804174264</v>
      </c>
    </row>
    <row r="582" spans="1:13">
      <c r="A582" t="s">
        <v>639</v>
      </c>
      <c r="B582" s="50">
        <v>42863</v>
      </c>
      <c r="C582" t="s">
        <v>43</v>
      </c>
      <c r="D582" t="s">
        <v>61</v>
      </c>
      <c r="E582" t="s">
        <v>2</v>
      </c>
      <c r="F582" t="s">
        <v>8</v>
      </c>
      <c r="G582" t="s">
        <v>14</v>
      </c>
      <c r="H582">
        <v>9</v>
      </c>
      <c r="I582" s="18">
        <f t="shared" si="18"/>
        <v>84.8466666666667</v>
      </c>
      <c r="J582" s="18">
        <v>763.62</v>
      </c>
      <c r="K582" s="48">
        <v>0.1</v>
      </c>
      <c r="L582" s="18">
        <v>21.51</v>
      </c>
      <c r="M582" s="18">
        <f t="shared" si="19"/>
        <v>0.0281684607527304</v>
      </c>
    </row>
    <row r="583" spans="1:13">
      <c r="A583" t="s">
        <v>640</v>
      </c>
      <c r="B583" s="50">
        <v>42864</v>
      </c>
      <c r="C583" t="s">
        <v>40</v>
      </c>
      <c r="D583" t="s">
        <v>44</v>
      </c>
      <c r="E583" t="s">
        <v>2</v>
      </c>
      <c r="F583" t="s">
        <v>9</v>
      </c>
      <c r="G583" t="s">
        <v>13</v>
      </c>
      <c r="H583">
        <v>3</v>
      </c>
      <c r="I583" s="18">
        <f t="shared" si="18"/>
        <v>166.743333333333</v>
      </c>
      <c r="J583" s="18">
        <v>500.23</v>
      </c>
      <c r="K583" s="48">
        <v>0.1</v>
      </c>
      <c r="L583" s="18">
        <v>60.74</v>
      </c>
      <c r="M583" s="18">
        <f t="shared" si="19"/>
        <v>0.121424144893349</v>
      </c>
    </row>
    <row r="584" spans="1:13">
      <c r="A584" t="s">
        <v>641</v>
      </c>
      <c r="B584" s="50">
        <v>42866</v>
      </c>
      <c r="C584" t="s">
        <v>43</v>
      </c>
      <c r="D584" t="s">
        <v>41</v>
      </c>
      <c r="E584" t="s">
        <v>1</v>
      </c>
      <c r="F584" t="s">
        <v>10</v>
      </c>
      <c r="G584" t="s">
        <v>21</v>
      </c>
      <c r="H584">
        <v>9</v>
      </c>
      <c r="I584" s="18">
        <f t="shared" si="18"/>
        <v>102.725555555556</v>
      </c>
      <c r="J584" s="18">
        <v>924.53</v>
      </c>
      <c r="K584" s="48">
        <v>0.1</v>
      </c>
      <c r="L584" s="18">
        <v>-27.25</v>
      </c>
      <c r="M584" s="18">
        <f t="shared" si="19"/>
        <v>-0.0294744356591998</v>
      </c>
    </row>
    <row r="585" spans="1:13">
      <c r="A585" t="s">
        <v>642</v>
      </c>
      <c r="B585" s="50">
        <v>42866</v>
      </c>
      <c r="C585" t="s">
        <v>43</v>
      </c>
      <c r="D585" t="s">
        <v>38</v>
      </c>
      <c r="E585" t="s">
        <v>1</v>
      </c>
      <c r="F585" t="s">
        <v>9</v>
      </c>
      <c r="G585" t="s">
        <v>19</v>
      </c>
      <c r="H585">
        <v>6</v>
      </c>
      <c r="I585" s="18">
        <f t="shared" si="18"/>
        <v>328.218333333333</v>
      </c>
      <c r="J585" s="18">
        <v>1969.31</v>
      </c>
      <c r="K585" s="48">
        <v>0.5</v>
      </c>
      <c r="L585" s="18">
        <v>587.53</v>
      </c>
      <c r="M585" s="18">
        <f t="shared" si="19"/>
        <v>0.298343074477863</v>
      </c>
    </row>
    <row r="586" spans="1:13">
      <c r="A586" t="s">
        <v>643</v>
      </c>
      <c r="B586" s="50">
        <v>42870</v>
      </c>
      <c r="C586" t="s">
        <v>40</v>
      </c>
      <c r="D586" t="s">
        <v>46</v>
      </c>
      <c r="E586" t="s">
        <v>4</v>
      </c>
      <c r="F586" t="s">
        <v>9</v>
      </c>
      <c r="G586" t="s">
        <v>22</v>
      </c>
      <c r="H586">
        <v>3</v>
      </c>
      <c r="I586" s="18">
        <f t="shared" si="18"/>
        <v>261.63</v>
      </c>
      <c r="J586" s="18">
        <v>784.89</v>
      </c>
      <c r="K586" s="48">
        <v>0.5</v>
      </c>
      <c r="L586" s="18">
        <v>10.16</v>
      </c>
      <c r="M586" s="18">
        <f t="shared" si="19"/>
        <v>0.0129444890366803</v>
      </c>
    </row>
    <row r="587" spans="1:13">
      <c r="A587" t="s">
        <v>644</v>
      </c>
      <c r="B587" s="50">
        <v>42871</v>
      </c>
      <c r="C587" t="s">
        <v>43</v>
      </c>
      <c r="D587" t="s">
        <v>58</v>
      </c>
      <c r="E587" t="s">
        <v>2</v>
      </c>
      <c r="F587" t="s">
        <v>10</v>
      </c>
      <c r="G587" t="s">
        <v>21</v>
      </c>
      <c r="H587">
        <v>4</v>
      </c>
      <c r="I587" s="18">
        <f t="shared" si="18"/>
        <v>75.4375</v>
      </c>
      <c r="J587" s="18">
        <v>301.75</v>
      </c>
      <c r="K587" s="48">
        <v>0</v>
      </c>
      <c r="L587" s="18">
        <v>-47.14</v>
      </c>
      <c r="M587" s="18">
        <f t="shared" si="19"/>
        <v>-0.156222038111019</v>
      </c>
    </row>
    <row r="588" spans="1:13">
      <c r="A588" t="s">
        <v>645</v>
      </c>
      <c r="B588" s="50">
        <v>42871</v>
      </c>
      <c r="C588" t="s">
        <v>43</v>
      </c>
      <c r="D588" t="s">
        <v>58</v>
      </c>
      <c r="E588" t="s">
        <v>4</v>
      </c>
      <c r="F588" t="s">
        <v>8</v>
      </c>
      <c r="G588" t="s">
        <v>14</v>
      </c>
      <c r="H588">
        <v>2</v>
      </c>
      <c r="I588" s="18">
        <f t="shared" si="18"/>
        <v>541.965</v>
      </c>
      <c r="J588" s="18">
        <v>1083.93</v>
      </c>
      <c r="K588" s="48">
        <v>0.5</v>
      </c>
      <c r="L588" s="18">
        <v>152.07</v>
      </c>
      <c r="M588" s="18">
        <f t="shared" si="19"/>
        <v>0.140295037502422</v>
      </c>
    </row>
    <row r="589" spans="1:13">
      <c r="A589" t="s">
        <v>646</v>
      </c>
      <c r="B589" s="50">
        <v>42875</v>
      </c>
      <c r="C589" t="s">
        <v>40</v>
      </c>
      <c r="D589" t="s">
        <v>41</v>
      </c>
      <c r="E589" t="s">
        <v>1</v>
      </c>
      <c r="F589" t="s">
        <v>9</v>
      </c>
      <c r="G589" t="s">
        <v>22</v>
      </c>
      <c r="H589">
        <v>1</v>
      </c>
      <c r="I589" s="18">
        <f t="shared" si="18"/>
        <v>297.18</v>
      </c>
      <c r="J589" s="18">
        <v>297.18</v>
      </c>
      <c r="K589" s="48">
        <v>0</v>
      </c>
      <c r="L589" s="18">
        <v>37.24</v>
      </c>
      <c r="M589" s="18">
        <f t="shared" si="19"/>
        <v>0.125311259169527</v>
      </c>
    </row>
    <row r="590" spans="1:13">
      <c r="A590" t="s">
        <v>647</v>
      </c>
      <c r="B590" s="50">
        <v>42875</v>
      </c>
      <c r="C590" t="s">
        <v>48</v>
      </c>
      <c r="D590" t="s">
        <v>58</v>
      </c>
      <c r="E590" t="s">
        <v>2</v>
      </c>
      <c r="F590" t="s">
        <v>8</v>
      </c>
      <c r="G590" t="s">
        <v>15</v>
      </c>
      <c r="H590">
        <v>2</v>
      </c>
      <c r="I590" s="18">
        <f t="shared" si="18"/>
        <v>410.855</v>
      </c>
      <c r="J590" s="18">
        <v>821.71</v>
      </c>
      <c r="K590" s="48">
        <v>0</v>
      </c>
      <c r="L590" s="18">
        <v>159.14</v>
      </c>
      <c r="M590" s="18">
        <f t="shared" si="19"/>
        <v>0.193669299387862</v>
      </c>
    </row>
    <row r="591" spans="1:13">
      <c r="A591" t="s">
        <v>648</v>
      </c>
      <c r="B591" s="50">
        <v>42877</v>
      </c>
      <c r="C591" t="s">
        <v>48</v>
      </c>
      <c r="D591" t="s">
        <v>49</v>
      </c>
      <c r="E591" t="s">
        <v>4</v>
      </c>
      <c r="F591" t="s">
        <v>10</v>
      </c>
      <c r="G591" t="s">
        <v>18</v>
      </c>
      <c r="H591">
        <v>1</v>
      </c>
      <c r="I591" s="18">
        <f t="shared" si="18"/>
        <v>1249.68</v>
      </c>
      <c r="J591" s="18">
        <v>1249.68</v>
      </c>
      <c r="K591" s="48">
        <v>0.5</v>
      </c>
      <c r="L591" s="18">
        <v>273.58</v>
      </c>
      <c r="M591" s="18">
        <f t="shared" si="19"/>
        <v>0.218920043531144</v>
      </c>
    </row>
    <row r="592" spans="1:13">
      <c r="A592" t="s">
        <v>649</v>
      </c>
      <c r="B592" s="50">
        <v>42878</v>
      </c>
      <c r="C592" t="s">
        <v>48</v>
      </c>
      <c r="D592" t="s">
        <v>61</v>
      </c>
      <c r="E592" t="s">
        <v>2</v>
      </c>
      <c r="F592" t="s">
        <v>10</v>
      </c>
      <c r="G592" t="s">
        <v>18</v>
      </c>
      <c r="H592">
        <v>4</v>
      </c>
      <c r="I592" s="18">
        <f t="shared" si="18"/>
        <v>314.335</v>
      </c>
      <c r="J592" s="18">
        <v>1257.34</v>
      </c>
      <c r="K592" s="48">
        <v>0.3</v>
      </c>
      <c r="L592" s="18">
        <v>-77.06</v>
      </c>
      <c r="M592" s="18">
        <f t="shared" si="19"/>
        <v>-0.0612881161817806</v>
      </c>
    </row>
    <row r="593" spans="1:13">
      <c r="A593" t="s">
        <v>650</v>
      </c>
      <c r="B593" s="50">
        <v>42878</v>
      </c>
      <c r="C593" t="s">
        <v>37</v>
      </c>
      <c r="D593" t="s">
        <v>38</v>
      </c>
      <c r="E593" t="s">
        <v>3</v>
      </c>
      <c r="F593" t="s">
        <v>9</v>
      </c>
      <c r="G593" t="s">
        <v>19</v>
      </c>
      <c r="H593">
        <v>7</v>
      </c>
      <c r="I593" s="18">
        <f t="shared" si="18"/>
        <v>189.474285714286</v>
      </c>
      <c r="J593" s="18">
        <v>1326.32</v>
      </c>
      <c r="K593" s="48">
        <v>0</v>
      </c>
      <c r="L593" s="18">
        <v>45.53</v>
      </c>
      <c r="M593" s="18">
        <f t="shared" si="19"/>
        <v>0.0343280656251885</v>
      </c>
    </row>
    <row r="594" spans="1:13">
      <c r="A594" t="s">
        <v>651</v>
      </c>
      <c r="B594" s="50">
        <v>42887</v>
      </c>
      <c r="C594" t="s">
        <v>48</v>
      </c>
      <c r="D594" t="s">
        <v>68</v>
      </c>
      <c r="E594" t="s">
        <v>3</v>
      </c>
      <c r="F594" t="s">
        <v>10</v>
      </c>
      <c r="G594" t="s">
        <v>12</v>
      </c>
      <c r="H594">
        <v>5</v>
      </c>
      <c r="I594" s="18">
        <f t="shared" si="18"/>
        <v>324.964</v>
      </c>
      <c r="J594" s="18">
        <v>1624.82</v>
      </c>
      <c r="K594" s="48">
        <v>0</v>
      </c>
      <c r="L594" s="18">
        <v>416.93</v>
      </c>
      <c r="M594" s="18">
        <f t="shared" si="19"/>
        <v>0.256600731157913</v>
      </c>
    </row>
    <row r="595" spans="1:13">
      <c r="A595" t="s">
        <v>652</v>
      </c>
      <c r="B595" s="50">
        <v>42890</v>
      </c>
      <c r="C595" t="s">
        <v>48</v>
      </c>
      <c r="D595" t="s">
        <v>68</v>
      </c>
      <c r="E595" t="s">
        <v>3</v>
      </c>
      <c r="F595" t="s">
        <v>10</v>
      </c>
      <c r="G595" t="s">
        <v>18</v>
      </c>
      <c r="H595">
        <v>1</v>
      </c>
      <c r="I595" s="18">
        <f t="shared" si="18"/>
        <v>353.05</v>
      </c>
      <c r="J595" s="18">
        <v>353.05</v>
      </c>
      <c r="K595" s="48">
        <v>0.5</v>
      </c>
      <c r="L595" s="18">
        <v>15.75</v>
      </c>
      <c r="M595" s="18">
        <f t="shared" si="19"/>
        <v>0.0446112448661663</v>
      </c>
    </row>
    <row r="596" spans="1:13">
      <c r="A596" t="s">
        <v>653</v>
      </c>
      <c r="B596" s="50">
        <v>42891</v>
      </c>
      <c r="C596" t="s">
        <v>37</v>
      </c>
      <c r="D596" t="s">
        <v>49</v>
      </c>
      <c r="E596" t="s">
        <v>3</v>
      </c>
      <c r="F596" t="s">
        <v>9</v>
      </c>
      <c r="G596" t="s">
        <v>20</v>
      </c>
      <c r="H596">
        <v>9</v>
      </c>
      <c r="I596" s="18">
        <f t="shared" si="18"/>
        <v>83.6633333333333</v>
      </c>
      <c r="J596" s="18">
        <v>752.97</v>
      </c>
      <c r="K596" s="48">
        <v>0.1</v>
      </c>
      <c r="L596" s="18">
        <v>-114.54</v>
      </c>
      <c r="M596" s="18">
        <f t="shared" si="19"/>
        <v>-0.15211761424758</v>
      </c>
    </row>
    <row r="597" spans="1:13">
      <c r="A597" t="s">
        <v>654</v>
      </c>
      <c r="B597" s="50">
        <v>42891</v>
      </c>
      <c r="C597" t="s">
        <v>40</v>
      </c>
      <c r="D597" t="s">
        <v>38</v>
      </c>
      <c r="E597" t="s">
        <v>1</v>
      </c>
      <c r="F597" t="s">
        <v>8</v>
      </c>
      <c r="G597" t="s">
        <v>23</v>
      </c>
      <c r="H597">
        <v>4</v>
      </c>
      <c r="I597" s="18">
        <f t="shared" si="18"/>
        <v>368.6775</v>
      </c>
      <c r="J597" s="18">
        <v>1474.71</v>
      </c>
      <c r="K597" s="48">
        <v>0.1</v>
      </c>
      <c r="L597" s="18">
        <v>149.85</v>
      </c>
      <c r="M597" s="18">
        <f t="shared" si="19"/>
        <v>0.101613198527168</v>
      </c>
    </row>
    <row r="598" spans="1:13">
      <c r="A598" t="s">
        <v>655</v>
      </c>
      <c r="B598" s="50">
        <v>42892</v>
      </c>
      <c r="C598" t="s">
        <v>40</v>
      </c>
      <c r="D598" t="s">
        <v>58</v>
      </c>
      <c r="E598" t="s">
        <v>3</v>
      </c>
      <c r="F598" t="s">
        <v>9</v>
      </c>
      <c r="G598" t="s">
        <v>20</v>
      </c>
      <c r="H598">
        <v>2</v>
      </c>
      <c r="I598" s="18">
        <f t="shared" si="18"/>
        <v>896.775</v>
      </c>
      <c r="J598" s="18">
        <v>1793.55</v>
      </c>
      <c r="K598" s="48">
        <v>0.5</v>
      </c>
      <c r="L598" s="18">
        <v>168.33</v>
      </c>
      <c r="M598" s="18">
        <f t="shared" si="19"/>
        <v>0.0938529731538011</v>
      </c>
    </row>
    <row r="599" spans="1:13">
      <c r="A599" t="s">
        <v>656</v>
      </c>
      <c r="B599" s="50">
        <v>42893</v>
      </c>
      <c r="C599" t="s">
        <v>48</v>
      </c>
      <c r="D599" t="s">
        <v>52</v>
      </c>
      <c r="E599" t="s">
        <v>2</v>
      </c>
      <c r="F599" t="s">
        <v>8</v>
      </c>
      <c r="G599" t="s">
        <v>23</v>
      </c>
      <c r="H599">
        <v>3</v>
      </c>
      <c r="I599" s="18">
        <f t="shared" si="18"/>
        <v>473.36</v>
      </c>
      <c r="J599" s="18">
        <v>1420.08</v>
      </c>
      <c r="K599" s="48">
        <v>0</v>
      </c>
      <c r="L599" s="18">
        <v>-150.6</v>
      </c>
      <c r="M599" s="18">
        <f t="shared" si="19"/>
        <v>-0.106050363359811</v>
      </c>
    </row>
    <row r="600" spans="1:13">
      <c r="A600" t="s">
        <v>657</v>
      </c>
      <c r="B600" s="50">
        <v>42895</v>
      </c>
      <c r="C600" t="s">
        <v>48</v>
      </c>
      <c r="D600" t="s">
        <v>55</v>
      </c>
      <c r="E600" t="s">
        <v>4</v>
      </c>
      <c r="F600" t="s">
        <v>10</v>
      </c>
      <c r="G600" t="s">
        <v>16</v>
      </c>
      <c r="H600">
        <v>2</v>
      </c>
      <c r="I600" s="18">
        <f t="shared" si="18"/>
        <v>159.01</v>
      </c>
      <c r="J600" s="18">
        <v>318.02</v>
      </c>
      <c r="K600" s="48">
        <v>0.3</v>
      </c>
      <c r="L600" s="18">
        <v>-2.96</v>
      </c>
      <c r="M600" s="18">
        <f t="shared" si="19"/>
        <v>-0.00930759071756493</v>
      </c>
    </row>
    <row r="601" spans="1:13">
      <c r="A601" t="s">
        <v>658</v>
      </c>
      <c r="B601" s="50">
        <v>42895</v>
      </c>
      <c r="C601" t="s">
        <v>40</v>
      </c>
      <c r="D601" t="s">
        <v>58</v>
      </c>
      <c r="E601" t="s">
        <v>2</v>
      </c>
      <c r="F601" t="s">
        <v>10</v>
      </c>
      <c r="G601" t="s">
        <v>16</v>
      </c>
      <c r="H601">
        <v>5</v>
      </c>
      <c r="I601" s="18">
        <f t="shared" si="18"/>
        <v>63.058</v>
      </c>
      <c r="J601" s="18">
        <v>315.29</v>
      </c>
      <c r="K601" s="48">
        <v>0.2</v>
      </c>
      <c r="L601" s="18">
        <v>50.49</v>
      </c>
      <c r="M601" s="18">
        <f t="shared" si="19"/>
        <v>0.160138285388055</v>
      </c>
    </row>
    <row r="602" spans="1:13">
      <c r="A602" t="s">
        <v>659</v>
      </c>
      <c r="B602" s="50">
        <v>42895</v>
      </c>
      <c r="C602" t="s">
        <v>40</v>
      </c>
      <c r="D602" t="s">
        <v>38</v>
      </c>
      <c r="E602" t="s">
        <v>2</v>
      </c>
      <c r="F602" t="s">
        <v>8</v>
      </c>
      <c r="G602" t="s">
        <v>17</v>
      </c>
      <c r="H602">
        <v>8</v>
      </c>
      <c r="I602" s="18">
        <f t="shared" si="18"/>
        <v>73.17625</v>
      </c>
      <c r="J602" s="18">
        <v>585.41</v>
      </c>
      <c r="K602" s="48">
        <v>0.2</v>
      </c>
      <c r="L602" s="18">
        <v>143.96</v>
      </c>
      <c r="M602" s="18">
        <f t="shared" si="19"/>
        <v>0.245913120718812</v>
      </c>
    </row>
    <row r="603" spans="1:13">
      <c r="A603" t="s">
        <v>660</v>
      </c>
      <c r="B603" s="50">
        <v>42896</v>
      </c>
      <c r="C603" t="s">
        <v>43</v>
      </c>
      <c r="D603" t="s">
        <v>68</v>
      </c>
      <c r="E603" t="s">
        <v>2</v>
      </c>
      <c r="F603" t="s">
        <v>9</v>
      </c>
      <c r="G603" t="s">
        <v>20</v>
      </c>
      <c r="H603">
        <v>5</v>
      </c>
      <c r="I603" s="18">
        <f t="shared" si="18"/>
        <v>197.144</v>
      </c>
      <c r="J603" s="18">
        <v>985.72</v>
      </c>
      <c r="K603" s="48">
        <v>0.2</v>
      </c>
      <c r="L603" s="18">
        <v>19.47</v>
      </c>
      <c r="M603" s="18">
        <f t="shared" si="19"/>
        <v>0.0197520594083513</v>
      </c>
    </row>
    <row r="604" spans="1:13">
      <c r="A604" t="s">
        <v>661</v>
      </c>
      <c r="B604" s="50">
        <v>42896</v>
      </c>
      <c r="C604" t="s">
        <v>40</v>
      </c>
      <c r="D604" t="s">
        <v>52</v>
      </c>
      <c r="E604" t="s">
        <v>4</v>
      </c>
      <c r="F604" t="s">
        <v>8</v>
      </c>
      <c r="G604" t="s">
        <v>17</v>
      </c>
      <c r="H604">
        <v>5</v>
      </c>
      <c r="I604" s="18">
        <f t="shared" si="18"/>
        <v>277.766</v>
      </c>
      <c r="J604" s="18">
        <v>1388.83</v>
      </c>
      <c r="K604" s="48">
        <v>0.1</v>
      </c>
      <c r="L604" s="18">
        <v>403.21</v>
      </c>
      <c r="M604" s="18">
        <f t="shared" si="19"/>
        <v>0.290323509716812</v>
      </c>
    </row>
    <row r="605" spans="1:13">
      <c r="A605" t="s">
        <v>662</v>
      </c>
      <c r="B605" s="50">
        <v>42899</v>
      </c>
      <c r="C605" t="s">
        <v>43</v>
      </c>
      <c r="D605" t="s">
        <v>38</v>
      </c>
      <c r="E605" t="s">
        <v>3</v>
      </c>
      <c r="F605" t="s">
        <v>9</v>
      </c>
      <c r="G605" t="s">
        <v>19</v>
      </c>
      <c r="H605">
        <v>4</v>
      </c>
      <c r="I605" s="18">
        <f t="shared" si="18"/>
        <v>335.46</v>
      </c>
      <c r="J605" s="18">
        <v>1341.84</v>
      </c>
      <c r="K605" s="48">
        <v>0.1</v>
      </c>
      <c r="L605" s="18">
        <v>148.58</v>
      </c>
      <c r="M605" s="18">
        <f t="shared" si="19"/>
        <v>0.110728551839265</v>
      </c>
    </row>
    <row r="606" spans="1:13">
      <c r="A606" t="s">
        <v>663</v>
      </c>
      <c r="B606" s="50">
        <v>42903</v>
      </c>
      <c r="C606" t="s">
        <v>40</v>
      </c>
      <c r="D606" t="s">
        <v>44</v>
      </c>
      <c r="E606" t="s">
        <v>4</v>
      </c>
      <c r="F606" t="s">
        <v>10</v>
      </c>
      <c r="G606" t="s">
        <v>21</v>
      </c>
      <c r="H606">
        <v>4</v>
      </c>
      <c r="I606" s="18">
        <f t="shared" si="18"/>
        <v>253.795</v>
      </c>
      <c r="J606" s="18">
        <v>1015.18</v>
      </c>
      <c r="K606" s="48">
        <v>0</v>
      </c>
      <c r="L606" s="18">
        <v>-11.55</v>
      </c>
      <c r="M606" s="18">
        <f t="shared" si="19"/>
        <v>-0.0113772926968616</v>
      </c>
    </row>
    <row r="607" spans="1:13">
      <c r="A607" t="s">
        <v>664</v>
      </c>
      <c r="B607" s="50">
        <v>42903</v>
      </c>
      <c r="C607" t="s">
        <v>43</v>
      </c>
      <c r="D607" t="s">
        <v>49</v>
      </c>
      <c r="E607" t="s">
        <v>1</v>
      </c>
      <c r="F607" t="s">
        <v>10</v>
      </c>
      <c r="G607" t="s">
        <v>21</v>
      </c>
      <c r="H607">
        <v>9</v>
      </c>
      <c r="I607" s="18">
        <f t="shared" si="18"/>
        <v>90.7044444444444</v>
      </c>
      <c r="J607" s="18">
        <v>816.34</v>
      </c>
      <c r="K607" s="48">
        <v>0.5</v>
      </c>
      <c r="L607" s="18">
        <v>201.68</v>
      </c>
      <c r="M607" s="18">
        <f t="shared" si="19"/>
        <v>0.24705392361026</v>
      </c>
    </row>
    <row r="608" spans="1:13">
      <c r="A608" t="s">
        <v>665</v>
      </c>
      <c r="B608" s="50">
        <v>42904</v>
      </c>
      <c r="C608" t="s">
        <v>43</v>
      </c>
      <c r="D608" t="s">
        <v>49</v>
      </c>
      <c r="E608" t="s">
        <v>1</v>
      </c>
      <c r="F608" t="s">
        <v>8</v>
      </c>
      <c r="G608" t="s">
        <v>14</v>
      </c>
      <c r="H608">
        <v>4</v>
      </c>
      <c r="I608" s="18">
        <f t="shared" si="18"/>
        <v>314.945</v>
      </c>
      <c r="J608" s="18">
        <v>1259.78</v>
      </c>
      <c r="K608" s="48">
        <v>0.1</v>
      </c>
      <c r="L608" s="18">
        <v>199.25</v>
      </c>
      <c r="M608" s="18">
        <f t="shared" si="19"/>
        <v>0.158162536315865</v>
      </c>
    </row>
    <row r="609" spans="1:13">
      <c r="A609" t="s">
        <v>666</v>
      </c>
      <c r="B609" s="50">
        <v>42905</v>
      </c>
      <c r="C609" t="s">
        <v>43</v>
      </c>
      <c r="D609" t="s">
        <v>38</v>
      </c>
      <c r="E609" t="s">
        <v>4</v>
      </c>
      <c r="F609" t="s">
        <v>10</v>
      </c>
      <c r="G609" t="s">
        <v>16</v>
      </c>
      <c r="H609">
        <v>2</v>
      </c>
      <c r="I609" s="18">
        <f t="shared" si="18"/>
        <v>205.17</v>
      </c>
      <c r="J609" s="18">
        <v>410.34</v>
      </c>
      <c r="K609" s="48">
        <v>0.2</v>
      </c>
      <c r="L609" s="18">
        <v>38.53</v>
      </c>
      <c r="M609" s="18">
        <f t="shared" si="19"/>
        <v>0.0938977433347955</v>
      </c>
    </row>
    <row r="610" spans="1:13">
      <c r="A610" t="s">
        <v>667</v>
      </c>
      <c r="B610" s="50">
        <v>42906</v>
      </c>
      <c r="C610" t="s">
        <v>37</v>
      </c>
      <c r="D610" t="s">
        <v>49</v>
      </c>
      <c r="E610" t="s">
        <v>3</v>
      </c>
      <c r="F610" t="s">
        <v>10</v>
      </c>
      <c r="G610" t="s">
        <v>18</v>
      </c>
      <c r="H610">
        <v>5</v>
      </c>
      <c r="I610" s="18">
        <f t="shared" si="18"/>
        <v>187.18</v>
      </c>
      <c r="J610" s="18">
        <v>935.9</v>
      </c>
      <c r="K610" s="48">
        <v>0</v>
      </c>
      <c r="L610" s="18">
        <v>-67.81</v>
      </c>
      <c r="M610" s="18">
        <f t="shared" si="19"/>
        <v>-0.0724543220429533</v>
      </c>
    </row>
    <row r="611" spans="1:13">
      <c r="A611" t="s">
        <v>668</v>
      </c>
      <c r="B611" s="50">
        <v>42907</v>
      </c>
      <c r="C611" t="s">
        <v>48</v>
      </c>
      <c r="D611" t="s">
        <v>61</v>
      </c>
      <c r="E611" t="s">
        <v>3</v>
      </c>
      <c r="F611" t="s">
        <v>8</v>
      </c>
      <c r="G611" t="s">
        <v>17</v>
      </c>
      <c r="H611">
        <v>7</v>
      </c>
      <c r="I611" s="18">
        <f t="shared" si="18"/>
        <v>148.481428571429</v>
      </c>
      <c r="J611" s="18">
        <v>1039.37</v>
      </c>
      <c r="K611" s="48">
        <v>0.1</v>
      </c>
      <c r="L611" s="18">
        <v>-29.11</v>
      </c>
      <c r="M611" s="18">
        <f t="shared" si="19"/>
        <v>-0.0280073506066175</v>
      </c>
    </row>
    <row r="612" spans="1:13">
      <c r="A612" t="s">
        <v>669</v>
      </c>
      <c r="B612" s="50">
        <v>42913</v>
      </c>
      <c r="C612" t="s">
        <v>40</v>
      </c>
      <c r="D612" t="s">
        <v>55</v>
      </c>
      <c r="E612" t="s">
        <v>3</v>
      </c>
      <c r="F612" t="s">
        <v>8</v>
      </c>
      <c r="G612" t="s">
        <v>14</v>
      </c>
      <c r="H612">
        <v>2</v>
      </c>
      <c r="I612" s="18">
        <f t="shared" si="18"/>
        <v>405.515</v>
      </c>
      <c r="J612" s="18">
        <v>811.03</v>
      </c>
      <c r="K612" s="48">
        <v>0.2</v>
      </c>
      <c r="L612" s="18">
        <v>154.91</v>
      </c>
      <c r="M612" s="18">
        <f t="shared" si="19"/>
        <v>0.19100403191004</v>
      </c>
    </row>
    <row r="613" spans="1:13">
      <c r="A613" t="s">
        <v>670</v>
      </c>
      <c r="B613" s="50">
        <v>42913</v>
      </c>
      <c r="C613" t="s">
        <v>40</v>
      </c>
      <c r="D613" t="s">
        <v>178</v>
      </c>
      <c r="E613" t="s">
        <v>4</v>
      </c>
      <c r="F613" t="s">
        <v>9</v>
      </c>
      <c r="G613" t="s">
        <v>19</v>
      </c>
      <c r="H613">
        <v>8</v>
      </c>
      <c r="I613" s="18">
        <f t="shared" si="18"/>
        <v>200.45375</v>
      </c>
      <c r="J613" s="18">
        <v>1603.63</v>
      </c>
      <c r="K613" s="48">
        <v>0.5</v>
      </c>
      <c r="L613" s="18">
        <v>387.15</v>
      </c>
      <c r="M613" s="18">
        <f t="shared" si="19"/>
        <v>0.241421026047155</v>
      </c>
    </row>
    <row r="614" spans="1:13">
      <c r="A614" t="s">
        <v>671</v>
      </c>
      <c r="B614" s="50">
        <v>42915</v>
      </c>
      <c r="C614" t="s">
        <v>37</v>
      </c>
      <c r="D614" t="s">
        <v>58</v>
      </c>
      <c r="E614" t="s">
        <v>3</v>
      </c>
      <c r="F614" t="s">
        <v>8</v>
      </c>
      <c r="G614" t="s">
        <v>15</v>
      </c>
      <c r="H614">
        <v>8</v>
      </c>
      <c r="I614" s="18">
        <f t="shared" si="18"/>
        <v>206.57875</v>
      </c>
      <c r="J614" s="18">
        <v>1652.63</v>
      </c>
      <c r="K614" s="48">
        <v>0.3</v>
      </c>
      <c r="L614" s="18">
        <v>338.9</v>
      </c>
      <c r="M614" s="18">
        <f t="shared" si="19"/>
        <v>0.205067074904849</v>
      </c>
    </row>
    <row r="615" spans="1:13">
      <c r="A615" t="s">
        <v>672</v>
      </c>
      <c r="B615" s="50">
        <v>42916</v>
      </c>
      <c r="C615" t="s">
        <v>37</v>
      </c>
      <c r="D615" t="s">
        <v>404</v>
      </c>
      <c r="E615" t="s">
        <v>4</v>
      </c>
      <c r="F615" t="s">
        <v>8</v>
      </c>
      <c r="G615" t="s">
        <v>15</v>
      </c>
      <c r="H615">
        <v>2</v>
      </c>
      <c r="I615" s="18">
        <f t="shared" si="18"/>
        <v>511.16</v>
      </c>
      <c r="J615" s="18">
        <v>1022.32</v>
      </c>
      <c r="K615" s="48">
        <v>0.5</v>
      </c>
      <c r="L615" s="18">
        <v>-80.67</v>
      </c>
      <c r="M615" s="18">
        <f t="shared" si="19"/>
        <v>-0.0789087565537209</v>
      </c>
    </row>
    <row r="616" spans="1:13">
      <c r="A616" t="s">
        <v>673</v>
      </c>
      <c r="B616" s="50">
        <v>42918</v>
      </c>
      <c r="C616" t="s">
        <v>40</v>
      </c>
      <c r="D616" t="s">
        <v>61</v>
      </c>
      <c r="E616" t="s">
        <v>1</v>
      </c>
      <c r="F616" t="s">
        <v>9</v>
      </c>
      <c r="G616" t="s">
        <v>22</v>
      </c>
      <c r="H616">
        <v>5</v>
      </c>
      <c r="I616" s="18">
        <f t="shared" si="18"/>
        <v>253.354</v>
      </c>
      <c r="J616" s="18">
        <v>1266.77</v>
      </c>
      <c r="K616" s="48">
        <v>0</v>
      </c>
      <c r="L616" s="18">
        <v>-194.03</v>
      </c>
      <c r="M616" s="18">
        <f t="shared" si="19"/>
        <v>-0.153169083574761</v>
      </c>
    </row>
    <row r="617" spans="1:13">
      <c r="A617" t="s">
        <v>674</v>
      </c>
      <c r="B617" s="50">
        <v>42919</v>
      </c>
      <c r="C617" t="s">
        <v>48</v>
      </c>
      <c r="D617" t="s">
        <v>41</v>
      </c>
      <c r="E617" t="s">
        <v>4</v>
      </c>
      <c r="F617" t="s">
        <v>9</v>
      </c>
      <c r="G617" t="s">
        <v>13</v>
      </c>
      <c r="H617">
        <v>9</v>
      </c>
      <c r="I617" s="18">
        <f t="shared" si="18"/>
        <v>168.475555555556</v>
      </c>
      <c r="J617" s="18">
        <v>1516.28</v>
      </c>
      <c r="K617" s="48">
        <v>0.5</v>
      </c>
      <c r="L617" s="18">
        <v>94.34</v>
      </c>
      <c r="M617" s="18">
        <f t="shared" si="19"/>
        <v>0.0622180599889203</v>
      </c>
    </row>
    <row r="618" spans="1:13">
      <c r="A618" t="s">
        <v>675</v>
      </c>
      <c r="B618" s="50">
        <v>42920</v>
      </c>
      <c r="C618" t="s">
        <v>37</v>
      </c>
      <c r="D618" t="s">
        <v>49</v>
      </c>
      <c r="E618" t="s">
        <v>1</v>
      </c>
      <c r="F618" t="s">
        <v>9</v>
      </c>
      <c r="G618" t="s">
        <v>20</v>
      </c>
      <c r="H618">
        <v>2</v>
      </c>
      <c r="I618" s="18">
        <f t="shared" si="18"/>
        <v>598.065</v>
      </c>
      <c r="J618" s="18">
        <v>1196.13</v>
      </c>
      <c r="K618" s="48">
        <v>0.5</v>
      </c>
      <c r="L618" s="18">
        <v>310.92</v>
      </c>
      <c r="M618" s="18">
        <f t="shared" si="19"/>
        <v>0.259938301020792</v>
      </c>
    </row>
    <row r="619" spans="1:13">
      <c r="A619" t="s">
        <v>676</v>
      </c>
      <c r="B619" s="50">
        <v>42921</v>
      </c>
      <c r="C619" t="s">
        <v>48</v>
      </c>
      <c r="D619" t="s">
        <v>38</v>
      </c>
      <c r="E619" t="s">
        <v>1</v>
      </c>
      <c r="F619" t="s">
        <v>9</v>
      </c>
      <c r="G619" t="s">
        <v>22</v>
      </c>
      <c r="H619">
        <v>9</v>
      </c>
      <c r="I619" s="18">
        <f t="shared" si="18"/>
        <v>210.627777777778</v>
      </c>
      <c r="J619" s="18">
        <v>1895.65</v>
      </c>
      <c r="K619" s="48">
        <v>0</v>
      </c>
      <c r="L619" s="18">
        <v>-214.2</v>
      </c>
      <c r="M619" s="18">
        <f t="shared" si="19"/>
        <v>-0.112995542426081</v>
      </c>
    </row>
    <row r="620" spans="1:13">
      <c r="A620" t="s">
        <v>677</v>
      </c>
      <c r="B620" s="50">
        <v>42921</v>
      </c>
      <c r="C620" t="s">
        <v>48</v>
      </c>
      <c r="D620" t="s">
        <v>55</v>
      </c>
      <c r="E620" t="s">
        <v>2</v>
      </c>
      <c r="F620" t="s">
        <v>8</v>
      </c>
      <c r="G620" t="s">
        <v>15</v>
      </c>
      <c r="H620">
        <v>5</v>
      </c>
      <c r="I620" s="18">
        <f t="shared" si="18"/>
        <v>399.786</v>
      </c>
      <c r="J620" s="18">
        <v>1998.93</v>
      </c>
      <c r="K620" s="48">
        <v>0</v>
      </c>
      <c r="L620" s="18">
        <v>395.86</v>
      </c>
      <c r="M620" s="18">
        <f t="shared" si="19"/>
        <v>0.19803594923284</v>
      </c>
    </row>
    <row r="621" spans="1:13">
      <c r="A621" t="s">
        <v>678</v>
      </c>
      <c r="B621" s="50">
        <v>42922</v>
      </c>
      <c r="C621" t="s">
        <v>43</v>
      </c>
      <c r="D621" t="s">
        <v>41</v>
      </c>
      <c r="E621" t="s">
        <v>4</v>
      </c>
      <c r="F621" t="s">
        <v>9</v>
      </c>
      <c r="G621" t="s">
        <v>20</v>
      </c>
      <c r="H621">
        <v>4</v>
      </c>
      <c r="I621" s="18">
        <f t="shared" si="18"/>
        <v>206.945</v>
      </c>
      <c r="J621" s="18">
        <v>827.78</v>
      </c>
      <c r="K621" s="48">
        <v>0.3</v>
      </c>
      <c r="L621" s="18">
        <v>68.65</v>
      </c>
      <c r="M621" s="18">
        <f t="shared" si="19"/>
        <v>0.0829326632680181</v>
      </c>
    </row>
    <row r="622" spans="1:13">
      <c r="A622" t="s">
        <v>679</v>
      </c>
      <c r="B622" s="50">
        <v>42923</v>
      </c>
      <c r="C622" t="s">
        <v>43</v>
      </c>
      <c r="D622" t="s">
        <v>38</v>
      </c>
      <c r="E622" t="s">
        <v>1</v>
      </c>
      <c r="F622" t="s">
        <v>8</v>
      </c>
      <c r="G622" t="s">
        <v>23</v>
      </c>
      <c r="H622">
        <v>7</v>
      </c>
      <c r="I622" s="18">
        <f t="shared" si="18"/>
        <v>14.1042857142857</v>
      </c>
      <c r="J622" s="18">
        <v>98.73</v>
      </c>
      <c r="K622" s="48">
        <v>0.1</v>
      </c>
      <c r="L622" s="18">
        <v>-1.08</v>
      </c>
      <c r="M622" s="18">
        <f t="shared" si="19"/>
        <v>-0.0109389243391067</v>
      </c>
    </row>
    <row r="623" spans="1:13">
      <c r="A623" t="s">
        <v>680</v>
      </c>
      <c r="B623" s="50">
        <v>42923</v>
      </c>
      <c r="C623" t="s">
        <v>48</v>
      </c>
      <c r="D623" t="s">
        <v>38</v>
      </c>
      <c r="E623" t="s">
        <v>1</v>
      </c>
      <c r="F623" t="s">
        <v>9</v>
      </c>
      <c r="G623" t="s">
        <v>20</v>
      </c>
      <c r="H623">
        <v>2</v>
      </c>
      <c r="I623" s="18">
        <f t="shared" si="18"/>
        <v>936.48</v>
      </c>
      <c r="J623" s="18">
        <v>1872.96</v>
      </c>
      <c r="K623" s="48">
        <v>0.3</v>
      </c>
      <c r="L623" s="18">
        <v>446.29</v>
      </c>
      <c r="M623" s="18">
        <f t="shared" si="19"/>
        <v>0.23828058260721</v>
      </c>
    </row>
    <row r="624" spans="1:13">
      <c r="A624" t="s">
        <v>681</v>
      </c>
      <c r="B624" s="50">
        <v>42925</v>
      </c>
      <c r="C624" t="s">
        <v>37</v>
      </c>
      <c r="D624" t="s">
        <v>38</v>
      </c>
      <c r="E624" t="s">
        <v>1</v>
      </c>
      <c r="F624" t="s">
        <v>8</v>
      </c>
      <c r="G624" t="s">
        <v>23</v>
      </c>
      <c r="H624">
        <v>9</v>
      </c>
      <c r="I624" s="18">
        <f t="shared" si="18"/>
        <v>179.571111111111</v>
      </c>
      <c r="J624" s="18">
        <v>1616.14</v>
      </c>
      <c r="K624" s="48">
        <v>0</v>
      </c>
      <c r="L624" s="18">
        <v>-53.95</v>
      </c>
      <c r="M624" s="18">
        <f t="shared" si="19"/>
        <v>-0.0333820089843702</v>
      </c>
    </row>
    <row r="625" spans="1:13">
      <c r="A625" t="s">
        <v>682</v>
      </c>
      <c r="B625" s="50">
        <v>42925</v>
      </c>
      <c r="C625" t="s">
        <v>37</v>
      </c>
      <c r="D625" t="s">
        <v>46</v>
      </c>
      <c r="E625" t="s">
        <v>1</v>
      </c>
      <c r="F625" t="s">
        <v>10</v>
      </c>
      <c r="G625" t="s">
        <v>12</v>
      </c>
      <c r="H625">
        <v>7</v>
      </c>
      <c r="I625" s="18">
        <f t="shared" si="18"/>
        <v>87.5857142857143</v>
      </c>
      <c r="J625" s="18">
        <v>613.1</v>
      </c>
      <c r="K625" s="48">
        <v>0.3</v>
      </c>
      <c r="L625" s="18">
        <v>171.75</v>
      </c>
      <c r="M625" s="18">
        <f t="shared" si="19"/>
        <v>0.280133746534007</v>
      </c>
    </row>
    <row r="626" spans="1:13">
      <c r="A626" t="s">
        <v>683</v>
      </c>
      <c r="B626" s="50">
        <v>42927</v>
      </c>
      <c r="C626" t="s">
        <v>40</v>
      </c>
      <c r="D626" t="s">
        <v>684</v>
      </c>
      <c r="E626" t="s">
        <v>1</v>
      </c>
      <c r="F626" t="s">
        <v>9</v>
      </c>
      <c r="G626" t="s">
        <v>20</v>
      </c>
      <c r="H626">
        <v>6</v>
      </c>
      <c r="I626" s="18">
        <f t="shared" si="18"/>
        <v>285.915</v>
      </c>
      <c r="J626" s="18">
        <v>1715.49</v>
      </c>
      <c r="K626" s="48">
        <v>0.3</v>
      </c>
      <c r="L626" s="18">
        <v>-197.16</v>
      </c>
      <c r="M626" s="18">
        <f t="shared" si="19"/>
        <v>-0.114929262193309</v>
      </c>
    </row>
    <row r="627" spans="1:13">
      <c r="A627" t="s">
        <v>685</v>
      </c>
      <c r="B627" s="50">
        <v>42928</v>
      </c>
      <c r="C627" t="s">
        <v>43</v>
      </c>
      <c r="D627" t="s">
        <v>61</v>
      </c>
      <c r="E627" t="s">
        <v>3</v>
      </c>
      <c r="F627" t="s">
        <v>8</v>
      </c>
      <c r="G627" t="s">
        <v>17</v>
      </c>
      <c r="H627">
        <v>8</v>
      </c>
      <c r="I627" s="18">
        <f t="shared" si="18"/>
        <v>194.77375</v>
      </c>
      <c r="J627" s="18">
        <v>1558.19</v>
      </c>
      <c r="K627" s="48">
        <v>0</v>
      </c>
      <c r="L627" s="18">
        <v>374.83</v>
      </c>
      <c r="M627" s="18">
        <f t="shared" si="19"/>
        <v>0.240554746211951</v>
      </c>
    </row>
    <row r="628" spans="1:13">
      <c r="A628" t="s">
        <v>686</v>
      </c>
      <c r="B628" s="50">
        <v>42935</v>
      </c>
      <c r="C628" t="s">
        <v>37</v>
      </c>
      <c r="D628" t="s">
        <v>55</v>
      </c>
      <c r="E628" t="s">
        <v>1</v>
      </c>
      <c r="F628" t="s">
        <v>8</v>
      </c>
      <c r="G628" t="s">
        <v>23</v>
      </c>
      <c r="H628">
        <v>7</v>
      </c>
      <c r="I628" s="18">
        <f t="shared" si="18"/>
        <v>249.712857142857</v>
      </c>
      <c r="J628" s="18">
        <v>1747.99</v>
      </c>
      <c r="K628" s="48">
        <v>0</v>
      </c>
      <c r="L628" s="18">
        <v>468.57</v>
      </c>
      <c r="M628" s="18">
        <f t="shared" si="19"/>
        <v>0.268062174268732</v>
      </c>
    </row>
    <row r="629" spans="1:13">
      <c r="A629" t="s">
        <v>687</v>
      </c>
      <c r="B629" s="50">
        <v>42936</v>
      </c>
      <c r="C629" t="s">
        <v>37</v>
      </c>
      <c r="D629" t="s">
        <v>46</v>
      </c>
      <c r="E629" t="s">
        <v>4</v>
      </c>
      <c r="F629" t="s">
        <v>9</v>
      </c>
      <c r="G629" t="s">
        <v>13</v>
      </c>
      <c r="H629">
        <v>6</v>
      </c>
      <c r="I629" s="18">
        <f t="shared" si="18"/>
        <v>80.935</v>
      </c>
      <c r="J629" s="18">
        <v>485.61</v>
      </c>
      <c r="K629" s="48">
        <v>0</v>
      </c>
      <c r="L629" s="18">
        <v>-95.82</v>
      </c>
      <c r="M629" s="18">
        <f t="shared" si="19"/>
        <v>-0.197318836103046</v>
      </c>
    </row>
    <row r="630" spans="1:13">
      <c r="A630" t="s">
        <v>688</v>
      </c>
      <c r="B630" s="50">
        <v>42936</v>
      </c>
      <c r="C630" t="s">
        <v>43</v>
      </c>
      <c r="D630" t="s">
        <v>68</v>
      </c>
      <c r="E630" t="s">
        <v>4</v>
      </c>
      <c r="F630" t="s">
        <v>10</v>
      </c>
      <c r="G630" t="s">
        <v>21</v>
      </c>
      <c r="H630">
        <v>4</v>
      </c>
      <c r="I630" s="18">
        <f t="shared" si="18"/>
        <v>40.075</v>
      </c>
      <c r="J630" s="18">
        <v>160.3</v>
      </c>
      <c r="K630" s="48">
        <v>0.1</v>
      </c>
      <c r="L630" s="18">
        <v>26.72</v>
      </c>
      <c r="M630" s="18">
        <f t="shared" si="19"/>
        <v>0.166687461010605</v>
      </c>
    </row>
    <row r="631" spans="1:13">
      <c r="A631" t="s">
        <v>689</v>
      </c>
      <c r="B631" s="50">
        <v>42938</v>
      </c>
      <c r="C631" t="s">
        <v>37</v>
      </c>
      <c r="D631" t="s">
        <v>52</v>
      </c>
      <c r="E631" t="s">
        <v>2</v>
      </c>
      <c r="F631" t="s">
        <v>8</v>
      </c>
      <c r="G631" t="s">
        <v>17</v>
      </c>
      <c r="H631">
        <v>1</v>
      </c>
      <c r="I631" s="18">
        <f t="shared" si="18"/>
        <v>627.64</v>
      </c>
      <c r="J631" s="18">
        <v>627.64</v>
      </c>
      <c r="K631" s="48">
        <v>0.3</v>
      </c>
      <c r="L631" s="18">
        <v>184.91</v>
      </c>
      <c r="M631" s="18">
        <f t="shared" si="19"/>
        <v>0.294611560767319</v>
      </c>
    </row>
    <row r="632" spans="1:13">
      <c r="A632" t="s">
        <v>690</v>
      </c>
      <c r="B632" s="50">
        <v>42940</v>
      </c>
      <c r="C632" t="s">
        <v>37</v>
      </c>
      <c r="D632" t="s">
        <v>55</v>
      </c>
      <c r="E632" t="s">
        <v>2</v>
      </c>
      <c r="F632" t="s">
        <v>8</v>
      </c>
      <c r="G632" t="s">
        <v>14</v>
      </c>
      <c r="H632">
        <v>3</v>
      </c>
      <c r="I632" s="18">
        <f t="shared" si="18"/>
        <v>664.163333333333</v>
      </c>
      <c r="J632" s="18">
        <v>1992.49</v>
      </c>
      <c r="K632" s="48">
        <v>0.2</v>
      </c>
      <c r="L632" s="18">
        <v>-154.14</v>
      </c>
      <c r="M632" s="18">
        <f t="shared" si="19"/>
        <v>-0.0773604886348238</v>
      </c>
    </row>
    <row r="633" spans="1:13">
      <c r="A633" t="s">
        <v>691</v>
      </c>
      <c r="B633" s="50">
        <v>42940</v>
      </c>
      <c r="C633" t="s">
        <v>40</v>
      </c>
      <c r="D633" t="s">
        <v>61</v>
      </c>
      <c r="E633" t="s">
        <v>1</v>
      </c>
      <c r="F633" t="s">
        <v>8</v>
      </c>
      <c r="G633" t="s">
        <v>17</v>
      </c>
      <c r="H633">
        <v>9</v>
      </c>
      <c r="I633" s="18">
        <f t="shared" si="18"/>
        <v>117.122222222222</v>
      </c>
      <c r="J633" s="18">
        <v>1054.1</v>
      </c>
      <c r="K633" s="48">
        <v>0.2</v>
      </c>
      <c r="L633" s="18">
        <v>89.96</v>
      </c>
      <c r="M633" s="18">
        <f t="shared" si="19"/>
        <v>0.0853429465895076</v>
      </c>
    </row>
    <row r="634" spans="1:13">
      <c r="A634" t="s">
        <v>692</v>
      </c>
      <c r="B634" s="50">
        <v>42941</v>
      </c>
      <c r="C634" t="s">
        <v>43</v>
      </c>
      <c r="D634" t="s">
        <v>55</v>
      </c>
      <c r="E634" t="s">
        <v>4</v>
      </c>
      <c r="F634" t="s">
        <v>10</v>
      </c>
      <c r="G634" t="s">
        <v>18</v>
      </c>
      <c r="H634">
        <v>4</v>
      </c>
      <c r="I634" s="18">
        <f t="shared" si="18"/>
        <v>46.9475</v>
      </c>
      <c r="J634" s="18">
        <v>187.79</v>
      </c>
      <c r="K634" s="48">
        <v>0</v>
      </c>
      <c r="L634" s="18">
        <v>2.3</v>
      </c>
      <c r="M634" s="18">
        <f t="shared" si="19"/>
        <v>0.0122477235209543</v>
      </c>
    </row>
    <row r="635" spans="1:13">
      <c r="A635" t="s">
        <v>693</v>
      </c>
      <c r="B635" s="50">
        <v>42944</v>
      </c>
      <c r="C635" t="s">
        <v>37</v>
      </c>
      <c r="D635" t="s">
        <v>55</v>
      </c>
      <c r="E635" t="s">
        <v>4</v>
      </c>
      <c r="F635" t="s">
        <v>8</v>
      </c>
      <c r="G635" t="s">
        <v>15</v>
      </c>
      <c r="H635">
        <v>2</v>
      </c>
      <c r="I635" s="18">
        <f t="shared" si="18"/>
        <v>579.05</v>
      </c>
      <c r="J635" s="18">
        <v>1158.1</v>
      </c>
      <c r="K635" s="48">
        <v>0</v>
      </c>
      <c r="L635" s="18">
        <v>-212.61</v>
      </c>
      <c r="M635" s="18">
        <f t="shared" si="19"/>
        <v>-0.183585182626716</v>
      </c>
    </row>
    <row r="636" spans="1:13">
      <c r="A636" t="s">
        <v>694</v>
      </c>
      <c r="B636" s="50">
        <v>42944</v>
      </c>
      <c r="C636" t="s">
        <v>43</v>
      </c>
      <c r="D636" t="s">
        <v>55</v>
      </c>
      <c r="E636" t="s">
        <v>1</v>
      </c>
      <c r="F636" t="s">
        <v>9</v>
      </c>
      <c r="G636" t="s">
        <v>20</v>
      </c>
      <c r="H636">
        <v>2</v>
      </c>
      <c r="I636" s="18">
        <f t="shared" si="18"/>
        <v>312.375</v>
      </c>
      <c r="J636" s="18">
        <v>624.75</v>
      </c>
      <c r="K636" s="48">
        <v>0.3</v>
      </c>
      <c r="L636" s="18">
        <v>63.65</v>
      </c>
      <c r="M636" s="18">
        <f t="shared" si="19"/>
        <v>0.10188075230092</v>
      </c>
    </row>
    <row r="637" spans="1:13">
      <c r="A637" t="s">
        <v>695</v>
      </c>
      <c r="B637" s="50">
        <v>42946</v>
      </c>
      <c r="C637" t="s">
        <v>37</v>
      </c>
      <c r="D637" t="s">
        <v>46</v>
      </c>
      <c r="E637" t="s">
        <v>4</v>
      </c>
      <c r="F637" t="s">
        <v>10</v>
      </c>
      <c r="G637" t="s">
        <v>18</v>
      </c>
      <c r="H637">
        <v>5</v>
      </c>
      <c r="I637" s="18">
        <f t="shared" si="18"/>
        <v>36.41</v>
      </c>
      <c r="J637" s="18">
        <v>182.05</v>
      </c>
      <c r="K637" s="48">
        <v>0.5</v>
      </c>
      <c r="L637" s="18">
        <v>44.38</v>
      </c>
      <c r="M637" s="18">
        <f t="shared" si="19"/>
        <v>0.243779181543532</v>
      </c>
    </row>
    <row r="638" spans="1:13">
      <c r="A638" t="s">
        <v>696</v>
      </c>
      <c r="B638" s="50">
        <v>42946</v>
      </c>
      <c r="C638" t="s">
        <v>37</v>
      </c>
      <c r="D638" t="s">
        <v>61</v>
      </c>
      <c r="E638" t="s">
        <v>2</v>
      </c>
      <c r="F638" t="s">
        <v>10</v>
      </c>
      <c r="G638" t="s">
        <v>21</v>
      </c>
      <c r="H638">
        <v>7</v>
      </c>
      <c r="I638" s="18">
        <f t="shared" si="18"/>
        <v>266.721428571429</v>
      </c>
      <c r="J638" s="18">
        <v>1867.05</v>
      </c>
      <c r="K638" s="48">
        <v>0.1</v>
      </c>
      <c r="L638" s="18">
        <v>291.33</v>
      </c>
      <c r="M638" s="18">
        <f t="shared" si="19"/>
        <v>0.156037599421547</v>
      </c>
    </row>
    <row r="639" spans="1:13">
      <c r="A639" t="s">
        <v>697</v>
      </c>
      <c r="B639" s="50">
        <v>42947</v>
      </c>
      <c r="C639" t="s">
        <v>43</v>
      </c>
      <c r="D639" t="s">
        <v>44</v>
      </c>
      <c r="E639" t="s">
        <v>3</v>
      </c>
      <c r="F639" t="s">
        <v>9</v>
      </c>
      <c r="G639" t="s">
        <v>19</v>
      </c>
      <c r="H639">
        <v>1</v>
      </c>
      <c r="I639" s="18">
        <f t="shared" si="18"/>
        <v>486.35</v>
      </c>
      <c r="J639" s="18">
        <v>486.35</v>
      </c>
      <c r="K639" s="48">
        <v>0</v>
      </c>
      <c r="L639" s="18">
        <v>58.53</v>
      </c>
      <c r="M639" s="18">
        <f t="shared" si="19"/>
        <v>0.120345430245708</v>
      </c>
    </row>
    <row r="640" spans="1:13">
      <c r="A640" t="s">
        <v>698</v>
      </c>
      <c r="B640" s="50">
        <v>42948</v>
      </c>
      <c r="C640" t="s">
        <v>37</v>
      </c>
      <c r="D640" t="s">
        <v>68</v>
      </c>
      <c r="E640" t="s">
        <v>4</v>
      </c>
      <c r="F640" t="s">
        <v>9</v>
      </c>
      <c r="G640" t="s">
        <v>22</v>
      </c>
      <c r="H640">
        <v>8</v>
      </c>
      <c r="I640" s="18">
        <f t="shared" si="18"/>
        <v>9.3275</v>
      </c>
      <c r="J640" s="18">
        <v>74.62</v>
      </c>
      <c r="K640" s="48">
        <v>0.3</v>
      </c>
      <c r="L640" s="18">
        <v>2.81</v>
      </c>
      <c r="M640" s="18">
        <f t="shared" si="19"/>
        <v>0.0376574644867328</v>
      </c>
    </row>
    <row r="641" spans="1:13">
      <c r="A641" t="s">
        <v>699</v>
      </c>
      <c r="B641" s="50">
        <v>42949</v>
      </c>
      <c r="C641" t="s">
        <v>40</v>
      </c>
      <c r="D641" t="s">
        <v>46</v>
      </c>
      <c r="E641" t="s">
        <v>1</v>
      </c>
      <c r="F641" t="s">
        <v>10</v>
      </c>
      <c r="G641" t="s">
        <v>16</v>
      </c>
      <c r="H641">
        <v>3</v>
      </c>
      <c r="I641" s="18">
        <f t="shared" si="18"/>
        <v>476.3</v>
      </c>
      <c r="J641" s="18">
        <v>1428.9</v>
      </c>
      <c r="K641" s="48">
        <v>0.3</v>
      </c>
      <c r="L641" s="18">
        <v>275.11</v>
      </c>
      <c r="M641" s="18">
        <f t="shared" si="19"/>
        <v>0.192532717474981</v>
      </c>
    </row>
    <row r="642" spans="1:13">
      <c r="A642" t="s">
        <v>700</v>
      </c>
      <c r="B642" s="50">
        <v>42950</v>
      </c>
      <c r="C642" t="s">
        <v>48</v>
      </c>
      <c r="D642" t="s">
        <v>68</v>
      </c>
      <c r="E642" t="s">
        <v>1</v>
      </c>
      <c r="F642" t="s">
        <v>8</v>
      </c>
      <c r="G642" t="s">
        <v>14</v>
      </c>
      <c r="H642">
        <v>4</v>
      </c>
      <c r="I642" s="18">
        <f t="shared" ref="I642:I705" si="20">J642/H642</f>
        <v>269.5875</v>
      </c>
      <c r="J642" s="18">
        <v>1078.35</v>
      </c>
      <c r="K642" s="48">
        <v>0.1</v>
      </c>
      <c r="L642" s="18">
        <v>-167.34</v>
      </c>
      <c r="M642" s="18">
        <f t="shared" ref="M642:M705" si="21">L642/J642</f>
        <v>-0.155181527333426</v>
      </c>
    </row>
    <row r="643" spans="1:13">
      <c r="A643" t="s">
        <v>701</v>
      </c>
      <c r="B643" s="50">
        <v>42951</v>
      </c>
      <c r="C643" t="s">
        <v>43</v>
      </c>
      <c r="D643" t="s">
        <v>61</v>
      </c>
      <c r="E643" t="s">
        <v>3</v>
      </c>
      <c r="F643" t="s">
        <v>8</v>
      </c>
      <c r="G643" t="s">
        <v>14</v>
      </c>
      <c r="H643">
        <v>6</v>
      </c>
      <c r="I643" s="18">
        <f t="shared" si="20"/>
        <v>297.668333333333</v>
      </c>
      <c r="J643" s="18">
        <v>1786.01</v>
      </c>
      <c r="K643" s="48">
        <v>0.1</v>
      </c>
      <c r="L643" s="18">
        <v>42.21</v>
      </c>
      <c r="M643" s="18">
        <f t="shared" si="21"/>
        <v>0.0236336862615551</v>
      </c>
    </row>
    <row r="644" spans="1:13">
      <c r="A644" t="s">
        <v>702</v>
      </c>
      <c r="B644" s="50">
        <v>42952</v>
      </c>
      <c r="C644" t="s">
        <v>40</v>
      </c>
      <c r="D644" t="s">
        <v>41</v>
      </c>
      <c r="E644" t="s">
        <v>3</v>
      </c>
      <c r="F644" t="s">
        <v>10</v>
      </c>
      <c r="G644" t="s">
        <v>18</v>
      </c>
      <c r="H644">
        <v>3</v>
      </c>
      <c r="I644" s="18">
        <f t="shared" si="20"/>
        <v>333.8</v>
      </c>
      <c r="J644" s="18">
        <v>1001.4</v>
      </c>
      <c r="K644" s="48">
        <v>0.5</v>
      </c>
      <c r="L644" s="18">
        <v>-196.88</v>
      </c>
      <c r="M644" s="18">
        <f t="shared" si="21"/>
        <v>-0.196604753345317</v>
      </c>
    </row>
    <row r="645" spans="1:13">
      <c r="A645" t="s">
        <v>703</v>
      </c>
      <c r="B645" s="50">
        <v>42956</v>
      </c>
      <c r="C645" t="s">
        <v>48</v>
      </c>
      <c r="D645" t="s">
        <v>41</v>
      </c>
      <c r="E645" t="s">
        <v>3</v>
      </c>
      <c r="F645" t="s">
        <v>8</v>
      </c>
      <c r="G645" t="s">
        <v>23</v>
      </c>
      <c r="H645">
        <v>6</v>
      </c>
      <c r="I645" s="18">
        <f t="shared" si="20"/>
        <v>0</v>
      </c>
      <c r="J645" s="54"/>
      <c r="K645" s="48">
        <v>0.3</v>
      </c>
      <c r="L645" s="18">
        <v>-51.06</v>
      </c>
      <c r="M645" s="18" t="e">
        <f t="shared" si="21"/>
        <v>#DIV/0!</v>
      </c>
    </row>
    <row r="646" spans="1:13">
      <c r="A646" t="s">
        <v>704</v>
      </c>
      <c r="B646" s="50">
        <v>42960</v>
      </c>
      <c r="C646" t="s">
        <v>48</v>
      </c>
      <c r="D646" t="s">
        <v>55</v>
      </c>
      <c r="E646" t="s">
        <v>4</v>
      </c>
      <c r="F646" t="s">
        <v>10</v>
      </c>
      <c r="G646" t="s">
        <v>16</v>
      </c>
      <c r="H646">
        <v>8</v>
      </c>
      <c r="I646" s="18">
        <f t="shared" si="20"/>
        <v>78.73875</v>
      </c>
      <c r="J646" s="18">
        <v>629.91</v>
      </c>
      <c r="K646" s="48">
        <v>0.1</v>
      </c>
      <c r="L646" s="18">
        <v>-92.75</v>
      </c>
      <c r="M646" s="18">
        <f t="shared" si="21"/>
        <v>-0.147243256973218</v>
      </c>
    </row>
    <row r="647" spans="1:13">
      <c r="A647" t="s">
        <v>705</v>
      </c>
      <c r="B647" s="50">
        <v>42960</v>
      </c>
      <c r="C647" t="s">
        <v>43</v>
      </c>
      <c r="D647" t="s">
        <v>38</v>
      </c>
      <c r="E647" t="s">
        <v>4</v>
      </c>
      <c r="F647" t="s">
        <v>10</v>
      </c>
      <c r="G647" t="s">
        <v>21</v>
      </c>
      <c r="H647">
        <v>2</v>
      </c>
      <c r="I647" s="18">
        <f t="shared" si="20"/>
        <v>675.055</v>
      </c>
      <c r="J647" s="18">
        <v>1350.11</v>
      </c>
      <c r="K647" s="48">
        <v>0</v>
      </c>
      <c r="L647" s="18">
        <v>-22.44</v>
      </c>
      <c r="M647" s="18">
        <f t="shared" si="21"/>
        <v>-0.0166208679292798</v>
      </c>
    </row>
    <row r="648" spans="1:13">
      <c r="A648" t="s">
        <v>706</v>
      </c>
      <c r="B648" s="50">
        <v>42960</v>
      </c>
      <c r="C648" t="s">
        <v>37</v>
      </c>
      <c r="D648" t="s">
        <v>55</v>
      </c>
      <c r="E648" t="s">
        <v>2</v>
      </c>
      <c r="F648" t="s">
        <v>8</v>
      </c>
      <c r="G648" t="s">
        <v>17</v>
      </c>
      <c r="H648">
        <v>2</v>
      </c>
      <c r="I648" s="18">
        <f t="shared" si="20"/>
        <v>57.67</v>
      </c>
      <c r="J648" s="18">
        <v>115.34</v>
      </c>
      <c r="K648" s="48">
        <v>0.2</v>
      </c>
      <c r="L648" s="18">
        <v>8.91</v>
      </c>
      <c r="M648" s="18">
        <f t="shared" si="21"/>
        <v>0.0772498699497139</v>
      </c>
    </row>
    <row r="649" spans="1:13">
      <c r="A649" t="s">
        <v>707</v>
      </c>
      <c r="B649" s="50">
        <v>42960</v>
      </c>
      <c r="C649" t="s">
        <v>48</v>
      </c>
      <c r="D649" t="s">
        <v>49</v>
      </c>
      <c r="E649" t="s">
        <v>3</v>
      </c>
      <c r="F649" t="s">
        <v>10</v>
      </c>
      <c r="G649" t="s">
        <v>16</v>
      </c>
      <c r="H649">
        <v>5</v>
      </c>
      <c r="I649" s="18">
        <f t="shared" si="20"/>
        <v>386.248</v>
      </c>
      <c r="J649" s="18">
        <v>1931.24</v>
      </c>
      <c r="K649" s="48">
        <v>0.5</v>
      </c>
      <c r="L649" s="18">
        <v>174.58</v>
      </c>
      <c r="M649" s="18">
        <f t="shared" si="21"/>
        <v>0.090397879082869</v>
      </c>
    </row>
    <row r="650" spans="1:13">
      <c r="A650" t="s">
        <v>708</v>
      </c>
      <c r="B650" s="50">
        <v>42961</v>
      </c>
      <c r="C650" t="s">
        <v>48</v>
      </c>
      <c r="D650" t="s">
        <v>55</v>
      </c>
      <c r="E650" t="s">
        <v>2</v>
      </c>
      <c r="F650" t="s">
        <v>10</v>
      </c>
      <c r="G650" t="s">
        <v>12</v>
      </c>
      <c r="H650">
        <v>2</v>
      </c>
      <c r="I650" s="18">
        <f t="shared" si="20"/>
        <v>504.36</v>
      </c>
      <c r="J650" s="18">
        <v>1008.72</v>
      </c>
      <c r="K650" s="48">
        <v>0.3</v>
      </c>
      <c r="L650" s="18">
        <v>-118.76</v>
      </c>
      <c r="M650" s="18">
        <f t="shared" si="21"/>
        <v>-0.117733365056706</v>
      </c>
    </row>
    <row r="651" spans="1:13">
      <c r="A651" t="s">
        <v>709</v>
      </c>
      <c r="B651" s="50">
        <v>42961</v>
      </c>
      <c r="C651" t="s">
        <v>37</v>
      </c>
      <c r="D651" t="s">
        <v>41</v>
      </c>
      <c r="E651" t="s">
        <v>2</v>
      </c>
      <c r="F651" t="s">
        <v>9</v>
      </c>
      <c r="G651" t="s">
        <v>13</v>
      </c>
      <c r="H651">
        <v>2</v>
      </c>
      <c r="I651" s="18">
        <f t="shared" si="20"/>
        <v>288.975</v>
      </c>
      <c r="J651" s="18">
        <v>577.95</v>
      </c>
      <c r="K651" s="48">
        <v>0</v>
      </c>
      <c r="L651" s="18">
        <v>70.72</v>
      </c>
      <c r="M651" s="18">
        <f t="shared" si="21"/>
        <v>0.122363526256597</v>
      </c>
    </row>
    <row r="652" spans="1:13">
      <c r="A652" t="s">
        <v>710</v>
      </c>
      <c r="B652" s="50">
        <v>42963</v>
      </c>
      <c r="C652" t="s">
        <v>48</v>
      </c>
      <c r="D652" t="s">
        <v>41</v>
      </c>
      <c r="E652" t="s">
        <v>2</v>
      </c>
      <c r="F652" t="s">
        <v>9</v>
      </c>
      <c r="G652" t="s">
        <v>20</v>
      </c>
      <c r="H652">
        <v>5</v>
      </c>
      <c r="I652" s="18">
        <f t="shared" si="20"/>
        <v>260.802</v>
      </c>
      <c r="J652" s="18">
        <v>1304.01</v>
      </c>
      <c r="K652" s="48">
        <v>0.2</v>
      </c>
      <c r="L652" s="18">
        <v>34.73</v>
      </c>
      <c r="M652" s="18">
        <f t="shared" si="21"/>
        <v>0.0266332313402505</v>
      </c>
    </row>
    <row r="653" spans="1:13">
      <c r="A653" t="s">
        <v>711</v>
      </c>
      <c r="B653" s="50">
        <v>42964</v>
      </c>
      <c r="C653" t="s">
        <v>37</v>
      </c>
      <c r="D653" t="s">
        <v>41</v>
      </c>
      <c r="E653" t="s">
        <v>2</v>
      </c>
      <c r="F653" t="s">
        <v>9</v>
      </c>
      <c r="G653" t="s">
        <v>19</v>
      </c>
      <c r="H653">
        <v>1</v>
      </c>
      <c r="I653" s="18">
        <f t="shared" si="20"/>
        <v>1647.78</v>
      </c>
      <c r="J653" s="18">
        <v>1647.78</v>
      </c>
      <c r="K653" s="48">
        <v>0.3</v>
      </c>
      <c r="L653" s="18">
        <v>-236.14</v>
      </c>
      <c r="M653" s="18">
        <f t="shared" si="21"/>
        <v>-0.14330796586923</v>
      </c>
    </row>
    <row r="654" spans="1:13">
      <c r="A654" t="s">
        <v>712</v>
      </c>
      <c r="B654" s="50">
        <v>42966</v>
      </c>
      <c r="C654" t="s">
        <v>48</v>
      </c>
      <c r="D654" t="s">
        <v>44</v>
      </c>
      <c r="E654" t="s">
        <v>3</v>
      </c>
      <c r="F654" t="s">
        <v>8</v>
      </c>
      <c r="G654" t="s">
        <v>17</v>
      </c>
      <c r="H654">
        <v>6</v>
      </c>
      <c r="I654" s="18">
        <f t="shared" si="20"/>
        <v>40.3883333333333</v>
      </c>
      <c r="J654" s="18">
        <v>242.33</v>
      </c>
      <c r="K654" s="48">
        <v>0.2</v>
      </c>
      <c r="L654" s="18">
        <v>-37.54</v>
      </c>
      <c r="M654" s="18">
        <f t="shared" si="21"/>
        <v>-0.154912722320802</v>
      </c>
    </row>
    <row r="655" spans="1:13">
      <c r="A655" t="s">
        <v>713</v>
      </c>
      <c r="B655" s="50">
        <v>42966</v>
      </c>
      <c r="C655" t="s">
        <v>43</v>
      </c>
      <c r="D655" t="s">
        <v>58</v>
      </c>
      <c r="E655" t="s">
        <v>4</v>
      </c>
      <c r="F655" t="s">
        <v>10</v>
      </c>
      <c r="G655" t="s">
        <v>16</v>
      </c>
      <c r="H655">
        <v>1</v>
      </c>
      <c r="I655" s="18">
        <f t="shared" si="20"/>
        <v>826.89</v>
      </c>
      <c r="J655" s="18">
        <v>826.89</v>
      </c>
      <c r="K655" s="48">
        <v>0</v>
      </c>
      <c r="L655" s="18">
        <v>102.47</v>
      </c>
      <c r="M655" s="18">
        <f t="shared" si="21"/>
        <v>0.123922166188973</v>
      </c>
    </row>
    <row r="656" spans="1:13">
      <c r="A656" t="s">
        <v>714</v>
      </c>
      <c r="B656" s="50">
        <v>42967</v>
      </c>
      <c r="C656" t="s">
        <v>37</v>
      </c>
      <c r="D656" t="s">
        <v>46</v>
      </c>
      <c r="E656" t="s">
        <v>4</v>
      </c>
      <c r="F656" t="s">
        <v>10</v>
      </c>
      <c r="G656" t="s">
        <v>21</v>
      </c>
      <c r="H656">
        <v>6</v>
      </c>
      <c r="I656" s="18">
        <f t="shared" si="20"/>
        <v>312.295</v>
      </c>
      <c r="J656" s="18">
        <v>1873.77</v>
      </c>
      <c r="K656" s="48">
        <v>0.1</v>
      </c>
      <c r="L656" s="18">
        <v>523.94</v>
      </c>
      <c r="M656" s="18">
        <f t="shared" si="21"/>
        <v>0.279618096137733</v>
      </c>
    </row>
    <row r="657" spans="1:13">
      <c r="A657" t="s">
        <v>715</v>
      </c>
      <c r="B657" s="50">
        <v>42968</v>
      </c>
      <c r="C657" t="s">
        <v>37</v>
      </c>
      <c r="D657" t="s">
        <v>46</v>
      </c>
      <c r="E657" t="s">
        <v>4</v>
      </c>
      <c r="F657" t="s">
        <v>8</v>
      </c>
      <c r="G657" t="s">
        <v>14</v>
      </c>
      <c r="H657">
        <v>4</v>
      </c>
      <c r="I657" s="18">
        <f t="shared" si="20"/>
        <v>0</v>
      </c>
      <c r="J657" s="54"/>
      <c r="K657" s="48">
        <v>0.1</v>
      </c>
      <c r="L657" s="18">
        <v>-104.47</v>
      </c>
      <c r="M657" s="18" t="e">
        <f t="shared" si="21"/>
        <v>#DIV/0!</v>
      </c>
    </row>
    <row r="658" spans="1:13">
      <c r="A658" t="s">
        <v>716</v>
      </c>
      <c r="B658" s="50">
        <v>42968</v>
      </c>
      <c r="C658" t="s">
        <v>48</v>
      </c>
      <c r="D658" t="s">
        <v>38</v>
      </c>
      <c r="E658" t="s">
        <v>2</v>
      </c>
      <c r="F658" t="s">
        <v>8</v>
      </c>
      <c r="G658" t="s">
        <v>14</v>
      </c>
      <c r="H658">
        <v>7</v>
      </c>
      <c r="I658" s="18">
        <f t="shared" si="20"/>
        <v>170.151428571429</v>
      </c>
      <c r="J658" s="18">
        <v>1191.06</v>
      </c>
      <c r="K658" s="48">
        <v>0.3</v>
      </c>
      <c r="L658" s="18">
        <v>118.1</v>
      </c>
      <c r="M658" s="18">
        <f t="shared" si="21"/>
        <v>0.0991553742044901</v>
      </c>
    </row>
    <row r="659" spans="1:13">
      <c r="A659" t="s">
        <v>717</v>
      </c>
      <c r="B659" s="50">
        <v>42972</v>
      </c>
      <c r="C659" t="s">
        <v>40</v>
      </c>
      <c r="D659" t="s">
        <v>61</v>
      </c>
      <c r="E659" t="s">
        <v>3</v>
      </c>
      <c r="F659" t="s">
        <v>9</v>
      </c>
      <c r="G659" t="s">
        <v>22</v>
      </c>
      <c r="H659">
        <v>4</v>
      </c>
      <c r="I659" s="18">
        <f t="shared" si="20"/>
        <v>41.0475</v>
      </c>
      <c r="J659" s="18">
        <v>164.19</v>
      </c>
      <c r="K659" s="48">
        <v>0</v>
      </c>
      <c r="L659" s="18">
        <v>-22.88</v>
      </c>
      <c r="M659" s="18">
        <f t="shared" si="21"/>
        <v>-0.139350752177355</v>
      </c>
    </row>
    <row r="660" spans="1:13">
      <c r="A660" t="s">
        <v>718</v>
      </c>
      <c r="B660" s="50">
        <v>42973</v>
      </c>
      <c r="C660" t="s">
        <v>40</v>
      </c>
      <c r="D660" t="s">
        <v>58</v>
      </c>
      <c r="E660" t="s">
        <v>3</v>
      </c>
      <c r="F660" t="s">
        <v>9</v>
      </c>
      <c r="G660" t="s">
        <v>20</v>
      </c>
      <c r="H660">
        <v>5</v>
      </c>
      <c r="I660" s="18">
        <f t="shared" si="20"/>
        <v>202.48</v>
      </c>
      <c r="J660" s="18">
        <v>1012.4</v>
      </c>
      <c r="K660" s="48">
        <v>0.5</v>
      </c>
      <c r="L660" s="18">
        <v>-150.27</v>
      </c>
      <c r="M660" s="18">
        <f t="shared" si="21"/>
        <v>-0.148429474516002</v>
      </c>
    </row>
    <row r="661" spans="1:13">
      <c r="A661" t="s">
        <v>719</v>
      </c>
      <c r="B661" s="50">
        <v>42973</v>
      </c>
      <c r="C661" t="s">
        <v>43</v>
      </c>
      <c r="D661" t="s">
        <v>58</v>
      </c>
      <c r="E661" t="s">
        <v>4</v>
      </c>
      <c r="F661" t="s">
        <v>10</v>
      </c>
      <c r="G661" t="s">
        <v>12</v>
      </c>
      <c r="H661">
        <v>8</v>
      </c>
      <c r="I661" s="18">
        <f t="shared" si="20"/>
        <v>188.6775</v>
      </c>
      <c r="J661" s="18">
        <v>1509.42</v>
      </c>
      <c r="K661" s="48">
        <v>0.2</v>
      </c>
      <c r="L661" s="18">
        <v>-103.04</v>
      </c>
      <c r="M661" s="18">
        <f t="shared" si="21"/>
        <v>-0.0682646314478409</v>
      </c>
    </row>
    <row r="662" spans="1:13">
      <c r="A662" t="s">
        <v>720</v>
      </c>
      <c r="B662" s="50">
        <v>42973</v>
      </c>
      <c r="C662" t="s">
        <v>37</v>
      </c>
      <c r="D662" t="s">
        <v>49</v>
      </c>
      <c r="E662" t="s">
        <v>1</v>
      </c>
      <c r="F662" t="s">
        <v>10</v>
      </c>
      <c r="G662" t="s">
        <v>12</v>
      </c>
      <c r="H662">
        <v>7</v>
      </c>
      <c r="I662" s="18">
        <f t="shared" si="20"/>
        <v>45.9514285714286</v>
      </c>
      <c r="J662" s="18">
        <v>321.66</v>
      </c>
      <c r="K662" s="48">
        <v>0.5</v>
      </c>
      <c r="L662" s="18">
        <v>49.46</v>
      </c>
      <c r="M662" s="18">
        <f t="shared" si="21"/>
        <v>0.153764844867251</v>
      </c>
    </row>
    <row r="663" spans="1:13">
      <c r="A663" t="s">
        <v>721</v>
      </c>
      <c r="B663" s="50">
        <v>42975</v>
      </c>
      <c r="C663" t="s">
        <v>37</v>
      </c>
      <c r="D663" t="s">
        <v>55</v>
      </c>
      <c r="E663" t="s">
        <v>2</v>
      </c>
      <c r="F663" t="s">
        <v>10</v>
      </c>
      <c r="G663" t="s">
        <v>21</v>
      </c>
      <c r="H663">
        <v>5</v>
      </c>
      <c r="I663" s="18">
        <f t="shared" si="20"/>
        <v>362.552</v>
      </c>
      <c r="J663" s="18">
        <v>1812.76</v>
      </c>
      <c r="K663" s="48">
        <v>0</v>
      </c>
      <c r="L663" s="18">
        <v>-5.36</v>
      </c>
      <c r="M663" s="18">
        <f t="shared" si="21"/>
        <v>-0.00295681722897681</v>
      </c>
    </row>
    <row r="664" spans="1:13">
      <c r="A664" t="s">
        <v>722</v>
      </c>
      <c r="B664" s="50">
        <v>42975</v>
      </c>
      <c r="C664" t="s">
        <v>40</v>
      </c>
      <c r="D664" t="s">
        <v>49</v>
      </c>
      <c r="E664" t="s">
        <v>2</v>
      </c>
      <c r="F664" t="s">
        <v>8</v>
      </c>
      <c r="G664" t="s">
        <v>14</v>
      </c>
      <c r="H664">
        <v>2</v>
      </c>
      <c r="I664" s="18">
        <f t="shared" si="20"/>
        <v>995.665</v>
      </c>
      <c r="J664" s="18">
        <v>1991.33</v>
      </c>
      <c r="K664" s="48">
        <v>0</v>
      </c>
      <c r="L664" s="18">
        <v>291.53</v>
      </c>
      <c r="M664" s="18">
        <f t="shared" si="21"/>
        <v>0.146399642450021</v>
      </c>
    </row>
    <row r="665" spans="1:13">
      <c r="A665" t="s">
        <v>723</v>
      </c>
      <c r="B665" s="50">
        <v>42976</v>
      </c>
      <c r="C665" t="s">
        <v>48</v>
      </c>
      <c r="D665" t="s">
        <v>49</v>
      </c>
      <c r="E665" t="s">
        <v>3</v>
      </c>
      <c r="F665" t="s">
        <v>9</v>
      </c>
      <c r="G665" t="s">
        <v>22</v>
      </c>
      <c r="H665">
        <v>8</v>
      </c>
      <c r="I665" s="18">
        <f t="shared" si="20"/>
        <v>191.58125</v>
      </c>
      <c r="J665" s="18">
        <v>1532.65</v>
      </c>
      <c r="K665" s="48">
        <v>0.5</v>
      </c>
      <c r="L665" s="18">
        <v>-282.91</v>
      </c>
      <c r="M665" s="18">
        <f t="shared" si="21"/>
        <v>-0.184588784132059</v>
      </c>
    </row>
    <row r="666" spans="1:13">
      <c r="A666" t="s">
        <v>724</v>
      </c>
      <c r="B666" s="50">
        <v>42978</v>
      </c>
      <c r="C666" t="s">
        <v>43</v>
      </c>
      <c r="D666" t="s">
        <v>44</v>
      </c>
      <c r="E666" t="s">
        <v>2</v>
      </c>
      <c r="F666" t="s">
        <v>9</v>
      </c>
      <c r="G666" t="s">
        <v>20</v>
      </c>
      <c r="H666">
        <v>5</v>
      </c>
      <c r="I666" s="18">
        <f t="shared" si="20"/>
        <v>9.176</v>
      </c>
      <c r="J666" s="18">
        <v>45.88</v>
      </c>
      <c r="K666" s="48">
        <v>0.2</v>
      </c>
      <c r="L666" s="18">
        <v>-6.57</v>
      </c>
      <c r="M666" s="18">
        <f t="shared" si="21"/>
        <v>-0.143199651264167</v>
      </c>
    </row>
    <row r="667" spans="1:13">
      <c r="A667" t="s">
        <v>725</v>
      </c>
      <c r="B667" s="50">
        <v>42979</v>
      </c>
      <c r="C667" t="s">
        <v>43</v>
      </c>
      <c r="D667" t="s">
        <v>58</v>
      </c>
      <c r="E667" t="s">
        <v>3</v>
      </c>
      <c r="F667" t="s">
        <v>8</v>
      </c>
      <c r="G667" t="s">
        <v>23</v>
      </c>
      <c r="H667">
        <v>7</v>
      </c>
      <c r="I667" s="18">
        <f t="shared" si="20"/>
        <v>155.004285714286</v>
      </c>
      <c r="J667" s="18">
        <v>1085.03</v>
      </c>
      <c r="K667" s="48">
        <v>0.1</v>
      </c>
      <c r="L667" s="18">
        <v>-150.88</v>
      </c>
      <c r="M667" s="18">
        <f t="shared" si="21"/>
        <v>-0.139056062966001</v>
      </c>
    </row>
    <row r="668" spans="1:13">
      <c r="A668" t="s">
        <v>726</v>
      </c>
      <c r="B668" s="50">
        <v>42982</v>
      </c>
      <c r="C668" t="s">
        <v>40</v>
      </c>
      <c r="D668" t="s">
        <v>38</v>
      </c>
      <c r="E668" t="s">
        <v>2</v>
      </c>
      <c r="F668" t="s">
        <v>8</v>
      </c>
      <c r="G668" t="s">
        <v>17</v>
      </c>
      <c r="H668">
        <v>4</v>
      </c>
      <c r="I668" s="18">
        <f t="shared" si="20"/>
        <v>21.17</v>
      </c>
      <c r="J668" s="18">
        <v>84.68</v>
      </c>
      <c r="K668" s="48">
        <v>0</v>
      </c>
      <c r="L668" s="18">
        <v>-0.16</v>
      </c>
      <c r="M668" s="18">
        <f t="shared" si="21"/>
        <v>-0.00188946622579121</v>
      </c>
    </row>
    <row r="669" spans="1:13">
      <c r="A669" t="s">
        <v>727</v>
      </c>
      <c r="B669" s="50">
        <v>42982</v>
      </c>
      <c r="C669" t="s">
        <v>43</v>
      </c>
      <c r="D669" t="s">
        <v>49</v>
      </c>
      <c r="E669" t="s">
        <v>2</v>
      </c>
      <c r="F669" t="s">
        <v>10</v>
      </c>
      <c r="G669" t="s">
        <v>18</v>
      </c>
      <c r="H669">
        <v>4</v>
      </c>
      <c r="I669" s="18">
        <f t="shared" si="20"/>
        <v>241.3925</v>
      </c>
      <c r="J669" s="18">
        <v>965.57</v>
      </c>
      <c r="K669" s="48">
        <v>0.2</v>
      </c>
      <c r="L669" s="18">
        <v>227.38</v>
      </c>
      <c r="M669" s="18">
        <f t="shared" si="21"/>
        <v>0.235487846556956</v>
      </c>
    </row>
    <row r="670" spans="1:13">
      <c r="A670" t="s">
        <v>728</v>
      </c>
      <c r="B670" s="50">
        <v>42984</v>
      </c>
      <c r="C670" t="s">
        <v>37</v>
      </c>
      <c r="D670" t="s">
        <v>68</v>
      </c>
      <c r="E670" t="s">
        <v>3</v>
      </c>
      <c r="F670" t="s">
        <v>8</v>
      </c>
      <c r="G670" t="s">
        <v>17</v>
      </c>
      <c r="H670">
        <v>2</v>
      </c>
      <c r="I670" s="18">
        <f t="shared" si="20"/>
        <v>193.985</v>
      </c>
      <c r="J670" s="18">
        <v>387.97</v>
      </c>
      <c r="K670" s="48">
        <v>0.2</v>
      </c>
      <c r="L670" s="18">
        <v>44.4</v>
      </c>
      <c r="M670" s="18">
        <f t="shared" si="21"/>
        <v>0.114441838286465</v>
      </c>
    </row>
    <row r="671" spans="1:13">
      <c r="A671" t="s">
        <v>729</v>
      </c>
      <c r="B671" s="50">
        <v>42986</v>
      </c>
      <c r="C671" t="s">
        <v>43</v>
      </c>
      <c r="D671" t="s">
        <v>49</v>
      </c>
      <c r="E671" t="s">
        <v>2</v>
      </c>
      <c r="F671" t="s">
        <v>9</v>
      </c>
      <c r="G671" t="s">
        <v>19</v>
      </c>
      <c r="H671">
        <v>4</v>
      </c>
      <c r="I671" s="18">
        <f t="shared" si="20"/>
        <v>213.625</v>
      </c>
      <c r="J671" s="18">
        <v>854.5</v>
      </c>
      <c r="K671" s="48">
        <v>0</v>
      </c>
      <c r="L671" s="18">
        <v>-141.14</v>
      </c>
      <c r="M671" s="18">
        <f t="shared" si="21"/>
        <v>-0.165172615564658</v>
      </c>
    </row>
    <row r="672" spans="1:13">
      <c r="A672" t="s">
        <v>730</v>
      </c>
      <c r="B672" s="50">
        <v>42987</v>
      </c>
      <c r="C672" t="s">
        <v>48</v>
      </c>
      <c r="D672" t="s">
        <v>68</v>
      </c>
      <c r="E672" t="s">
        <v>4</v>
      </c>
      <c r="F672" t="s">
        <v>9</v>
      </c>
      <c r="G672" t="s">
        <v>13</v>
      </c>
      <c r="H672">
        <v>8</v>
      </c>
      <c r="I672" s="18">
        <f t="shared" si="20"/>
        <v>102.17125</v>
      </c>
      <c r="J672" s="18">
        <v>817.37</v>
      </c>
      <c r="K672" s="48">
        <v>0.1</v>
      </c>
      <c r="L672" s="18">
        <v>113.35</v>
      </c>
      <c r="M672" s="18">
        <f t="shared" si="21"/>
        <v>0.138676486780772</v>
      </c>
    </row>
    <row r="673" spans="1:13">
      <c r="A673" t="s">
        <v>731</v>
      </c>
      <c r="B673" s="50">
        <v>42988</v>
      </c>
      <c r="C673" t="s">
        <v>37</v>
      </c>
      <c r="D673" t="s">
        <v>68</v>
      </c>
      <c r="E673" t="s">
        <v>4</v>
      </c>
      <c r="F673" t="s">
        <v>9</v>
      </c>
      <c r="G673" t="s">
        <v>19</v>
      </c>
      <c r="H673">
        <v>4</v>
      </c>
      <c r="I673" s="18">
        <f t="shared" si="20"/>
        <v>62.8825</v>
      </c>
      <c r="J673" s="18">
        <v>251.53</v>
      </c>
      <c r="K673" s="48">
        <v>0.1</v>
      </c>
      <c r="L673" s="18">
        <v>55.26</v>
      </c>
      <c r="M673" s="18">
        <f t="shared" si="21"/>
        <v>0.219695463761778</v>
      </c>
    </row>
    <row r="674" spans="1:13">
      <c r="A674" t="s">
        <v>732</v>
      </c>
      <c r="B674" s="50">
        <v>42989</v>
      </c>
      <c r="C674" t="s">
        <v>40</v>
      </c>
      <c r="D674" t="s">
        <v>68</v>
      </c>
      <c r="E674" t="s">
        <v>1</v>
      </c>
      <c r="F674" t="s">
        <v>8</v>
      </c>
      <c r="G674" t="s">
        <v>14</v>
      </c>
      <c r="H674">
        <v>6</v>
      </c>
      <c r="I674" s="18">
        <f t="shared" si="20"/>
        <v>0</v>
      </c>
      <c r="J674" s="54"/>
      <c r="K674" s="48">
        <v>0.2</v>
      </c>
      <c r="L674" s="18">
        <v>-175.81</v>
      </c>
      <c r="M674" s="18" t="e">
        <f t="shared" si="21"/>
        <v>#DIV/0!</v>
      </c>
    </row>
    <row r="675" spans="1:13">
      <c r="A675" t="s">
        <v>733</v>
      </c>
      <c r="B675" s="50">
        <v>42989</v>
      </c>
      <c r="C675" t="s">
        <v>43</v>
      </c>
      <c r="D675" t="s">
        <v>44</v>
      </c>
      <c r="E675" t="s">
        <v>1</v>
      </c>
      <c r="F675" t="s">
        <v>10</v>
      </c>
      <c r="G675" t="s">
        <v>16</v>
      </c>
      <c r="H675">
        <v>5</v>
      </c>
      <c r="I675" s="18">
        <f t="shared" si="20"/>
        <v>254.006</v>
      </c>
      <c r="J675" s="18">
        <v>1270.03</v>
      </c>
      <c r="K675" s="48">
        <v>0.3</v>
      </c>
      <c r="L675" s="18">
        <v>146.43</v>
      </c>
      <c r="M675" s="18">
        <f t="shared" si="21"/>
        <v>0.115296489059314</v>
      </c>
    </row>
    <row r="676" spans="1:13">
      <c r="A676" t="s">
        <v>734</v>
      </c>
      <c r="B676" s="50">
        <v>42991</v>
      </c>
      <c r="C676" t="s">
        <v>37</v>
      </c>
      <c r="D676" t="s">
        <v>55</v>
      </c>
      <c r="E676" t="s">
        <v>3</v>
      </c>
      <c r="F676" t="s">
        <v>9</v>
      </c>
      <c r="G676" t="s">
        <v>19</v>
      </c>
      <c r="H676">
        <v>5</v>
      </c>
      <c r="I676" s="18">
        <f t="shared" si="20"/>
        <v>180.026</v>
      </c>
      <c r="J676" s="18">
        <v>900.13</v>
      </c>
      <c r="K676" s="48">
        <v>0.1</v>
      </c>
      <c r="L676" s="18">
        <v>-37.64</v>
      </c>
      <c r="M676" s="18">
        <f t="shared" si="21"/>
        <v>-0.041816182107029</v>
      </c>
    </row>
    <row r="677" spans="1:13">
      <c r="A677" t="s">
        <v>735</v>
      </c>
      <c r="B677" s="50">
        <v>42992</v>
      </c>
      <c r="C677" t="s">
        <v>37</v>
      </c>
      <c r="D677" t="s">
        <v>41</v>
      </c>
      <c r="E677" t="s">
        <v>2</v>
      </c>
      <c r="F677" t="s">
        <v>10</v>
      </c>
      <c r="G677" t="s">
        <v>21</v>
      </c>
      <c r="H677">
        <v>3</v>
      </c>
      <c r="I677" s="18">
        <f t="shared" si="20"/>
        <v>146.256666666667</v>
      </c>
      <c r="J677" s="18">
        <v>438.77</v>
      </c>
      <c r="K677" s="48">
        <v>0.1</v>
      </c>
      <c r="L677" s="18">
        <v>66.93</v>
      </c>
      <c r="M677" s="18">
        <f t="shared" si="21"/>
        <v>0.152540055154181</v>
      </c>
    </row>
    <row r="678" spans="1:13">
      <c r="A678" t="s">
        <v>736</v>
      </c>
      <c r="B678" s="50">
        <v>42993</v>
      </c>
      <c r="C678" t="s">
        <v>37</v>
      </c>
      <c r="D678" t="s">
        <v>58</v>
      </c>
      <c r="E678" t="s">
        <v>3</v>
      </c>
      <c r="F678" t="s">
        <v>8</v>
      </c>
      <c r="G678" t="s">
        <v>23</v>
      </c>
      <c r="H678">
        <v>2</v>
      </c>
      <c r="I678" s="18">
        <f t="shared" si="20"/>
        <v>119.17</v>
      </c>
      <c r="J678" s="18">
        <v>238.34</v>
      </c>
      <c r="K678" s="48">
        <v>0.1</v>
      </c>
      <c r="L678" s="18">
        <v>-24.72</v>
      </c>
      <c r="M678" s="18">
        <f t="shared" si="21"/>
        <v>-0.103717378534866</v>
      </c>
    </row>
    <row r="679" spans="1:13">
      <c r="A679" t="s">
        <v>737</v>
      </c>
      <c r="B679" s="50">
        <v>42996</v>
      </c>
      <c r="C679" t="s">
        <v>37</v>
      </c>
      <c r="D679" t="s">
        <v>41</v>
      </c>
      <c r="E679" t="s">
        <v>4</v>
      </c>
      <c r="F679" t="s">
        <v>8</v>
      </c>
      <c r="G679" t="s">
        <v>23</v>
      </c>
      <c r="H679">
        <v>6</v>
      </c>
      <c r="I679" s="18">
        <f t="shared" si="20"/>
        <v>85.2466666666667</v>
      </c>
      <c r="J679" s="18">
        <v>511.48</v>
      </c>
      <c r="K679" s="48">
        <v>0.3</v>
      </c>
      <c r="L679" s="18">
        <v>-58.65</v>
      </c>
      <c r="M679" s="18">
        <f t="shared" si="21"/>
        <v>-0.114667240165793</v>
      </c>
    </row>
    <row r="680" spans="1:13">
      <c r="A680" t="s">
        <v>738</v>
      </c>
      <c r="B680" s="50">
        <v>42997</v>
      </c>
      <c r="C680" t="s">
        <v>48</v>
      </c>
      <c r="D680" t="s">
        <v>41</v>
      </c>
      <c r="E680" t="s">
        <v>3</v>
      </c>
      <c r="F680" t="s">
        <v>8</v>
      </c>
      <c r="G680" t="s">
        <v>15</v>
      </c>
      <c r="H680">
        <v>5</v>
      </c>
      <c r="I680" s="18">
        <f t="shared" si="20"/>
        <v>243.474</v>
      </c>
      <c r="J680" s="18">
        <v>1217.37</v>
      </c>
      <c r="K680" s="48">
        <v>0</v>
      </c>
      <c r="L680" s="18">
        <v>247.18</v>
      </c>
      <c r="M680" s="18">
        <f t="shared" si="21"/>
        <v>0.203044267560397</v>
      </c>
    </row>
    <row r="681" spans="1:13">
      <c r="A681" t="s">
        <v>739</v>
      </c>
      <c r="B681" s="50">
        <v>42998</v>
      </c>
      <c r="C681" t="s">
        <v>40</v>
      </c>
      <c r="D681" t="s">
        <v>58</v>
      </c>
      <c r="E681" t="s">
        <v>1</v>
      </c>
      <c r="F681" t="s">
        <v>8</v>
      </c>
      <c r="G681" t="s">
        <v>23</v>
      </c>
      <c r="H681">
        <v>7</v>
      </c>
      <c r="I681" s="18">
        <f t="shared" si="20"/>
        <v>68.6557142857143</v>
      </c>
      <c r="J681" s="18">
        <v>480.59</v>
      </c>
      <c r="K681" s="48">
        <v>0.2</v>
      </c>
      <c r="L681" s="18">
        <v>84.26</v>
      </c>
      <c r="M681" s="18">
        <f t="shared" si="21"/>
        <v>0.175326161593042</v>
      </c>
    </row>
    <row r="682" spans="1:13">
      <c r="A682" t="s">
        <v>740</v>
      </c>
      <c r="B682" s="50">
        <v>42998</v>
      </c>
      <c r="C682" t="s">
        <v>37</v>
      </c>
      <c r="D682" t="s">
        <v>61</v>
      </c>
      <c r="E682" t="s">
        <v>1</v>
      </c>
      <c r="F682" t="s">
        <v>10</v>
      </c>
      <c r="G682" t="s">
        <v>21</v>
      </c>
      <c r="H682">
        <v>8</v>
      </c>
      <c r="I682" s="18">
        <f t="shared" si="20"/>
        <v>192.00375</v>
      </c>
      <c r="J682" s="18">
        <v>1536.03</v>
      </c>
      <c r="K682" s="48">
        <v>0</v>
      </c>
      <c r="L682" s="18">
        <v>277.07</v>
      </c>
      <c r="M682" s="18">
        <f t="shared" si="21"/>
        <v>0.180380591524905</v>
      </c>
    </row>
    <row r="683" spans="1:13">
      <c r="A683" t="s">
        <v>741</v>
      </c>
      <c r="B683" s="50">
        <v>42999</v>
      </c>
      <c r="C683" t="s">
        <v>48</v>
      </c>
      <c r="D683" t="s">
        <v>52</v>
      </c>
      <c r="E683" t="s">
        <v>2</v>
      </c>
      <c r="F683" t="s">
        <v>9</v>
      </c>
      <c r="G683" t="s">
        <v>13</v>
      </c>
      <c r="H683">
        <v>2</v>
      </c>
      <c r="I683" s="18">
        <f t="shared" si="20"/>
        <v>846.285</v>
      </c>
      <c r="J683" s="18">
        <v>1692.57</v>
      </c>
      <c r="K683" s="48">
        <v>0.5</v>
      </c>
      <c r="L683" s="18">
        <v>184.23</v>
      </c>
      <c r="M683" s="18">
        <f t="shared" si="21"/>
        <v>0.108846310640033</v>
      </c>
    </row>
    <row r="684" spans="1:13">
      <c r="A684" t="s">
        <v>742</v>
      </c>
      <c r="B684" s="50">
        <v>43003</v>
      </c>
      <c r="C684" t="s">
        <v>43</v>
      </c>
      <c r="D684" t="s">
        <v>68</v>
      </c>
      <c r="E684" t="s">
        <v>4</v>
      </c>
      <c r="F684" t="s">
        <v>10</v>
      </c>
      <c r="G684" t="s">
        <v>18</v>
      </c>
      <c r="H684">
        <v>1</v>
      </c>
      <c r="I684" s="18">
        <f t="shared" si="20"/>
        <v>518.78</v>
      </c>
      <c r="J684" s="18">
        <v>518.78</v>
      </c>
      <c r="K684" s="48">
        <v>0.5</v>
      </c>
      <c r="L684" s="18">
        <v>60.12</v>
      </c>
      <c r="M684" s="18">
        <f t="shared" si="21"/>
        <v>0.115887273988974</v>
      </c>
    </row>
    <row r="685" spans="1:13">
      <c r="A685" t="s">
        <v>743</v>
      </c>
      <c r="B685" s="50">
        <v>43003</v>
      </c>
      <c r="C685" t="s">
        <v>37</v>
      </c>
      <c r="D685" t="s">
        <v>55</v>
      </c>
      <c r="E685" t="s">
        <v>2</v>
      </c>
      <c r="F685" t="s">
        <v>10</v>
      </c>
      <c r="G685" t="s">
        <v>21</v>
      </c>
      <c r="H685">
        <v>7</v>
      </c>
      <c r="I685" s="18">
        <f t="shared" si="20"/>
        <v>251.955714285714</v>
      </c>
      <c r="J685" s="18">
        <v>1763.69</v>
      </c>
      <c r="K685" s="48">
        <v>0.3</v>
      </c>
      <c r="L685" s="18">
        <v>75.89</v>
      </c>
      <c r="M685" s="18">
        <f t="shared" si="21"/>
        <v>0.0430291037540611</v>
      </c>
    </row>
    <row r="686" spans="1:13">
      <c r="A686" t="s">
        <v>744</v>
      </c>
      <c r="B686" s="50">
        <v>43005</v>
      </c>
      <c r="C686" t="s">
        <v>48</v>
      </c>
      <c r="D686" t="s">
        <v>55</v>
      </c>
      <c r="E686" t="s">
        <v>4</v>
      </c>
      <c r="F686" t="s">
        <v>9</v>
      </c>
      <c r="G686" t="s">
        <v>20</v>
      </c>
      <c r="H686">
        <v>3</v>
      </c>
      <c r="I686" s="18">
        <f t="shared" si="20"/>
        <v>651.07</v>
      </c>
      <c r="J686" s="18">
        <v>1953.21</v>
      </c>
      <c r="K686" s="48">
        <v>0.2</v>
      </c>
      <c r="L686" s="18">
        <v>88.49</v>
      </c>
      <c r="M686" s="18">
        <f t="shared" si="21"/>
        <v>0.0453049083303895</v>
      </c>
    </row>
    <row r="687" spans="1:13">
      <c r="A687" t="s">
        <v>745</v>
      </c>
      <c r="B687" s="50">
        <v>43009</v>
      </c>
      <c r="C687" t="s">
        <v>43</v>
      </c>
      <c r="D687" t="s">
        <v>55</v>
      </c>
      <c r="E687" t="s">
        <v>3</v>
      </c>
      <c r="F687" t="s">
        <v>10</v>
      </c>
      <c r="G687" t="s">
        <v>18</v>
      </c>
      <c r="H687">
        <v>8</v>
      </c>
      <c r="I687" s="18">
        <f t="shared" si="20"/>
        <v>63.1825</v>
      </c>
      <c r="J687" s="18">
        <v>505.46</v>
      </c>
      <c r="K687" s="48">
        <v>0</v>
      </c>
      <c r="L687" s="18">
        <v>56.85</v>
      </c>
      <c r="M687" s="18">
        <f t="shared" si="21"/>
        <v>0.112471807858189</v>
      </c>
    </row>
    <row r="688" spans="1:13">
      <c r="A688" t="s">
        <v>746</v>
      </c>
      <c r="B688" s="50">
        <v>43009</v>
      </c>
      <c r="C688" t="s">
        <v>48</v>
      </c>
      <c r="D688" t="s">
        <v>38</v>
      </c>
      <c r="E688" t="s">
        <v>4</v>
      </c>
      <c r="F688" t="s">
        <v>8</v>
      </c>
      <c r="G688" t="s">
        <v>14</v>
      </c>
      <c r="H688">
        <v>1</v>
      </c>
      <c r="I688" s="18">
        <f t="shared" si="20"/>
        <v>1545.95</v>
      </c>
      <c r="J688" s="18">
        <v>1545.95</v>
      </c>
      <c r="K688" s="48">
        <v>0.3</v>
      </c>
      <c r="L688" s="18">
        <v>264.08</v>
      </c>
      <c r="M688" s="18">
        <f t="shared" si="21"/>
        <v>0.170820531065041</v>
      </c>
    </row>
    <row r="689" spans="1:13">
      <c r="A689" t="s">
        <v>747</v>
      </c>
      <c r="B689" s="50">
        <v>43010</v>
      </c>
      <c r="C689" t="s">
        <v>37</v>
      </c>
      <c r="D689" t="s">
        <v>68</v>
      </c>
      <c r="E689" t="s">
        <v>1</v>
      </c>
      <c r="F689" t="s">
        <v>8</v>
      </c>
      <c r="G689" t="s">
        <v>14</v>
      </c>
      <c r="H689">
        <v>2</v>
      </c>
      <c r="I689" s="18">
        <f t="shared" si="20"/>
        <v>868.385</v>
      </c>
      <c r="J689" s="18">
        <v>1736.77</v>
      </c>
      <c r="K689" s="48">
        <v>0.1</v>
      </c>
      <c r="L689" s="18">
        <v>30.91</v>
      </c>
      <c r="M689" s="18">
        <f t="shared" si="21"/>
        <v>0.0177974055286538</v>
      </c>
    </row>
    <row r="690" spans="1:13">
      <c r="A690" t="s">
        <v>748</v>
      </c>
      <c r="B690" s="50">
        <v>43012</v>
      </c>
      <c r="C690" t="s">
        <v>40</v>
      </c>
      <c r="D690" t="s">
        <v>55</v>
      </c>
      <c r="E690" t="s">
        <v>3</v>
      </c>
      <c r="F690" t="s">
        <v>9</v>
      </c>
      <c r="G690" t="s">
        <v>13</v>
      </c>
      <c r="H690">
        <v>6</v>
      </c>
      <c r="I690" s="18">
        <f t="shared" si="20"/>
        <v>71.355</v>
      </c>
      <c r="J690" s="18">
        <v>428.13</v>
      </c>
      <c r="K690" s="48">
        <v>0</v>
      </c>
      <c r="L690" s="18">
        <v>-79</v>
      </c>
      <c r="M690" s="18">
        <f t="shared" si="21"/>
        <v>-0.184523392427534</v>
      </c>
    </row>
    <row r="691" spans="1:13">
      <c r="A691" t="s">
        <v>749</v>
      </c>
      <c r="B691" s="50">
        <v>43013</v>
      </c>
      <c r="C691" t="s">
        <v>43</v>
      </c>
      <c r="D691" t="s">
        <v>52</v>
      </c>
      <c r="E691" t="s">
        <v>3</v>
      </c>
      <c r="F691" t="s">
        <v>9</v>
      </c>
      <c r="G691" t="s">
        <v>20</v>
      </c>
      <c r="H691">
        <v>3</v>
      </c>
      <c r="I691" s="18">
        <f t="shared" si="20"/>
        <v>70.44</v>
      </c>
      <c r="J691" s="18">
        <v>211.32</v>
      </c>
      <c r="K691" s="48">
        <v>0.1</v>
      </c>
      <c r="L691" s="18">
        <v>3.33</v>
      </c>
      <c r="M691" s="18">
        <f t="shared" si="21"/>
        <v>0.0157580919931857</v>
      </c>
    </row>
    <row r="692" spans="1:13">
      <c r="A692" t="s">
        <v>750</v>
      </c>
      <c r="B692" s="50">
        <v>43013</v>
      </c>
      <c r="C692" t="s">
        <v>40</v>
      </c>
      <c r="D692" t="s">
        <v>49</v>
      </c>
      <c r="E692" t="s">
        <v>162</v>
      </c>
      <c r="F692" t="s">
        <v>9</v>
      </c>
      <c r="G692" t="s">
        <v>19</v>
      </c>
      <c r="H692">
        <v>4</v>
      </c>
      <c r="I692" s="18">
        <f t="shared" si="20"/>
        <v>470.5225</v>
      </c>
      <c r="J692" s="18">
        <v>1882.09</v>
      </c>
      <c r="K692" s="48">
        <v>0</v>
      </c>
      <c r="L692" s="18">
        <v>357.16</v>
      </c>
      <c r="M692" s="18">
        <f t="shared" si="21"/>
        <v>0.189767758183721</v>
      </c>
    </row>
    <row r="693" spans="1:13">
      <c r="A693" t="s">
        <v>751</v>
      </c>
      <c r="B693" s="50">
        <v>43014</v>
      </c>
      <c r="C693" t="s">
        <v>43</v>
      </c>
      <c r="D693" t="s">
        <v>49</v>
      </c>
      <c r="E693" t="s">
        <v>4</v>
      </c>
      <c r="F693" t="s">
        <v>9</v>
      </c>
      <c r="G693" t="s">
        <v>19</v>
      </c>
      <c r="H693">
        <v>2</v>
      </c>
      <c r="I693" s="18">
        <f t="shared" si="20"/>
        <v>342.04</v>
      </c>
      <c r="J693" s="18">
        <v>684.08</v>
      </c>
      <c r="K693" s="48">
        <v>0.1</v>
      </c>
      <c r="L693" s="18">
        <v>86.8</v>
      </c>
      <c r="M693" s="18">
        <f t="shared" si="21"/>
        <v>0.126885744357385</v>
      </c>
    </row>
    <row r="694" spans="1:13">
      <c r="A694" t="s">
        <v>752</v>
      </c>
      <c r="B694" s="50">
        <v>43015</v>
      </c>
      <c r="C694" t="s">
        <v>43</v>
      </c>
      <c r="D694" t="s">
        <v>44</v>
      </c>
      <c r="E694" t="s">
        <v>4</v>
      </c>
      <c r="F694" t="s">
        <v>9</v>
      </c>
      <c r="G694" t="s">
        <v>20</v>
      </c>
      <c r="H694">
        <v>4</v>
      </c>
      <c r="I694" s="18">
        <f t="shared" si="20"/>
        <v>34.1425</v>
      </c>
      <c r="J694" s="18">
        <v>136.57</v>
      </c>
      <c r="K694" s="48">
        <v>0.1</v>
      </c>
      <c r="L694" s="18">
        <v>27.11</v>
      </c>
      <c r="M694" s="18">
        <f t="shared" si="21"/>
        <v>0.198506260525738</v>
      </c>
    </row>
    <row r="695" spans="1:13">
      <c r="A695" t="s">
        <v>753</v>
      </c>
      <c r="B695" s="50">
        <v>43017</v>
      </c>
      <c r="C695" t="s">
        <v>40</v>
      </c>
      <c r="D695" t="s">
        <v>52</v>
      </c>
      <c r="E695" t="s">
        <v>4</v>
      </c>
      <c r="F695" t="s">
        <v>9</v>
      </c>
      <c r="G695" t="s">
        <v>19</v>
      </c>
      <c r="H695">
        <v>2</v>
      </c>
      <c r="I695" s="18">
        <f t="shared" si="20"/>
        <v>542.85</v>
      </c>
      <c r="J695" s="18">
        <v>1085.7</v>
      </c>
      <c r="K695" s="48">
        <v>0</v>
      </c>
      <c r="L695" s="18">
        <v>-151.85</v>
      </c>
      <c r="M695" s="18">
        <f t="shared" si="21"/>
        <v>-0.139863682416874</v>
      </c>
    </row>
    <row r="696" spans="1:13">
      <c r="A696" t="s">
        <v>754</v>
      </c>
      <c r="B696" s="50">
        <v>43018</v>
      </c>
      <c r="C696" t="s">
        <v>40</v>
      </c>
      <c r="D696" t="s">
        <v>38</v>
      </c>
      <c r="E696" t="s">
        <v>1</v>
      </c>
      <c r="F696" t="s">
        <v>9</v>
      </c>
      <c r="G696" t="s">
        <v>13</v>
      </c>
      <c r="H696">
        <v>6</v>
      </c>
      <c r="I696" s="18">
        <f t="shared" si="20"/>
        <v>162.818333333333</v>
      </c>
      <c r="J696" s="18">
        <v>976.91</v>
      </c>
      <c r="K696" s="48">
        <v>0.5</v>
      </c>
      <c r="L696" s="18">
        <v>-28.17</v>
      </c>
      <c r="M696" s="18">
        <f t="shared" si="21"/>
        <v>-0.0288358190621449</v>
      </c>
    </row>
    <row r="697" spans="1:13">
      <c r="A697" t="s">
        <v>755</v>
      </c>
      <c r="B697" s="50">
        <v>43018</v>
      </c>
      <c r="C697" t="s">
        <v>48</v>
      </c>
      <c r="D697" t="s">
        <v>38</v>
      </c>
      <c r="E697" t="s">
        <v>3</v>
      </c>
      <c r="F697" t="s">
        <v>9</v>
      </c>
      <c r="G697" t="s">
        <v>22</v>
      </c>
      <c r="H697">
        <v>4</v>
      </c>
      <c r="I697" s="18">
        <f t="shared" si="20"/>
        <v>185.2525</v>
      </c>
      <c r="J697" s="18">
        <v>741.01</v>
      </c>
      <c r="K697" s="48">
        <v>0.1</v>
      </c>
      <c r="L697" s="18">
        <v>16.05</v>
      </c>
      <c r="M697" s="18">
        <f t="shared" si="21"/>
        <v>0.0216596267256852</v>
      </c>
    </row>
    <row r="698" spans="1:13">
      <c r="A698" t="s">
        <v>756</v>
      </c>
      <c r="B698" s="50">
        <v>43018</v>
      </c>
      <c r="C698" t="s">
        <v>43</v>
      </c>
      <c r="D698" t="s">
        <v>46</v>
      </c>
      <c r="E698" t="s">
        <v>4</v>
      </c>
      <c r="F698" t="s">
        <v>10</v>
      </c>
      <c r="G698" t="s">
        <v>16</v>
      </c>
      <c r="H698">
        <v>3</v>
      </c>
      <c r="I698" s="18">
        <f t="shared" si="20"/>
        <v>663.06</v>
      </c>
      <c r="J698" s="18">
        <v>1989.18</v>
      </c>
      <c r="K698" s="48">
        <v>0.5</v>
      </c>
      <c r="L698" s="18">
        <v>233.88</v>
      </c>
      <c r="M698" s="18">
        <f t="shared" si="21"/>
        <v>0.117576086628661</v>
      </c>
    </row>
    <row r="699" spans="1:13">
      <c r="A699" t="s">
        <v>757</v>
      </c>
      <c r="B699" s="50">
        <v>43018</v>
      </c>
      <c r="C699" t="s">
        <v>40</v>
      </c>
      <c r="D699" t="s">
        <v>61</v>
      </c>
      <c r="E699" t="s">
        <v>1</v>
      </c>
      <c r="F699" t="s">
        <v>10</v>
      </c>
      <c r="G699" t="s">
        <v>12</v>
      </c>
      <c r="H699">
        <v>2</v>
      </c>
      <c r="I699" s="18">
        <f t="shared" si="20"/>
        <v>505.36</v>
      </c>
      <c r="J699" s="18">
        <v>1010.72</v>
      </c>
      <c r="K699" s="48">
        <v>0.1</v>
      </c>
      <c r="L699" s="18">
        <v>261.09</v>
      </c>
      <c r="M699" s="18">
        <f t="shared" si="21"/>
        <v>0.258320801013139</v>
      </c>
    </row>
    <row r="700" spans="1:13">
      <c r="A700" t="s">
        <v>758</v>
      </c>
      <c r="B700" s="50">
        <v>43019</v>
      </c>
      <c r="C700" t="s">
        <v>43</v>
      </c>
      <c r="D700" t="s">
        <v>61</v>
      </c>
      <c r="E700" t="s">
        <v>3</v>
      </c>
      <c r="F700" t="s">
        <v>10</v>
      </c>
      <c r="G700" t="s">
        <v>21</v>
      </c>
      <c r="H700">
        <v>8</v>
      </c>
      <c r="I700" s="18">
        <f t="shared" si="20"/>
        <v>123.6175</v>
      </c>
      <c r="J700" s="18">
        <v>988.94</v>
      </c>
      <c r="K700" s="48">
        <v>0</v>
      </c>
      <c r="L700" s="18">
        <v>213.69</v>
      </c>
      <c r="M700" s="18">
        <f t="shared" si="21"/>
        <v>0.216079843064291</v>
      </c>
    </row>
    <row r="701" spans="1:13">
      <c r="A701" t="s">
        <v>759</v>
      </c>
      <c r="B701" s="50">
        <v>43019</v>
      </c>
      <c r="C701" t="s">
        <v>37</v>
      </c>
      <c r="D701" t="s">
        <v>55</v>
      </c>
      <c r="E701" t="s">
        <v>2</v>
      </c>
      <c r="F701" t="s">
        <v>10</v>
      </c>
      <c r="G701" t="s">
        <v>21</v>
      </c>
      <c r="H701">
        <v>4</v>
      </c>
      <c r="I701" s="18">
        <f t="shared" si="20"/>
        <v>205.185</v>
      </c>
      <c r="J701" s="18">
        <v>820.74</v>
      </c>
      <c r="K701" s="48">
        <v>0.5</v>
      </c>
      <c r="L701" s="18">
        <v>225.79</v>
      </c>
      <c r="M701" s="18">
        <f t="shared" si="21"/>
        <v>0.275105392694398</v>
      </c>
    </row>
    <row r="702" spans="1:13">
      <c r="A702" t="s">
        <v>760</v>
      </c>
      <c r="B702" s="50">
        <v>43019</v>
      </c>
      <c r="C702" t="s">
        <v>37</v>
      </c>
      <c r="D702" t="s">
        <v>61</v>
      </c>
      <c r="E702" t="s">
        <v>1</v>
      </c>
      <c r="F702" t="s">
        <v>8</v>
      </c>
      <c r="G702" t="s">
        <v>23</v>
      </c>
      <c r="H702">
        <v>6</v>
      </c>
      <c r="I702" s="18">
        <f t="shared" si="20"/>
        <v>188.45</v>
      </c>
      <c r="J702" s="18">
        <v>1130.7</v>
      </c>
      <c r="K702" s="48">
        <v>0.2</v>
      </c>
      <c r="L702" s="18">
        <v>252.26</v>
      </c>
      <c r="M702" s="18">
        <f t="shared" si="21"/>
        <v>0.223100734058548</v>
      </c>
    </row>
    <row r="703" spans="1:13">
      <c r="A703" t="s">
        <v>761</v>
      </c>
      <c r="B703" s="50">
        <v>43021</v>
      </c>
      <c r="C703" t="s">
        <v>48</v>
      </c>
      <c r="D703" t="s">
        <v>68</v>
      </c>
      <c r="E703" t="s">
        <v>3</v>
      </c>
      <c r="F703" t="s">
        <v>8</v>
      </c>
      <c r="G703" t="s">
        <v>15</v>
      </c>
      <c r="H703">
        <v>8</v>
      </c>
      <c r="I703" s="18">
        <f t="shared" si="20"/>
        <v>166.13625</v>
      </c>
      <c r="J703" s="18">
        <v>1329.09</v>
      </c>
      <c r="K703" s="48">
        <v>0.3</v>
      </c>
      <c r="L703" s="18">
        <v>-153.78</v>
      </c>
      <c r="M703" s="18">
        <f t="shared" si="21"/>
        <v>-0.115703225515202</v>
      </c>
    </row>
    <row r="704" spans="1:13">
      <c r="A704" t="s">
        <v>762</v>
      </c>
      <c r="B704" s="50">
        <v>43021</v>
      </c>
      <c r="C704" t="s">
        <v>37</v>
      </c>
      <c r="D704" t="s">
        <v>52</v>
      </c>
      <c r="E704" t="s">
        <v>4</v>
      </c>
      <c r="F704" t="s">
        <v>9</v>
      </c>
      <c r="G704" t="s">
        <v>22</v>
      </c>
      <c r="H704">
        <v>3</v>
      </c>
      <c r="I704" s="18">
        <f t="shared" si="20"/>
        <v>131.583333333333</v>
      </c>
      <c r="J704" s="18">
        <v>394.75</v>
      </c>
      <c r="K704" s="48">
        <v>0.1</v>
      </c>
      <c r="L704" s="18">
        <v>73.11</v>
      </c>
      <c r="M704" s="18">
        <f t="shared" si="21"/>
        <v>0.185205826472451</v>
      </c>
    </row>
    <row r="705" spans="1:13">
      <c r="A705" t="s">
        <v>763</v>
      </c>
      <c r="B705" s="50">
        <v>43026</v>
      </c>
      <c r="C705" t="s">
        <v>37</v>
      </c>
      <c r="D705" t="s">
        <v>55</v>
      </c>
      <c r="E705" t="s">
        <v>2</v>
      </c>
      <c r="F705" t="s">
        <v>9</v>
      </c>
      <c r="G705" t="s">
        <v>20</v>
      </c>
      <c r="H705">
        <v>1</v>
      </c>
      <c r="I705" s="18">
        <f t="shared" si="20"/>
        <v>647.93</v>
      </c>
      <c r="J705" s="18">
        <v>647.93</v>
      </c>
      <c r="K705" s="48">
        <v>0.2</v>
      </c>
      <c r="L705" s="18">
        <v>-62.58</v>
      </c>
      <c r="M705" s="18">
        <f t="shared" si="21"/>
        <v>-0.096584507585696</v>
      </c>
    </row>
    <row r="706" spans="1:13">
      <c r="A706" t="s">
        <v>764</v>
      </c>
      <c r="B706" s="50">
        <v>43029</v>
      </c>
      <c r="C706" t="s">
        <v>43</v>
      </c>
      <c r="D706" t="s">
        <v>52</v>
      </c>
      <c r="E706" t="s">
        <v>3</v>
      </c>
      <c r="F706" t="s">
        <v>10</v>
      </c>
      <c r="G706" t="s">
        <v>21</v>
      </c>
      <c r="H706">
        <v>4</v>
      </c>
      <c r="I706" s="18">
        <f t="shared" ref="I706:I769" si="22">J706/H706</f>
        <v>427.01</v>
      </c>
      <c r="J706" s="18">
        <v>1708.04</v>
      </c>
      <c r="K706" s="48">
        <v>0</v>
      </c>
      <c r="L706" s="18">
        <v>-250.24</v>
      </c>
      <c r="M706" s="18">
        <f t="shared" ref="M706:M769" si="23">L706/J706</f>
        <v>-0.146507107561884</v>
      </c>
    </row>
    <row r="707" spans="1:13">
      <c r="A707" t="s">
        <v>765</v>
      </c>
      <c r="B707" s="50">
        <v>43029</v>
      </c>
      <c r="C707" t="s">
        <v>37</v>
      </c>
      <c r="D707" t="s">
        <v>52</v>
      </c>
      <c r="E707" t="s">
        <v>1</v>
      </c>
      <c r="F707" t="s">
        <v>9</v>
      </c>
      <c r="G707" t="s">
        <v>20</v>
      </c>
      <c r="H707">
        <v>9</v>
      </c>
      <c r="I707" s="18">
        <f t="shared" si="22"/>
        <v>54.9444444444444</v>
      </c>
      <c r="J707" s="18">
        <v>494.5</v>
      </c>
      <c r="K707" s="48">
        <v>0.5</v>
      </c>
      <c r="L707" s="18">
        <v>-10.42</v>
      </c>
      <c r="M707" s="18">
        <f t="shared" si="23"/>
        <v>-0.0210717896865521</v>
      </c>
    </row>
    <row r="708" spans="1:13">
      <c r="A708" t="s">
        <v>766</v>
      </c>
      <c r="B708" s="50">
        <v>43031</v>
      </c>
      <c r="C708" t="s">
        <v>40</v>
      </c>
      <c r="D708" t="s">
        <v>61</v>
      </c>
      <c r="E708" t="s">
        <v>1</v>
      </c>
      <c r="F708" t="s">
        <v>8</v>
      </c>
      <c r="G708" t="s">
        <v>23</v>
      </c>
      <c r="H708">
        <v>1</v>
      </c>
      <c r="I708" s="18">
        <f t="shared" si="22"/>
        <v>1278.43</v>
      </c>
      <c r="J708" s="18">
        <v>1278.43</v>
      </c>
      <c r="K708" s="48">
        <v>0</v>
      </c>
      <c r="L708" s="18">
        <v>-141.62</v>
      </c>
      <c r="M708" s="18">
        <f t="shared" si="23"/>
        <v>-0.110776499299923</v>
      </c>
    </row>
    <row r="709" spans="1:13">
      <c r="A709" t="s">
        <v>767</v>
      </c>
      <c r="B709" s="50">
        <v>43035</v>
      </c>
      <c r="C709" t="s">
        <v>48</v>
      </c>
      <c r="D709" t="s">
        <v>61</v>
      </c>
      <c r="E709" t="s">
        <v>4</v>
      </c>
      <c r="F709" t="s">
        <v>9</v>
      </c>
      <c r="G709" t="s">
        <v>19</v>
      </c>
      <c r="H709">
        <v>6</v>
      </c>
      <c r="I709" s="18">
        <f t="shared" si="22"/>
        <v>93.8333333333333</v>
      </c>
      <c r="J709" s="18">
        <v>563</v>
      </c>
      <c r="K709" s="48">
        <v>0.1</v>
      </c>
      <c r="L709" s="18">
        <v>-85.92</v>
      </c>
      <c r="M709" s="18">
        <f t="shared" si="23"/>
        <v>-0.152611012433393</v>
      </c>
    </row>
    <row r="710" spans="1:13">
      <c r="A710" t="s">
        <v>768</v>
      </c>
      <c r="B710" s="50">
        <v>43036</v>
      </c>
      <c r="C710" t="s">
        <v>40</v>
      </c>
      <c r="D710" t="s">
        <v>46</v>
      </c>
      <c r="E710" t="s">
        <v>3</v>
      </c>
      <c r="F710" t="s">
        <v>9</v>
      </c>
      <c r="G710" t="s">
        <v>20</v>
      </c>
      <c r="H710">
        <v>1</v>
      </c>
      <c r="I710" s="18">
        <f t="shared" si="22"/>
        <v>1124.63</v>
      </c>
      <c r="J710" s="18">
        <v>1124.63</v>
      </c>
      <c r="K710" s="48">
        <v>0.3</v>
      </c>
      <c r="L710" s="18">
        <v>-197.22</v>
      </c>
      <c r="M710" s="18">
        <f t="shared" si="23"/>
        <v>-0.175364342050274</v>
      </c>
    </row>
    <row r="711" spans="1:13">
      <c r="A711" t="s">
        <v>769</v>
      </c>
      <c r="B711" s="50">
        <v>43036</v>
      </c>
      <c r="C711" t="s">
        <v>37</v>
      </c>
      <c r="D711" t="s">
        <v>38</v>
      </c>
      <c r="E711" t="s">
        <v>4</v>
      </c>
      <c r="F711" t="s">
        <v>10</v>
      </c>
      <c r="G711" t="s">
        <v>16</v>
      </c>
      <c r="H711">
        <v>9</v>
      </c>
      <c r="I711" s="18">
        <f t="shared" si="22"/>
        <v>185.062222222222</v>
      </c>
      <c r="J711" s="18">
        <v>1665.56</v>
      </c>
      <c r="K711" s="48">
        <v>0</v>
      </c>
      <c r="L711" s="18">
        <v>53.87</v>
      </c>
      <c r="M711" s="18">
        <f t="shared" si="23"/>
        <v>0.0323434760681092</v>
      </c>
    </row>
    <row r="712" spans="1:13">
      <c r="A712" t="s">
        <v>770</v>
      </c>
      <c r="B712" s="50">
        <v>43038</v>
      </c>
      <c r="C712" t="s">
        <v>37</v>
      </c>
      <c r="D712" t="s">
        <v>44</v>
      </c>
      <c r="E712" t="s">
        <v>2</v>
      </c>
      <c r="F712" t="s">
        <v>9</v>
      </c>
      <c r="G712" t="s">
        <v>22</v>
      </c>
      <c r="H712">
        <v>3</v>
      </c>
      <c r="I712" s="18">
        <f t="shared" si="22"/>
        <v>68.7033333333333</v>
      </c>
      <c r="J712" s="18">
        <v>206.11</v>
      </c>
      <c r="K712" s="48">
        <v>0.1</v>
      </c>
      <c r="L712" s="18">
        <v>-22.07</v>
      </c>
      <c r="M712" s="18">
        <f t="shared" si="23"/>
        <v>-0.107078744359808</v>
      </c>
    </row>
    <row r="713" spans="1:13">
      <c r="A713" t="s">
        <v>771</v>
      </c>
      <c r="B713" s="50">
        <v>43038</v>
      </c>
      <c r="C713" t="s">
        <v>37</v>
      </c>
      <c r="D713" t="s">
        <v>41</v>
      </c>
      <c r="E713" t="s">
        <v>2</v>
      </c>
      <c r="F713" t="s">
        <v>8</v>
      </c>
      <c r="G713" t="s">
        <v>23</v>
      </c>
      <c r="H713">
        <v>4</v>
      </c>
      <c r="I713" s="18">
        <f t="shared" si="22"/>
        <v>248.675</v>
      </c>
      <c r="J713" s="18">
        <v>994.7</v>
      </c>
      <c r="K713" s="48">
        <v>0.5</v>
      </c>
      <c r="L713" s="18">
        <v>230.89</v>
      </c>
      <c r="M713" s="18">
        <f t="shared" si="23"/>
        <v>0.232120237257465</v>
      </c>
    </row>
    <row r="714" spans="1:13">
      <c r="A714" t="s">
        <v>772</v>
      </c>
      <c r="B714" s="50">
        <v>43038</v>
      </c>
      <c r="C714" t="s">
        <v>37</v>
      </c>
      <c r="D714" t="s">
        <v>46</v>
      </c>
      <c r="E714" t="s">
        <v>3</v>
      </c>
      <c r="F714" t="s">
        <v>9</v>
      </c>
      <c r="G714" t="s">
        <v>19</v>
      </c>
      <c r="H714">
        <v>8</v>
      </c>
      <c r="I714" s="18">
        <f t="shared" si="22"/>
        <v>233.15125</v>
      </c>
      <c r="J714" s="18">
        <v>1865.21</v>
      </c>
      <c r="K714" s="48">
        <v>0.2</v>
      </c>
      <c r="L714" s="18">
        <v>287.96</v>
      </c>
      <c r="M714" s="18">
        <f t="shared" si="23"/>
        <v>0.154384760965253</v>
      </c>
    </row>
    <row r="715" spans="1:13">
      <c r="A715" t="s">
        <v>773</v>
      </c>
      <c r="B715" s="50">
        <v>43040</v>
      </c>
      <c r="C715" t="s">
        <v>37</v>
      </c>
      <c r="D715" t="s">
        <v>49</v>
      </c>
      <c r="E715" t="s">
        <v>1</v>
      </c>
      <c r="F715" t="s">
        <v>8</v>
      </c>
      <c r="G715" t="s">
        <v>14</v>
      </c>
      <c r="H715">
        <v>1</v>
      </c>
      <c r="I715" s="18">
        <f t="shared" si="22"/>
        <v>1579.94</v>
      </c>
      <c r="J715" s="18">
        <v>1579.94</v>
      </c>
      <c r="K715" s="48">
        <v>0.2</v>
      </c>
      <c r="L715" s="18">
        <v>-115.74</v>
      </c>
      <c r="M715" s="18">
        <f t="shared" si="23"/>
        <v>-0.0732559464283454</v>
      </c>
    </row>
    <row r="716" spans="1:13">
      <c r="A716" t="s">
        <v>774</v>
      </c>
      <c r="B716" s="50">
        <v>43040</v>
      </c>
      <c r="C716" t="s">
        <v>48</v>
      </c>
      <c r="D716" t="s">
        <v>49</v>
      </c>
      <c r="E716" t="s">
        <v>4</v>
      </c>
      <c r="F716" t="s">
        <v>9</v>
      </c>
      <c r="G716" t="s">
        <v>22</v>
      </c>
      <c r="H716">
        <v>2</v>
      </c>
      <c r="I716" s="18">
        <f t="shared" si="22"/>
        <v>246.91</v>
      </c>
      <c r="J716" s="18">
        <v>493.82</v>
      </c>
      <c r="K716" s="48">
        <v>0</v>
      </c>
      <c r="L716" s="18">
        <v>-56.37</v>
      </c>
      <c r="M716" s="18">
        <f t="shared" si="23"/>
        <v>-0.114150905188125</v>
      </c>
    </row>
    <row r="717" spans="1:13">
      <c r="A717" t="s">
        <v>775</v>
      </c>
      <c r="B717" s="50">
        <v>43040</v>
      </c>
      <c r="C717" t="s">
        <v>43</v>
      </c>
      <c r="D717" t="s">
        <v>68</v>
      </c>
      <c r="E717" t="s">
        <v>3</v>
      </c>
      <c r="F717" t="s">
        <v>8</v>
      </c>
      <c r="G717" t="s">
        <v>17</v>
      </c>
      <c r="H717">
        <v>9</v>
      </c>
      <c r="I717" s="18">
        <f t="shared" si="22"/>
        <v>20.9444444444444</v>
      </c>
      <c r="J717" s="18">
        <v>188.5</v>
      </c>
      <c r="K717" s="48">
        <v>0.1</v>
      </c>
      <c r="L717" s="18">
        <v>23.72</v>
      </c>
      <c r="M717" s="18">
        <f t="shared" si="23"/>
        <v>0.125835543766578</v>
      </c>
    </row>
    <row r="718" spans="1:13">
      <c r="A718" t="s">
        <v>776</v>
      </c>
      <c r="B718" s="50">
        <v>43040</v>
      </c>
      <c r="C718" t="s">
        <v>43</v>
      </c>
      <c r="D718" t="s">
        <v>55</v>
      </c>
      <c r="E718" t="s">
        <v>3</v>
      </c>
      <c r="F718" t="s">
        <v>8</v>
      </c>
      <c r="G718" t="s">
        <v>14</v>
      </c>
      <c r="H718">
        <v>8</v>
      </c>
      <c r="I718" s="18">
        <f t="shared" si="22"/>
        <v>220.55625</v>
      </c>
      <c r="J718" s="18">
        <v>1764.45</v>
      </c>
      <c r="K718" s="48">
        <v>0.2</v>
      </c>
      <c r="L718" s="18">
        <v>143.65</v>
      </c>
      <c r="M718" s="18">
        <f t="shared" si="23"/>
        <v>0.0814134716200516</v>
      </c>
    </row>
    <row r="719" spans="1:13">
      <c r="A719" t="s">
        <v>777</v>
      </c>
      <c r="B719" s="50">
        <v>43040</v>
      </c>
      <c r="C719" t="s">
        <v>43</v>
      </c>
      <c r="D719" t="s">
        <v>61</v>
      </c>
      <c r="E719" t="s">
        <v>1</v>
      </c>
      <c r="F719" t="s">
        <v>10</v>
      </c>
      <c r="G719" t="s">
        <v>12</v>
      </c>
      <c r="H719">
        <v>5</v>
      </c>
      <c r="I719" s="18">
        <f t="shared" si="22"/>
        <v>227.21</v>
      </c>
      <c r="J719" s="18">
        <v>1136.05</v>
      </c>
      <c r="K719" s="48">
        <v>0.2</v>
      </c>
      <c r="L719" s="18">
        <v>210.04</v>
      </c>
      <c r="M719" s="18">
        <f t="shared" si="23"/>
        <v>0.184886228599093</v>
      </c>
    </row>
    <row r="720" spans="1:13">
      <c r="A720" t="s">
        <v>778</v>
      </c>
      <c r="B720" s="50">
        <v>43041</v>
      </c>
      <c r="C720" t="s">
        <v>43</v>
      </c>
      <c r="D720" t="s">
        <v>38</v>
      </c>
      <c r="E720" t="s">
        <v>1</v>
      </c>
      <c r="F720" t="s">
        <v>8</v>
      </c>
      <c r="G720" t="s">
        <v>15</v>
      </c>
      <c r="H720">
        <v>5</v>
      </c>
      <c r="I720" s="18">
        <f t="shared" si="22"/>
        <v>93.832</v>
      </c>
      <c r="J720" s="18">
        <v>469.16</v>
      </c>
      <c r="K720" s="48">
        <v>0.3</v>
      </c>
      <c r="L720" s="18">
        <v>-28</v>
      </c>
      <c r="M720" s="18">
        <f t="shared" si="23"/>
        <v>-0.0596811322363373</v>
      </c>
    </row>
    <row r="721" spans="1:13">
      <c r="A721" t="s">
        <v>779</v>
      </c>
      <c r="B721" s="50">
        <v>43041</v>
      </c>
      <c r="C721" t="s">
        <v>43</v>
      </c>
      <c r="D721" t="s">
        <v>61</v>
      </c>
      <c r="E721" t="s">
        <v>2</v>
      </c>
      <c r="F721" t="s">
        <v>10</v>
      </c>
      <c r="G721" t="s">
        <v>21</v>
      </c>
      <c r="H721">
        <v>6</v>
      </c>
      <c r="I721" s="18">
        <f t="shared" si="22"/>
        <v>159.026666666667</v>
      </c>
      <c r="J721" s="18">
        <v>954.16</v>
      </c>
      <c r="K721" s="48">
        <v>0</v>
      </c>
      <c r="L721" s="18">
        <v>19.69</v>
      </c>
      <c r="M721" s="18">
        <f t="shared" si="23"/>
        <v>0.0206359520415863</v>
      </c>
    </row>
    <row r="722" spans="1:13">
      <c r="A722" t="s">
        <v>780</v>
      </c>
      <c r="B722" s="50">
        <v>43042</v>
      </c>
      <c r="C722" t="s">
        <v>40</v>
      </c>
      <c r="D722" t="s">
        <v>55</v>
      </c>
      <c r="E722" t="s">
        <v>1</v>
      </c>
      <c r="F722" t="s">
        <v>8</v>
      </c>
      <c r="G722" t="s">
        <v>23</v>
      </c>
      <c r="H722">
        <v>6</v>
      </c>
      <c r="I722" s="18">
        <f t="shared" si="22"/>
        <v>269.408333333333</v>
      </c>
      <c r="J722" s="18">
        <v>1616.45</v>
      </c>
      <c r="K722" s="48">
        <v>0.2</v>
      </c>
      <c r="L722" s="18">
        <v>232.79</v>
      </c>
      <c r="M722" s="18">
        <f t="shared" si="23"/>
        <v>0.144013115159764</v>
      </c>
    </row>
    <row r="723" spans="1:13">
      <c r="A723" t="s">
        <v>781</v>
      </c>
      <c r="B723" s="50">
        <v>43045</v>
      </c>
      <c r="C723" t="s">
        <v>43</v>
      </c>
      <c r="D723" t="s">
        <v>49</v>
      </c>
      <c r="E723" t="s">
        <v>2</v>
      </c>
      <c r="F723" t="s">
        <v>8</v>
      </c>
      <c r="G723" t="s">
        <v>23</v>
      </c>
      <c r="H723">
        <v>1</v>
      </c>
      <c r="I723" s="18">
        <f t="shared" si="22"/>
        <v>1840.88</v>
      </c>
      <c r="J723" s="18">
        <v>1840.88</v>
      </c>
      <c r="K723" s="48">
        <v>0</v>
      </c>
      <c r="L723" s="18">
        <v>379.86</v>
      </c>
      <c r="M723" s="18">
        <f t="shared" si="23"/>
        <v>0.206346964495241</v>
      </c>
    </row>
    <row r="724" spans="1:13">
      <c r="A724" t="s">
        <v>782</v>
      </c>
      <c r="B724" s="50">
        <v>43048</v>
      </c>
      <c r="C724" t="s">
        <v>43</v>
      </c>
      <c r="D724" t="s">
        <v>55</v>
      </c>
      <c r="E724" t="s">
        <v>4</v>
      </c>
      <c r="F724" t="s">
        <v>8</v>
      </c>
      <c r="G724" t="s">
        <v>15</v>
      </c>
      <c r="H724">
        <v>7</v>
      </c>
      <c r="I724" s="18">
        <f t="shared" si="22"/>
        <v>99.3928571428571</v>
      </c>
      <c r="J724" s="18">
        <v>695.75</v>
      </c>
      <c r="K724" s="48">
        <v>0</v>
      </c>
      <c r="L724" s="18">
        <v>182.04</v>
      </c>
      <c r="M724" s="18">
        <f t="shared" si="23"/>
        <v>0.261645706072584</v>
      </c>
    </row>
    <row r="725" spans="1:13">
      <c r="A725" t="s">
        <v>783</v>
      </c>
      <c r="B725" s="50">
        <v>43048</v>
      </c>
      <c r="C725" t="s">
        <v>48</v>
      </c>
      <c r="D725" t="s">
        <v>55</v>
      </c>
      <c r="E725" t="s">
        <v>4</v>
      </c>
      <c r="F725" t="s">
        <v>8</v>
      </c>
      <c r="G725" t="s">
        <v>15</v>
      </c>
      <c r="H725">
        <v>4</v>
      </c>
      <c r="I725" s="18">
        <f t="shared" si="22"/>
        <v>274.2575</v>
      </c>
      <c r="J725" s="18">
        <v>1097.03</v>
      </c>
      <c r="K725" s="48">
        <v>0.2</v>
      </c>
      <c r="L725" s="18">
        <v>321.62</v>
      </c>
      <c r="M725" s="18">
        <f t="shared" si="23"/>
        <v>0.293173386324895</v>
      </c>
    </row>
    <row r="726" spans="1:13">
      <c r="A726" t="s">
        <v>784</v>
      </c>
      <c r="B726" s="50">
        <v>43048</v>
      </c>
      <c r="C726" t="s">
        <v>48</v>
      </c>
      <c r="D726" t="s">
        <v>55</v>
      </c>
      <c r="E726" t="s">
        <v>3</v>
      </c>
      <c r="F726" t="s">
        <v>8</v>
      </c>
      <c r="G726" t="s">
        <v>23</v>
      </c>
      <c r="H726">
        <v>4</v>
      </c>
      <c r="I726" s="18">
        <f t="shared" si="22"/>
        <v>431.2675</v>
      </c>
      <c r="J726" s="18">
        <v>1725.07</v>
      </c>
      <c r="K726" s="48">
        <v>0.5</v>
      </c>
      <c r="L726" s="18">
        <v>328.93</v>
      </c>
      <c r="M726" s="18">
        <f t="shared" si="23"/>
        <v>0.190676320381202</v>
      </c>
    </row>
    <row r="727" spans="1:13">
      <c r="A727" t="s">
        <v>785</v>
      </c>
      <c r="B727" s="50">
        <v>43053</v>
      </c>
      <c r="C727" t="s">
        <v>43</v>
      </c>
      <c r="D727" t="s">
        <v>68</v>
      </c>
      <c r="E727" t="s">
        <v>2</v>
      </c>
      <c r="F727" t="s">
        <v>10</v>
      </c>
      <c r="G727" t="s">
        <v>21</v>
      </c>
      <c r="H727">
        <v>8</v>
      </c>
      <c r="I727" s="18">
        <f t="shared" si="22"/>
        <v>15.73625</v>
      </c>
      <c r="J727" s="18">
        <v>125.89</v>
      </c>
      <c r="K727" s="48">
        <v>0.3</v>
      </c>
      <c r="L727" s="18">
        <v>-17.18</v>
      </c>
      <c r="M727" s="18">
        <f t="shared" si="23"/>
        <v>-0.136468345380888</v>
      </c>
    </row>
    <row r="728" spans="1:13">
      <c r="A728" t="s">
        <v>786</v>
      </c>
      <c r="B728" s="50">
        <v>43054</v>
      </c>
      <c r="C728" t="s">
        <v>37</v>
      </c>
      <c r="D728" t="s">
        <v>38</v>
      </c>
      <c r="E728" t="s">
        <v>4</v>
      </c>
      <c r="F728" t="s">
        <v>10</v>
      </c>
      <c r="G728" t="s">
        <v>12</v>
      </c>
      <c r="H728">
        <v>8</v>
      </c>
      <c r="I728" s="18">
        <f t="shared" si="22"/>
        <v>92.4725</v>
      </c>
      <c r="J728" s="18">
        <v>739.78</v>
      </c>
      <c r="K728" s="48">
        <v>0.2</v>
      </c>
      <c r="L728" s="18">
        <v>-52.76</v>
      </c>
      <c r="M728" s="18">
        <f t="shared" si="23"/>
        <v>-0.0713185000946227</v>
      </c>
    </row>
    <row r="729" spans="1:13">
      <c r="A729" t="s">
        <v>787</v>
      </c>
      <c r="B729" s="50">
        <v>43055</v>
      </c>
      <c r="C729" t="s">
        <v>43</v>
      </c>
      <c r="D729" t="s">
        <v>52</v>
      </c>
      <c r="E729" t="s">
        <v>1</v>
      </c>
      <c r="F729" t="s">
        <v>10</v>
      </c>
      <c r="G729" t="s">
        <v>18</v>
      </c>
      <c r="H729">
        <v>8</v>
      </c>
      <c r="I729" s="18">
        <f t="shared" si="22"/>
        <v>8.245</v>
      </c>
      <c r="J729" s="18">
        <v>65.96</v>
      </c>
      <c r="K729" s="48">
        <v>0.3</v>
      </c>
      <c r="L729" s="18">
        <v>4.24</v>
      </c>
      <c r="M729" s="18">
        <f t="shared" si="23"/>
        <v>0.0642813826561553</v>
      </c>
    </row>
    <row r="730" spans="1:13">
      <c r="A730" t="s">
        <v>788</v>
      </c>
      <c r="B730" s="50">
        <v>43058</v>
      </c>
      <c r="C730" t="s">
        <v>37</v>
      </c>
      <c r="D730" t="s">
        <v>52</v>
      </c>
      <c r="E730" t="s">
        <v>2</v>
      </c>
      <c r="F730" t="s">
        <v>9</v>
      </c>
      <c r="G730" t="s">
        <v>13</v>
      </c>
      <c r="H730">
        <v>1</v>
      </c>
      <c r="I730" s="18">
        <f t="shared" si="22"/>
        <v>1357.31</v>
      </c>
      <c r="J730" s="18">
        <v>1357.31</v>
      </c>
      <c r="K730" s="48">
        <v>0.3</v>
      </c>
      <c r="L730" s="18">
        <v>-213.64</v>
      </c>
      <c r="M730" s="18">
        <f t="shared" si="23"/>
        <v>-0.157399562369687</v>
      </c>
    </row>
    <row r="731" spans="1:13">
      <c r="A731" t="s">
        <v>789</v>
      </c>
      <c r="B731" s="50">
        <v>43063</v>
      </c>
      <c r="C731" t="s">
        <v>40</v>
      </c>
      <c r="D731" t="s">
        <v>44</v>
      </c>
      <c r="E731" t="s">
        <v>4</v>
      </c>
      <c r="F731" t="s">
        <v>9</v>
      </c>
      <c r="G731" t="s">
        <v>19</v>
      </c>
      <c r="H731">
        <v>8</v>
      </c>
      <c r="I731" s="18">
        <f t="shared" si="22"/>
        <v>25.935</v>
      </c>
      <c r="J731" s="18">
        <v>207.48</v>
      </c>
      <c r="K731" s="48">
        <v>0.3</v>
      </c>
      <c r="L731" s="18">
        <v>47.16</v>
      </c>
      <c r="M731" s="18">
        <f t="shared" si="23"/>
        <v>0.227299016772701</v>
      </c>
    </row>
    <row r="732" spans="1:13">
      <c r="A732" t="s">
        <v>790</v>
      </c>
      <c r="B732" s="50">
        <v>43067</v>
      </c>
      <c r="C732" t="s">
        <v>43</v>
      </c>
      <c r="D732" t="s">
        <v>58</v>
      </c>
      <c r="E732" t="s">
        <v>4</v>
      </c>
      <c r="F732" t="s">
        <v>9</v>
      </c>
      <c r="G732" t="s">
        <v>22</v>
      </c>
      <c r="H732">
        <v>3</v>
      </c>
      <c r="I732" s="18">
        <f t="shared" si="22"/>
        <v>110.036666666667</v>
      </c>
      <c r="J732" s="18">
        <v>330.11</v>
      </c>
      <c r="K732" s="48">
        <v>0.1</v>
      </c>
      <c r="L732" s="18">
        <v>-10.57</v>
      </c>
      <c r="M732" s="18">
        <f t="shared" si="23"/>
        <v>-0.0320196298203629</v>
      </c>
    </row>
    <row r="733" spans="1:13">
      <c r="A733" t="s">
        <v>791</v>
      </c>
      <c r="B733" s="50">
        <v>43067</v>
      </c>
      <c r="C733" t="s">
        <v>40</v>
      </c>
      <c r="D733" t="s">
        <v>38</v>
      </c>
      <c r="E733" t="s">
        <v>2</v>
      </c>
      <c r="F733" t="s">
        <v>10</v>
      </c>
      <c r="G733" t="s">
        <v>21</v>
      </c>
      <c r="H733">
        <v>4</v>
      </c>
      <c r="I733" s="18">
        <f t="shared" si="22"/>
        <v>352.3825</v>
      </c>
      <c r="J733" s="18">
        <v>1409.53</v>
      </c>
      <c r="K733" s="48">
        <v>0.5</v>
      </c>
      <c r="L733" s="18">
        <v>27.25</v>
      </c>
      <c r="M733" s="18">
        <f t="shared" si="23"/>
        <v>0.0193326853632062</v>
      </c>
    </row>
    <row r="734" spans="1:13">
      <c r="A734" t="s">
        <v>792</v>
      </c>
      <c r="B734" s="50">
        <v>43072</v>
      </c>
      <c r="C734" t="s">
        <v>40</v>
      </c>
      <c r="D734" t="s">
        <v>58</v>
      </c>
      <c r="E734" t="s">
        <v>1</v>
      </c>
      <c r="F734" t="s">
        <v>10</v>
      </c>
      <c r="G734" t="s">
        <v>21</v>
      </c>
      <c r="H734">
        <v>2</v>
      </c>
      <c r="I734" s="18">
        <f t="shared" si="22"/>
        <v>237.02</v>
      </c>
      <c r="J734" s="18">
        <v>474.04</v>
      </c>
      <c r="K734" s="48">
        <v>0</v>
      </c>
      <c r="L734" s="18">
        <v>-34.92</v>
      </c>
      <c r="M734" s="18">
        <f t="shared" si="23"/>
        <v>-0.073664669648131</v>
      </c>
    </row>
    <row r="735" spans="1:13">
      <c r="A735" t="s">
        <v>793</v>
      </c>
      <c r="B735" s="50">
        <v>43074</v>
      </c>
      <c r="C735" t="s">
        <v>43</v>
      </c>
      <c r="D735" t="s">
        <v>41</v>
      </c>
      <c r="E735" t="s">
        <v>3</v>
      </c>
      <c r="F735" t="s">
        <v>9</v>
      </c>
      <c r="G735" t="s">
        <v>13</v>
      </c>
      <c r="H735">
        <v>1</v>
      </c>
      <c r="I735" s="18">
        <f t="shared" si="22"/>
        <v>1466.43</v>
      </c>
      <c r="J735" s="18">
        <v>1466.43</v>
      </c>
      <c r="K735" s="48">
        <v>0.1</v>
      </c>
      <c r="L735" s="18">
        <v>164.82</v>
      </c>
      <c r="M735" s="18">
        <f t="shared" si="23"/>
        <v>0.112395409259221</v>
      </c>
    </row>
    <row r="736" spans="1:13">
      <c r="A736" t="s">
        <v>794</v>
      </c>
      <c r="B736" s="50">
        <v>43077</v>
      </c>
      <c r="C736" t="s">
        <v>40</v>
      </c>
      <c r="D736" t="s">
        <v>38</v>
      </c>
      <c r="E736" t="s">
        <v>1</v>
      </c>
      <c r="F736" t="s">
        <v>9</v>
      </c>
      <c r="G736" t="s">
        <v>19</v>
      </c>
      <c r="H736">
        <v>4</v>
      </c>
      <c r="I736" s="18">
        <f t="shared" si="22"/>
        <v>278.165</v>
      </c>
      <c r="J736" s="18">
        <v>1112.66</v>
      </c>
      <c r="K736" s="48">
        <v>0</v>
      </c>
      <c r="L736" s="18">
        <v>40.73</v>
      </c>
      <c r="M736" s="18">
        <f t="shared" si="23"/>
        <v>0.0366059712760412</v>
      </c>
    </row>
    <row r="737" spans="1:13">
      <c r="A737" t="s">
        <v>795</v>
      </c>
      <c r="B737" s="50">
        <v>43081</v>
      </c>
      <c r="C737" t="s">
        <v>37</v>
      </c>
      <c r="D737" t="s">
        <v>38</v>
      </c>
      <c r="E737" t="s">
        <v>162</v>
      </c>
      <c r="F737" t="s">
        <v>8</v>
      </c>
      <c r="G737" t="s">
        <v>23</v>
      </c>
      <c r="H737">
        <v>4</v>
      </c>
      <c r="I737" s="18">
        <f t="shared" si="22"/>
        <v>104.98</v>
      </c>
      <c r="J737" s="18">
        <v>419.92</v>
      </c>
      <c r="K737" s="48">
        <v>0.2</v>
      </c>
      <c r="L737" s="18">
        <v>-77.27</v>
      </c>
      <c r="M737" s="18">
        <f t="shared" si="23"/>
        <v>-0.184011240236235</v>
      </c>
    </row>
    <row r="738" spans="1:13">
      <c r="A738" t="s">
        <v>796</v>
      </c>
      <c r="B738" s="50">
        <v>43084</v>
      </c>
      <c r="C738" t="s">
        <v>48</v>
      </c>
      <c r="D738" t="s">
        <v>44</v>
      </c>
      <c r="E738" t="s">
        <v>3</v>
      </c>
      <c r="F738" t="s">
        <v>8</v>
      </c>
      <c r="G738" t="s">
        <v>15</v>
      </c>
      <c r="H738">
        <v>1</v>
      </c>
      <c r="I738" s="18">
        <f t="shared" si="22"/>
        <v>390.57</v>
      </c>
      <c r="J738" s="18">
        <v>390.57</v>
      </c>
      <c r="K738" s="48">
        <v>0.1</v>
      </c>
      <c r="L738" s="18">
        <v>-48.3</v>
      </c>
      <c r="M738" s="18">
        <f t="shared" si="23"/>
        <v>-0.123665412090022</v>
      </c>
    </row>
    <row r="739" spans="1:13">
      <c r="A739" t="s">
        <v>797</v>
      </c>
      <c r="B739" s="50">
        <v>43085</v>
      </c>
      <c r="C739" t="s">
        <v>48</v>
      </c>
      <c r="D739" t="s">
        <v>58</v>
      </c>
      <c r="E739" t="s">
        <v>4</v>
      </c>
      <c r="F739" t="s">
        <v>8</v>
      </c>
      <c r="G739" t="s">
        <v>23</v>
      </c>
      <c r="H739">
        <v>4</v>
      </c>
      <c r="I739" s="18">
        <f t="shared" si="22"/>
        <v>226.1675</v>
      </c>
      <c r="J739" s="18">
        <v>904.67</v>
      </c>
      <c r="K739" s="48">
        <v>0</v>
      </c>
      <c r="L739" s="18">
        <v>216.27</v>
      </c>
      <c r="M739" s="18">
        <f t="shared" si="23"/>
        <v>0.239059546574994</v>
      </c>
    </row>
    <row r="740" spans="1:13">
      <c r="A740" t="s">
        <v>798</v>
      </c>
      <c r="B740" s="50">
        <v>43087</v>
      </c>
      <c r="C740" t="s">
        <v>43</v>
      </c>
      <c r="D740" t="s">
        <v>68</v>
      </c>
      <c r="E740" t="s">
        <v>2</v>
      </c>
      <c r="F740" t="s">
        <v>10</v>
      </c>
      <c r="G740" t="s">
        <v>18</v>
      </c>
      <c r="H740">
        <v>3</v>
      </c>
      <c r="I740" s="18">
        <f t="shared" si="22"/>
        <v>583.593333333333</v>
      </c>
      <c r="J740" s="18">
        <v>1750.78</v>
      </c>
      <c r="K740" s="48">
        <v>0</v>
      </c>
      <c r="L740" s="18">
        <v>-154.87</v>
      </c>
      <c r="M740" s="18">
        <f t="shared" si="23"/>
        <v>-0.0884577159894447</v>
      </c>
    </row>
    <row r="741" spans="1:13">
      <c r="A741" t="s">
        <v>799</v>
      </c>
      <c r="B741" s="50">
        <v>43087</v>
      </c>
      <c r="C741" t="s">
        <v>48</v>
      </c>
      <c r="D741" t="s">
        <v>38</v>
      </c>
      <c r="E741" t="s">
        <v>2</v>
      </c>
      <c r="F741" t="s">
        <v>8</v>
      </c>
      <c r="G741" t="s">
        <v>17</v>
      </c>
      <c r="H741">
        <v>5</v>
      </c>
      <c r="I741" s="18">
        <f t="shared" si="22"/>
        <v>179.856</v>
      </c>
      <c r="J741" s="18">
        <v>899.28</v>
      </c>
      <c r="K741" s="48">
        <v>0.2</v>
      </c>
      <c r="L741" s="18">
        <v>-147.32</v>
      </c>
      <c r="M741" s="18">
        <f t="shared" si="23"/>
        <v>-0.163819944844765</v>
      </c>
    </row>
    <row r="742" spans="1:13">
      <c r="A742" t="s">
        <v>800</v>
      </c>
      <c r="B742" s="50">
        <v>43088</v>
      </c>
      <c r="C742" t="s">
        <v>37</v>
      </c>
      <c r="D742" t="s">
        <v>46</v>
      </c>
      <c r="E742" t="s">
        <v>3</v>
      </c>
      <c r="F742" t="s">
        <v>9</v>
      </c>
      <c r="G742" t="s">
        <v>22</v>
      </c>
      <c r="H742">
        <v>7</v>
      </c>
      <c r="I742" s="18">
        <f t="shared" si="22"/>
        <v>255.572857142857</v>
      </c>
      <c r="J742" s="18">
        <v>1789.01</v>
      </c>
      <c r="K742" s="48">
        <v>0.3</v>
      </c>
      <c r="L742" s="18">
        <v>9.4</v>
      </c>
      <c r="M742" s="18">
        <f t="shared" si="23"/>
        <v>0.00525430265901253</v>
      </c>
    </row>
    <row r="743" spans="1:13">
      <c r="A743" t="s">
        <v>801</v>
      </c>
      <c r="B743" s="50">
        <v>43088</v>
      </c>
      <c r="C743" t="s">
        <v>48</v>
      </c>
      <c r="D743" t="s">
        <v>44</v>
      </c>
      <c r="E743" t="s">
        <v>3</v>
      </c>
      <c r="F743" t="s">
        <v>8</v>
      </c>
      <c r="G743" t="s">
        <v>14</v>
      </c>
      <c r="H743">
        <v>1</v>
      </c>
      <c r="I743" s="18">
        <f t="shared" si="22"/>
        <v>543.31</v>
      </c>
      <c r="J743" s="18">
        <v>543.31</v>
      </c>
      <c r="K743" s="48">
        <v>0.5</v>
      </c>
      <c r="L743" s="18">
        <v>71.17</v>
      </c>
      <c r="M743" s="18">
        <f t="shared" si="23"/>
        <v>0.130993355542876</v>
      </c>
    </row>
    <row r="744" spans="1:13">
      <c r="A744" t="s">
        <v>802</v>
      </c>
      <c r="B744" s="50">
        <v>43088</v>
      </c>
      <c r="C744" t="s">
        <v>37</v>
      </c>
      <c r="D744" t="s">
        <v>49</v>
      </c>
      <c r="E744" t="s">
        <v>3</v>
      </c>
      <c r="F744" t="s">
        <v>8</v>
      </c>
      <c r="G744" t="s">
        <v>15</v>
      </c>
      <c r="H744">
        <v>3</v>
      </c>
      <c r="I744" s="18">
        <f t="shared" si="22"/>
        <v>398.2</v>
      </c>
      <c r="J744" s="18">
        <v>1194.6</v>
      </c>
      <c r="K744" s="48">
        <v>0</v>
      </c>
      <c r="L744" s="18">
        <v>113.09</v>
      </c>
      <c r="M744" s="18">
        <f t="shared" si="23"/>
        <v>0.0946676711870082</v>
      </c>
    </row>
    <row r="745" spans="1:13">
      <c r="A745" t="s">
        <v>803</v>
      </c>
      <c r="B745" s="50">
        <v>43091</v>
      </c>
      <c r="C745" t="s">
        <v>40</v>
      </c>
      <c r="D745" t="s">
        <v>68</v>
      </c>
      <c r="E745" t="s">
        <v>4</v>
      </c>
      <c r="F745" t="s">
        <v>8</v>
      </c>
      <c r="G745" t="s">
        <v>14</v>
      </c>
      <c r="H745">
        <v>6</v>
      </c>
      <c r="I745" s="18">
        <f t="shared" si="22"/>
        <v>208.155</v>
      </c>
      <c r="J745" s="18">
        <v>1248.93</v>
      </c>
      <c r="K745" s="48">
        <v>0.5</v>
      </c>
      <c r="L745" s="18">
        <v>160.56</v>
      </c>
      <c r="M745" s="18">
        <f t="shared" si="23"/>
        <v>0.128558045687108</v>
      </c>
    </row>
    <row r="746" spans="1:13">
      <c r="A746" t="s">
        <v>804</v>
      </c>
      <c r="B746" s="50">
        <v>43092</v>
      </c>
      <c r="C746" t="s">
        <v>43</v>
      </c>
      <c r="D746" t="s">
        <v>38</v>
      </c>
      <c r="E746" t="s">
        <v>2</v>
      </c>
      <c r="F746" t="s">
        <v>9</v>
      </c>
      <c r="G746" t="s">
        <v>13</v>
      </c>
      <c r="H746">
        <v>2</v>
      </c>
      <c r="I746" s="18">
        <f t="shared" si="22"/>
        <v>104.655</v>
      </c>
      <c r="J746" s="18">
        <v>209.31</v>
      </c>
      <c r="K746" s="48">
        <v>0.1</v>
      </c>
      <c r="L746" s="18">
        <v>28.79</v>
      </c>
      <c r="M746" s="18">
        <f t="shared" si="23"/>
        <v>0.137547178825665</v>
      </c>
    </row>
    <row r="747" spans="1:13">
      <c r="A747" t="s">
        <v>805</v>
      </c>
      <c r="B747" s="50">
        <v>43093</v>
      </c>
      <c r="C747" t="s">
        <v>37</v>
      </c>
      <c r="D747" t="s">
        <v>52</v>
      </c>
      <c r="E747" t="s">
        <v>1</v>
      </c>
      <c r="F747" t="s">
        <v>9</v>
      </c>
      <c r="G747" t="s">
        <v>19</v>
      </c>
      <c r="H747">
        <v>4</v>
      </c>
      <c r="I747" s="18">
        <f t="shared" si="22"/>
        <v>336.85</v>
      </c>
      <c r="J747" s="18">
        <v>1347.4</v>
      </c>
      <c r="K747" s="48">
        <v>0</v>
      </c>
      <c r="L747" s="18">
        <v>271.59</v>
      </c>
      <c r="M747" s="18">
        <f t="shared" si="23"/>
        <v>0.201565978922369</v>
      </c>
    </row>
    <row r="748" spans="1:13">
      <c r="A748" t="s">
        <v>806</v>
      </c>
      <c r="B748" s="50">
        <v>43094</v>
      </c>
      <c r="C748" t="s">
        <v>48</v>
      </c>
      <c r="D748" t="s">
        <v>44</v>
      </c>
      <c r="E748" t="s">
        <v>1</v>
      </c>
      <c r="F748" t="s">
        <v>8</v>
      </c>
      <c r="G748" t="s">
        <v>14</v>
      </c>
      <c r="H748">
        <v>8</v>
      </c>
      <c r="I748" s="18">
        <f t="shared" si="22"/>
        <v>104.5075</v>
      </c>
      <c r="J748" s="18">
        <v>836.06</v>
      </c>
      <c r="K748" s="48">
        <v>0.1</v>
      </c>
      <c r="L748" s="18">
        <v>-35.07</v>
      </c>
      <c r="M748" s="18">
        <f t="shared" si="23"/>
        <v>-0.0419467502332369</v>
      </c>
    </row>
    <row r="749" spans="1:13">
      <c r="A749" t="s">
        <v>807</v>
      </c>
      <c r="B749" s="50">
        <v>43095</v>
      </c>
      <c r="C749" t="s">
        <v>48</v>
      </c>
      <c r="D749" t="s">
        <v>46</v>
      </c>
      <c r="E749" t="s">
        <v>3</v>
      </c>
      <c r="F749" t="s">
        <v>10</v>
      </c>
      <c r="G749" t="s">
        <v>12</v>
      </c>
      <c r="H749">
        <v>6</v>
      </c>
      <c r="I749" s="18">
        <f t="shared" si="22"/>
        <v>330.23</v>
      </c>
      <c r="J749" s="18">
        <v>1981.38</v>
      </c>
      <c r="K749" s="48">
        <v>0.3</v>
      </c>
      <c r="L749" s="18">
        <v>-356.33</v>
      </c>
      <c r="M749" s="18">
        <f t="shared" si="23"/>
        <v>-0.17983930391949</v>
      </c>
    </row>
    <row r="750" spans="1:13">
      <c r="A750" t="s">
        <v>808</v>
      </c>
      <c r="B750" s="50">
        <v>43097</v>
      </c>
      <c r="C750" t="s">
        <v>37</v>
      </c>
      <c r="D750" t="s">
        <v>44</v>
      </c>
      <c r="E750" t="s">
        <v>3</v>
      </c>
      <c r="F750" t="s">
        <v>8</v>
      </c>
      <c r="G750" t="s">
        <v>23</v>
      </c>
      <c r="H750">
        <v>8</v>
      </c>
      <c r="I750" s="18">
        <f t="shared" si="22"/>
        <v>6.51125</v>
      </c>
      <c r="J750" s="18">
        <v>52.09</v>
      </c>
      <c r="K750" s="48">
        <v>0</v>
      </c>
      <c r="L750" s="18">
        <v>12.82</v>
      </c>
      <c r="M750" s="18">
        <f t="shared" si="23"/>
        <v>0.246112497600307</v>
      </c>
    </row>
    <row r="751" spans="1:13">
      <c r="A751" t="s">
        <v>809</v>
      </c>
      <c r="B751" s="50">
        <v>43098</v>
      </c>
      <c r="C751" t="s">
        <v>37</v>
      </c>
      <c r="D751" t="s">
        <v>58</v>
      </c>
      <c r="E751" t="s">
        <v>2</v>
      </c>
      <c r="F751" t="s">
        <v>10</v>
      </c>
      <c r="G751" t="s">
        <v>16</v>
      </c>
      <c r="H751">
        <v>5</v>
      </c>
      <c r="I751" s="18">
        <f t="shared" si="22"/>
        <v>377.622</v>
      </c>
      <c r="J751" s="18">
        <v>1888.11</v>
      </c>
      <c r="K751" s="48">
        <v>0.1</v>
      </c>
      <c r="L751" s="18">
        <v>49.4</v>
      </c>
      <c r="M751" s="18">
        <f t="shared" si="23"/>
        <v>0.0261637298674336</v>
      </c>
    </row>
    <row r="752" spans="1:13">
      <c r="A752" t="s">
        <v>810</v>
      </c>
      <c r="B752" s="50">
        <v>43098</v>
      </c>
      <c r="C752" t="s">
        <v>37</v>
      </c>
      <c r="D752" t="s">
        <v>44</v>
      </c>
      <c r="E752" t="s">
        <v>1</v>
      </c>
      <c r="F752" t="s">
        <v>10</v>
      </c>
      <c r="G752" t="s">
        <v>21</v>
      </c>
      <c r="H752">
        <v>5</v>
      </c>
      <c r="I752" s="18">
        <f t="shared" si="22"/>
        <v>0</v>
      </c>
      <c r="J752" s="54"/>
      <c r="K752" s="48">
        <v>0.2</v>
      </c>
      <c r="L752" s="18">
        <v>59.84</v>
      </c>
      <c r="M752" s="18" t="e">
        <f t="shared" si="23"/>
        <v>#DIV/0!</v>
      </c>
    </row>
    <row r="753" spans="1:13">
      <c r="A753" t="s">
        <v>811</v>
      </c>
      <c r="B753" s="50">
        <v>43101</v>
      </c>
      <c r="C753" t="s">
        <v>37</v>
      </c>
      <c r="D753" t="s">
        <v>46</v>
      </c>
      <c r="E753" t="s">
        <v>1</v>
      </c>
      <c r="F753" t="s">
        <v>10</v>
      </c>
      <c r="G753" t="s">
        <v>16</v>
      </c>
      <c r="H753">
        <v>3</v>
      </c>
      <c r="I753" s="18">
        <f t="shared" si="22"/>
        <v>273.16</v>
      </c>
      <c r="J753" s="18">
        <v>819.48</v>
      </c>
      <c r="K753" s="48">
        <v>0.1</v>
      </c>
      <c r="L753" s="18">
        <v>-140.81</v>
      </c>
      <c r="M753" s="18">
        <f t="shared" si="23"/>
        <v>-0.171828476594914</v>
      </c>
    </row>
    <row r="754" spans="1:13">
      <c r="A754" t="s">
        <v>812</v>
      </c>
      <c r="B754" s="50">
        <v>43104</v>
      </c>
      <c r="C754" t="s">
        <v>40</v>
      </c>
      <c r="D754" t="s">
        <v>58</v>
      </c>
      <c r="E754" t="s">
        <v>1</v>
      </c>
      <c r="F754" t="s">
        <v>10</v>
      </c>
      <c r="G754" t="s">
        <v>18</v>
      </c>
      <c r="H754">
        <v>5</v>
      </c>
      <c r="I754" s="18">
        <f t="shared" si="22"/>
        <v>22.706</v>
      </c>
      <c r="J754" s="18">
        <v>113.53</v>
      </c>
      <c r="K754" s="48">
        <v>0.2</v>
      </c>
      <c r="L754" s="18">
        <v>-20.2</v>
      </c>
      <c r="M754" s="18">
        <f t="shared" si="23"/>
        <v>-0.177926539240729</v>
      </c>
    </row>
    <row r="755" spans="1:13">
      <c r="A755" t="s">
        <v>813</v>
      </c>
      <c r="B755" s="50">
        <v>43105</v>
      </c>
      <c r="C755" t="s">
        <v>48</v>
      </c>
      <c r="D755" t="s">
        <v>68</v>
      </c>
      <c r="E755" t="s">
        <v>1</v>
      </c>
      <c r="F755" t="s">
        <v>9</v>
      </c>
      <c r="G755" t="s">
        <v>20</v>
      </c>
      <c r="H755">
        <v>4</v>
      </c>
      <c r="I755" s="18">
        <f t="shared" si="22"/>
        <v>421.6625</v>
      </c>
      <c r="J755" s="18">
        <v>1686.65</v>
      </c>
      <c r="K755" s="48">
        <v>0</v>
      </c>
      <c r="L755" s="18">
        <v>396.53</v>
      </c>
      <c r="M755" s="18">
        <f t="shared" si="23"/>
        <v>0.235099161058904</v>
      </c>
    </row>
    <row r="756" spans="1:13">
      <c r="A756" t="s">
        <v>814</v>
      </c>
      <c r="B756" s="50">
        <v>43107</v>
      </c>
      <c r="C756" t="s">
        <v>37</v>
      </c>
      <c r="D756" t="s">
        <v>44</v>
      </c>
      <c r="E756" t="s">
        <v>1</v>
      </c>
      <c r="F756" t="s">
        <v>9</v>
      </c>
      <c r="G756" t="s">
        <v>22</v>
      </c>
      <c r="H756">
        <v>1</v>
      </c>
      <c r="I756" s="18">
        <f t="shared" si="22"/>
        <v>1445.68</v>
      </c>
      <c r="J756" s="18">
        <v>1445.68</v>
      </c>
      <c r="K756" s="48">
        <v>0.2</v>
      </c>
      <c r="L756" s="18">
        <v>-14.85</v>
      </c>
      <c r="M756" s="18">
        <f t="shared" si="23"/>
        <v>-0.0102719827347684</v>
      </c>
    </row>
    <row r="757" spans="1:13">
      <c r="A757" t="s">
        <v>815</v>
      </c>
      <c r="B757" s="50">
        <v>43108</v>
      </c>
      <c r="C757" t="s">
        <v>48</v>
      </c>
      <c r="D757" t="s">
        <v>49</v>
      </c>
      <c r="E757" t="s">
        <v>1</v>
      </c>
      <c r="F757" t="s">
        <v>10</v>
      </c>
      <c r="G757" t="s">
        <v>21</v>
      </c>
      <c r="H757">
        <v>4</v>
      </c>
      <c r="I757" s="18">
        <f t="shared" si="22"/>
        <v>270.215</v>
      </c>
      <c r="J757" s="18">
        <v>1080.86</v>
      </c>
      <c r="K757" s="48">
        <v>0</v>
      </c>
      <c r="L757" s="18">
        <v>281.81</v>
      </c>
      <c r="M757" s="18">
        <f t="shared" si="23"/>
        <v>0.260727568787817</v>
      </c>
    </row>
    <row r="758" spans="1:13">
      <c r="A758" t="s">
        <v>816</v>
      </c>
      <c r="B758" s="50">
        <v>43112</v>
      </c>
      <c r="C758" t="s">
        <v>43</v>
      </c>
      <c r="D758" t="s">
        <v>68</v>
      </c>
      <c r="E758" t="s">
        <v>1</v>
      </c>
      <c r="F758" t="s">
        <v>9</v>
      </c>
      <c r="G758" t="s">
        <v>22</v>
      </c>
      <c r="H758">
        <v>5</v>
      </c>
      <c r="I758" s="18">
        <f t="shared" si="22"/>
        <v>199.614</v>
      </c>
      <c r="J758" s="18">
        <v>998.07</v>
      </c>
      <c r="K758" s="48">
        <v>0.1</v>
      </c>
      <c r="L758" s="18">
        <v>-141.32</v>
      </c>
      <c r="M758" s="18">
        <f t="shared" si="23"/>
        <v>-0.14159327502079</v>
      </c>
    </row>
    <row r="759" spans="1:13">
      <c r="A759" t="s">
        <v>817</v>
      </c>
      <c r="B759" s="50">
        <v>43112</v>
      </c>
      <c r="C759" t="s">
        <v>40</v>
      </c>
      <c r="D759" t="s">
        <v>61</v>
      </c>
      <c r="E759" t="s">
        <v>4</v>
      </c>
      <c r="F759" t="s">
        <v>8</v>
      </c>
      <c r="G759" t="s">
        <v>14</v>
      </c>
      <c r="H759">
        <v>1</v>
      </c>
      <c r="I759" s="18">
        <f t="shared" si="22"/>
        <v>1584.71</v>
      </c>
      <c r="J759" s="18">
        <v>1584.71</v>
      </c>
      <c r="K759" s="48">
        <v>0.3</v>
      </c>
      <c r="L759" s="18">
        <v>-121.07</v>
      </c>
      <c r="M759" s="18">
        <f t="shared" si="23"/>
        <v>-0.0763988363801579</v>
      </c>
    </row>
    <row r="760" spans="1:13">
      <c r="A760" t="s">
        <v>818</v>
      </c>
      <c r="B760" s="50">
        <v>43112</v>
      </c>
      <c r="C760" t="s">
        <v>37</v>
      </c>
      <c r="D760" t="s">
        <v>61</v>
      </c>
      <c r="E760" t="s">
        <v>1</v>
      </c>
      <c r="F760" t="s">
        <v>9</v>
      </c>
      <c r="G760" t="s">
        <v>19</v>
      </c>
      <c r="H760">
        <v>4</v>
      </c>
      <c r="I760" s="18">
        <f t="shared" si="22"/>
        <v>212.7875</v>
      </c>
      <c r="J760" s="18">
        <v>851.15</v>
      </c>
      <c r="K760" s="48">
        <v>0.2</v>
      </c>
      <c r="L760" s="18">
        <v>-85.05</v>
      </c>
      <c r="M760" s="18">
        <f t="shared" si="23"/>
        <v>-0.0999236327321859</v>
      </c>
    </row>
    <row r="761" spans="1:13">
      <c r="A761" t="s">
        <v>819</v>
      </c>
      <c r="B761" s="50">
        <v>43112</v>
      </c>
      <c r="C761" t="s">
        <v>43</v>
      </c>
      <c r="D761" t="s">
        <v>68</v>
      </c>
      <c r="E761" t="s">
        <v>4</v>
      </c>
      <c r="F761" t="s">
        <v>8</v>
      </c>
      <c r="G761" t="s">
        <v>17</v>
      </c>
      <c r="H761">
        <v>2</v>
      </c>
      <c r="I761" s="18">
        <f t="shared" si="22"/>
        <v>12.32</v>
      </c>
      <c r="J761" s="18">
        <v>24.64</v>
      </c>
      <c r="K761" s="48">
        <v>0.1</v>
      </c>
      <c r="L761" s="18">
        <v>3.47</v>
      </c>
      <c r="M761" s="18">
        <f t="shared" si="23"/>
        <v>0.140827922077922</v>
      </c>
    </row>
    <row r="762" spans="1:13">
      <c r="A762" t="s">
        <v>820</v>
      </c>
      <c r="B762" s="50">
        <v>43112</v>
      </c>
      <c r="C762" t="s">
        <v>40</v>
      </c>
      <c r="D762" t="s">
        <v>41</v>
      </c>
      <c r="E762" t="s">
        <v>2</v>
      </c>
      <c r="F762" t="s">
        <v>9</v>
      </c>
      <c r="G762" t="s">
        <v>13</v>
      </c>
      <c r="H762">
        <v>2</v>
      </c>
      <c r="I762" s="18">
        <f t="shared" si="22"/>
        <v>214.71</v>
      </c>
      <c r="J762" s="18">
        <v>429.42</v>
      </c>
      <c r="K762" s="48">
        <v>0</v>
      </c>
      <c r="L762" s="18">
        <v>75.67</v>
      </c>
      <c r="M762" s="18">
        <f t="shared" si="23"/>
        <v>0.17621442876438</v>
      </c>
    </row>
    <row r="763" spans="1:13">
      <c r="A763" t="s">
        <v>821</v>
      </c>
      <c r="B763" s="50">
        <v>43114</v>
      </c>
      <c r="C763" t="s">
        <v>37</v>
      </c>
      <c r="D763" t="s">
        <v>44</v>
      </c>
      <c r="E763" t="s">
        <v>4</v>
      </c>
      <c r="F763" t="s">
        <v>9</v>
      </c>
      <c r="G763" t="s">
        <v>22</v>
      </c>
      <c r="H763">
        <v>8</v>
      </c>
      <c r="I763" s="18">
        <f t="shared" si="22"/>
        <v>159.77875</v>
      </c>
      <c r="J763" s="18">
        <v>1278.23</v>
      </c>
      <c r="K763" s="48">
        <v>0.2</v>
      </c>
      <c r="L763" s="18">
        <v>-55.49</v>
      </c>
      <c r="M763" s="18">
        <f t="shared" si="23"/>
        <v>-0.0434115925928823</v>
      </c>
    </row>
    <row r="764" spans="1:13">
      <c r="A764" t="s">
        <v>822</v>
      </c>
      <c r="B764" s="50">
        <v>43116</v>
      </c>
      <c r="C764" t="s">
        <v>40</v>
      </c>
      <c r="D764" t="s">
        <v>38</v>
      </c>
      <c r="E764" t="s">
        <v>2</v>
      </c>
      <c r="F764" t="s">
        <v>10</v>
      </c>
      <c r="G764" t="s">
        <v>18</v>
      </c>
      <c r="H764">
        <v>3</v>
      </c>
      <c r="I764" s="18">
        <f t="shared" si="22"/>
        <v>332.84</v>
      </c>
      <c r="J764" s="18">
        <v>998.52</v>
      </c>
      <c r="K764" s="48">
        <v>0.5</v>
      </c>
      <c r="L764" s="18">
        <v>251.64</v>
      </c>
      <c r="M764" s="18">
        <f t="shared" si="23"/>
        <v>0.25201297920923</v>
      </c>
    </row>
    <row r="765" spans="1:13">
      <c r="A765" t="s">
        <v>823</v>
      </c>
      <c r="B765" s="50">
        <v>43117</v>
      </c>
      <c r="C765" t="s">
        <v>43</v>
      </c>
      <c r="D765" t="s">
        <v>44</v>
      </c>
      <c r="E765" t="s">
        <v>2</v>
      </c>
      <c r="F765" t="s">
        <v>8</v>
      </c>
      <c r="G765" t="s">
        <v>15</v>
      </c>
      <c r="H765">
        <v>4</v>
      </c>
      <c r="I765" s="18">
        <f t="shared" si="22"/>
        <v>28.51</v>
      </c>
      <c r="J765" s="18">
        <v>114.04</v>
      </c>
      <c r="K765" s="48">
        <v>0.5</v>
      </c>
      <c r="L765" s="18">
        <v>-19.73</v>
      </c>
      <c r="M765" s="18">
        <f t="shared" si="23"/>
        <v>-0.173009470361277</v>
      </c>
    </row>
    <row r="766" spans="1:13">
      <c r="A766" t="s">
        <v>824</v>
      </c>
      <c r="B766" s="50">
        <v>43125</v>
      </c>
      <c r="C766" t="s">
        <v>43</v>
      </c>
      <c r="D766" t="s">
        <v>38</v>
      </c>
      <c r="E766" t="s">
        <v>4</v>
      </c>
      <c r="F766" t="s">
        <v>10</v>
      </c>
      <c r="G766" t="s">
        <v>21</v>
      </c>
      <c r="H766">
        <v>2</v>
      </c>
      <c r="I766" s="18">
        <f t="shared" si="22"/>
        <v>272.255</v>
      </c>
      <c r="J766" s="18">
        <v>544.51</v>
      </c>
      <c r="K766" s="48">
        <v>0.2</v>
      </c>
      <c r="L766" s="18">
        <v>136.97</v>
      </c>
      <c r="M766" s="18">
        <f t="shared" si="23"/>
        <v>0.251547262676535</v>
      </c>
    </row>
    <row r="767" spans="1:13">
      <c r="A767" t="s">
        <v>825</v>
      </c>
      <c r="B767" s="50">
        <v>43127</v>
      </c>
      <c r="C767" t="s">
        <v>37</v>
      </c>
      <c r="D767" t="s">
        <v>61</v>
      </c>
      <c r="E767" t="s">
        <v>4</v>
      </c>
      <c r="F767" t="s">
        <v>9</v>
      </c>
      <c r="G767" t="s">
        <v>22</v>
      </c>
      <c r="H767">
        <v>3</v>
      </c>
      <c r="I767" s="18">
        <f t="shared" si="22"/>
        <v>233.7</v>
      </c>
      <c r="J767" s="18">
        <v>701.1</v>
      </c>
      <c r="K767" s="48">
        <v>0.2</v>
      </c>
      <c r="L767" s="18">
        <v>4.12</v>
      </c>
      <c r="M767" s="18">
        <f t="shared" si="23"/>
        <v>0.00587647981742975</v>
      </c>
    </row>
    <row r="768" spans="1:13">
      <c r="A768" t="s">
        <v>826</v>
      </c>
      <c r="B768" s="50">
        <v>43129</v>
      </c>
      <c r="C768" t="s">
        <v>40</v>
      </c>
      <c r="D768" t="s">
        <v>46</v>
      </c>
      <c r="E768" t="s">
        <v>2</v>
      </c>
      <c r="F768" t="s">
        <v>10</v>
      </c>
      <c r="G768" t="s">
        <v>12</v>
      </c>
      <c r="H768">
        <v>3</v>
      </c>
      <c r="I768" s="18">
        <f t="shared" si="22"/>
        <v>161.29</v>
      </c>
      <c r="J768" s="18">
        <v>483.87</v>
      </c>
      <c r="K768" s="48">
        <v>0.2</v>
      </c>
      <c r="L768" s="18">
        <v>-58.85</v>
      </c>
      <c r="M768" s="18">
        <f t="shared" si="23"/>
        <v>-0.121623576580486</v>
      </c>
    </row>
    <row r="769" spans="1:13">
      <c r="A769" t="s">
        <v>827</v>
      </c>
      <c r="B769" s="50">
        <v>43129</v>
      </c>
      <c r="C769" t="s">
        <v>37</v>
      </c>
      <c r="D769" t="s">
        <v>49</v>
      </c>
      <c r="E769" t="s">
        <v>1</v>
      </c>
      <c r="F769" t="s">
        <v>8</v>
      </c>
      <c r="G769" t="s">
        <v>23</v>
      </c>
      <c r="H769">
        <v>7</v>
      </c>
      <c r="I769" s="18">
        <f t="shared" si="22"/>
        <v>152.114285714286</v>
      </c>
      <c r="J769" s="18">
        <v>1064.8</v>
      </c>
      <c r="K769" s="48">
        <v>0</v>
      </c>
      <c r="L769" s="18">
        <v>-19.6</v>
      </c>
      <c r="M769" s="18">
        <f t="shared" si="23"/>
        <v>-0.0184072126220887</v>
      </c>
    </row>
    <row r="770" spans="1:13">
      <c r="A770" t="s">
        <v>828</v>
      </c>
      <c r="B770" s="50">
        <v>43130</v>
      </c>
      <c r="C770" t="s">
        <v>37</v>
      </c>
      <c r="D770" t="s">
        <v>44</v>
      </c>
      <c r="E770" t="s">
        <v>3</v>
      </c>
      <c r="F770" t="s">
        <v>8</v>
      </c>
      <c r="G770" t="s">
        <v>17</v>
      </c>
      <c r="H770">
        <v>7</v>
      </c>
      <c r="I770" s="18">
        <f t="shared" ref="I770:I833" si="24">J770/H770</f>
        <v>161.382857142857</v>
      </c>
      <c r="J770" s="18">
        <v>1129.68</v>
      </c>
      <c r="K770" s="48">
        <v>0.5</v>
      </c>
      <c r="L770" s="18">
        <v>-217.54</v>
      </c>
      <c r="M770" s="18">
        <f t="shared" ref="M770:M833" si="25">L770/J770</f>
        <v>-0.192567806812549</v>
      </c>
    </row>
    <row r="771" spans="1:13">
      <c r="A771" t="s">
        <v>829</v>
      </c>
      <c r="B771" s="50">
        <v>43130</v>
      </c>
      <c r="C771" t="s">
        <v>37</v>
      </c>
      <c r="D771" t="s">
        <v>68</v>
      </c>
      <c r="E771" t="s">
        <v>4</v>
      </c>
      <c r="F771" t="s">
        <v>9</v>
      </c>
      <c r="G771" t="s">
        <v>19</v>
      </c>
      <c r="H771">
        <v>6</v>
      </c>
      <c r="I771" s="18">
        <f t="shared" si="24"/>
        <v>165.188333333333</v>
      </c>
      <c r="J771" s="18">
        <v>991.13</v>
      </c>
      <c r="K771" s="48">
        <v>0.3</v>
      </c>
      <c r="L771" s="18">
        <v>-123.65</v>
      </c>
      <c r="M771" s="18">
        <f t="shared" si="25"/>
        <v>-0.124756590961831</v>
      </c>
    </row>
    <row r="772" spans="1:13">
      <c r="A772" t="s">
        <v>830</v>
      </c>
      <c r="B772" s="50">
        <v>43131</v>
      </c>
      <c r="C772" t="s">
        <v>40</v>
      </c>
      <c r="D772" t="s">
        <v>46</v>
      </c>
      <c r="E772" t="s">
        <v>2</v>
      </c>
      <c r="F772" t="s">
        <v>8</v>
      </c>
      <c r="G772" t="s">
        <v>15</v>
      </c>
      <c r="H772">
        <v>8</v>
      </c>
      <c r="I772" s="18">
        <f t="shared" si="24"/>
        <v>151.57125</v>
      </c>
      <c r="J772" s="18">
        <v>1212.57</v>
      </c>
      <c r="K772" s="48">
        <v>0.1</v>
      </c>
      <c r="L772" s="18">
        <v>-147.18</v>
      </c>
      <c r="M772" s="18">
        <f t="shared" si="25"/>
        <v>-0.121378559588312</v>
      </c>
    </row>
    <row r="773" spans="1:13">
      <c r="A773" t="s">
        <v>831</v>
      </c>
      <c r="B773" s="50">
        <v>43132</v>
      </c>
      <c r="C773" t="s">
        <v>37</v>
      </c>
      <c r="D773" t="s">
        <v>49</v>
      </c>
      <c r="E773" t="s">
        <v>4</v>
      </c>
      <c r="F773" t="s">
        <v>9</v>
      </c>
      <c r="G773" t="s">
        <v>22</v>
      </c>
      <c r="H773">
        <v>4</v>
      </c>
      <c r="I773" s="18">
        <f t="shared" si="24"/>
        <v>465.135</v>
      </c>
      <c r="J773" s="18">
        <v>1860.54</v>
      </c>
      <c r="K773" s="48">
        <v>0.5</v>
      </c>
      <c r="L773" s="18">
        <v>381.69</v>
      </c>
      <c r="M773" s="18">
        <f t="shared" si="25"/>
        <v>0.205150117707762</v>
      </c>
    </row>
    <row r="774" spans="1:13">
      <c r="A774" t="s">
        <v>832</v>
      </c>
      <c r="B774" s="50">
        <v>43132</v>
      </c>
      <c r="C774" t="s">
        <v>37</v>
      </c>
      <c r="D774" t="s">
        <v>61</v>
      </c>
      <c r="E774" t="s">
        <v>2</v>
      </c>
      <c r="F774" t="s">
        <v>9</v>
      </c>
      <c r="G774" t="s">
        <v>20</v>
      </c>
      <c r="H774">
        <v>2</v>
      </c>
      <c r="I774" s="18">
        <f t="shared" si="24"/>
        <v>825.395</v>
      </c>
      <c r="J774" s="18">
        <v>1650.79</v>
      </c>
      <c r="K774" s="48">
        <v>0.1</v>
      </c>
      <c r="L774" s="18">
        <v>440.44</v>
      </c>
      <c r="M774" s="18">
        <f t="shared" si="25"/>
        <v>0.266805590050824</v>
      </c>
    </row>
    <row r="775" spans="1:13">
      <c r="A775" t="s">
        <v>833</v>
      </c>
      <c r="B775" s="50">
        <v>43135</v>
      </c>
      <c r="C775" t="s">
        <v>48</v>
      </c>
      <c r="D775" t="s">
        <v>49</v>
      </c>
      <c r="E775" t="s">
        <v>3</v>
      </c>
      <c r="F775" t="s">
        <v>10</v>
      </c>
      <c r="G775" t="s">
        <v>12</v>
      </c>
      <c r="H775">
        <v>2</v>
      </c>
      <c r="I775" s="18">
        <f t="shared" si="24"/>
        <v>161.42</v>
      </c>
      <c r="J775" s="18">
        <v>322.84</v>
      </c>
      <c r="K775" s="48">
        <v>0</v>
      </c>
      <c r="L775" s="18">
        <v>-60.63</v>
      </c>
      <c r="M775" s="18">
        <f t="shared" si="25"/>
        <v>-0.187802007186222</v>
      </c>
    </row>
    <row r="776" spans="1:13">
      <c r="A776" t="s">
        <v>834</v>
      </c>
      <c r="B776" s="50">
        <v>43136</v>
      </c>
      <c r="C776" t="s">
        <v>43</v>
      </c>
      <c r="D776" t="s">
        <v>41</v>
      </c>
      <c r="E776" t="s">
        <v>4</v>
      </c>
      <c r="F776" t="s">
        <v>10</v>
      </c>
      <c r="G776" t="s">
        <v>16</v>
      </c>
      <c r="H776">
        <v>5</v>
      </c>
      <c r="I776" s="18">
        <f t="shared" si="24"/>
        <v>30.864</v>
      </c>
      <c r="J776" s="18">
        <v>154.32</v>
      </c>
      <c r="K776" s="48">
        <v>0.3</v>
      </c>
      <c r="L776" s="18">
        <v>-13.91</v>
      </c>
      <c r="M776" s="18">
        <f t="shared" si="25"/>
        <v>-0.090137376879212</v>
      </c>
    </row>
    <row r="777" spans="1:13">
      <c r="A777" t="s">
        <v>835</v>
      </c>
      <c r="B777" s="50">
        <v>43136</v>
      </c>
      <c r="C777" t="s">
        <v>37</v>
      </c>
      <c r="D777" t="s">
        <v>52</v>
      </c>
      <c r="E777" t="s">
        <v>2</v>
      </c>
      <c r="F777" t="s">
        <v>9</v>
      </c>
      <c r="G777" t="s">
        <v>22</v>
      </c>
      <c r="H777">
        <v>9</v>
      </c>
      <c r="I777" s="18">
        <f t="shared" si="24"/>
        <v>103.664444444444</v>
      </c>
      <c r="J777" s="18">
        <v>932.98</v>
      </c>
      <c r="K777" s="48">
        <v>0.5</v>
      </c>
      <c r="L777" s="18">
        <v>183.98</v>
      </c>
      <c r="M777" s="18">
        <f t="shared" si="25"/>
        <v>0.197196081373663</v>
      </c>
    </row>
    <row r="778" spans="1:13">
      <c r="A778" t="s">
        <v>836</v>
      </c>
      <c r="B778" s="50">
        <v>43138</v>
      </c>
      <c r="C778" t="s">
        <v>40</v>
      </c>
      <c r="D778" t="s">
        <v>68</v>
      </c>
      <c r="E778" t="s">
        <v>2</v>
      </c>
      <c r="F778" t="s">
        <v>10</v>
      </c>
      <c r="G778" t="s">
        <v>16</v>
      </c>
      <c r="H778">
        <v>8</v>
      </c>
      <c r="I778" s="18">
        <f t="shared" si="24"/>
        <v>99.76875</v>
      </c>
      <c r="J778" s="18">
        <v>798.15</v>
      </c>
      <c r="K778" s="48">
        <v>0.2</v>
      </c>
      <c r="L778" s="18">
        <v>-44.06</v>
      </c>
      <c r="M778" s="18">
        <f t="shared" si="25"/>
        <v>-0.0552026561423291</v>
      </c>
    </row>
    <row r="779" spans="1:13">
      <c r="A779" t="s">
        <v>837</v>
      </c>
      <c r="B779" s="50">
        <v>43139</v>
      </c>
      <c r="C779" t="s">
        <v>37</v>
      </c>
      <c r="D779" t="s">
        <v>68</v>
      </c>
      <c r="E779" t="s">
        <v>1</v>
      </c>
      <c r="F779" t="s">
        <v>8</v>
      </c>
      <c r="G779" t="s">
        <v>14</v>
      </c>
      <c r="H779">
        <v>4</v>
      </c>
      <c r="I779" s="18">
        <f t="shared" si="24"/>
        <v>404.9075</v>
      </c>
      <c r="J779" s="18">
        <v>1619.63</v>
      </c>
      <c r="K779" s="48">
        <v>0</v>
      </c>
      <c r="L779" s="18">
        <v>427.41</v>
      </c>
      <c r="M779" s="18">
        <f t="shared" si="25"/>
        <v>0.263893605329612</v>
      </c>
    </row>
    <row r="780" spans="1:13">
      <c r="A780" t="s">
        <v>838</v>
      </c>
      <c r="B780" s="50">
        <v>43145</v>
      </c>
      <c r="C780" t="s">
        <v>43</v>
      </c>
      <c r="D780" t="s">
        <v>44</v>
      </c>
      <c r="E780" t="s">
        <v>4</v>
      </c>
      <c r="F780" t="s">
        <v>8</v>
      </c>
      <c r="G780" t="s">
        <v>17</v>
      </c>
      <c r="H780">
        <v>6</v>
      </c>
      <c r="I780" s="18">
        <f t="shared" si="24"/>
        <v>88.655</v>
      </c>
      <c r="J780" s="18">
        <v>531.93</v>
      </c>
      <c r="K780" s="48">
        <v>0.5</v>
      </c>
      <c r="L780" s="18">
        <v>-90.82</v>
      </c>
      <c r="M780" s="18">
        <f t="shared" si="25"/>
        <v>-0.170736751076269</v>
      </c>
    </row>
    <row r="781" spans="1:13">
      <c r="A781" t="s">
        <v>839</v>
      </c>
      <c r="B781" s="50">
        <v>43145</v>
      </c>
      <c r="C781" t="s">
        <v>43</v>
      </c>
      <c r="D781" t="s">
        <v>52</v>
      </c>
      <c r="E781" t="s">
        <v>2</v>
      </c>
      <c r="F781" t="s">
        <v>9</v>
      </c>
      <c r="G781" t="s">
        <v>13</v>
      </c>
      <c r="H781">
        <v>6</v>
      </c>
      <c r="I781" s="18">
        <f t="shared" si="24"/>
        <v>20.215</v>
      </c>
      <c r="J781" s="18">
        <v>121.29</v>
      </c>
      <c r="K781" s="48">
        <v>0.1</v>
      </c>
      <c r="L781" s="18">
        <v>12.31</v>
      </c>
      <c r="M781" s="18">
        <f t="shared" si="25"/>
        <v>0.101492291202902</v>
      </c>
    </row>
    <row r="782" spans="1:13">
      <c r="A782" t="s">
        <v>840</v>
      </c>
      <c r="B782" s="50">
        <v>43145</v>
      </c>
      <c r="C782" t="s">
        <v>40</v>
      </c>
      <c r="D782" t="s">
        <v>61</v>
      </c>
      <c r="E782" t="s">
        <v>3</v>
      </c>
      <c r="F782" t="s">
        <v>8</v>
      </c>
      <c r="G782" t="s">
        <v>17</v>
      </c>
      <c r="H782">
        <v>5</v>
      </c>
      <c r="I782" s="18">
        <f t="shared" si="24"/>
        <v>395.23</v>
      </c>
      <c r="J782" s="18">
        <v>1976.15</v>
      </c>
      <c r="K782" s="48">
        <v>0.2</v>
      </c>
      <c r="L782" s="18">
        <v>516.08</v>
      </c>
      <c r="M782" s="18">
        <f t="shared" si="25"/>
        <v>0.26115426460542</v>
      </c>
    </row>
    <row r="783" spans="1:13">
      <c r="A783" t="s">
        <v>841</v>
      </c>
      <c r="B783" s="50">
        <v>43146</v>
      </c>
      <c r="C783" t="s">
        <v>43</v>
      </c>
      <c r="D783" t="s">
        <v>46</v>
      </c>
      <c r="E783" t="s">
        <v>1</v>
      </c>
      <c r="F783" t="s">
        <v>8</v>
      </c>
      <c r="G783" t="s">
        <v>14</v>
      </c>
      <c r="H783">
        <v>1</v>
      </c>
      <c r="I783" s="18">
        <f t="shared" si="24"/>
        <v>311.31</v>
      </c>
      <c r="J783" s="18">
        <v>311.31</v>
      </c>
      <c r="K783" s="48">
        <v>0</v>
      </c>
      <c r="L783" s="18">
        <v>81.34</v>
      </c>
      <c r="M783" s="18">
        <f t="shared" si="25"/>
        <v>0.261282965532749</v>
      </c>
    </row>
    <row r="784" spans="1:13">
      <c r="A784" t="s">
        <v>842</v>
      </c>
      <c r="B784" s="50">
        <v>43147</v>
      </c>
      <c r="C784" t="s">
        <v>48</v>
      </c>
      <c r="D784" t="s">
        <v>41</v>
      </c>
      <c r="E784" t="s">
        <v>1</v>
      </c>
      <c r="F784" t="s">
        <v>9</v>
      </c>
      <c r="G784" t="s">
        <v>20</v>
      </c>
      <c r="H784">
        <v>5</v>
      </c>
      <c r="I784" s="18">
        <f t="shared" si="24"/>
        <v>123.43</v>
      </c>
      <c r="J784" s="18">
        <v>617.15</v>
      </c>
      <c r="K784" s="48">
        <v>0.5</v>
      </c>
      <c r="L784" s="18">
        <v>6.52</v>
      </c>
      <c r="M784" s="18">
        <f t="shared" si="25"/>
        <v>0.0105646925382808</v>
      </c>
    </row>
    <row r="785" spans="1:13">
      <c r="A785" t="s">
        <v>843</v>
      </c>
      <c r="B785" s="50">
        <v>43148</v>
      </c>
      <c r="C785" t="s">
        <v>37</v>
      </c>
      <c r="D785" t="s">
        <v>55</v>
      </c>
      <c r="E785" t="s">
        <v>1</v>
      </c>
      <c r="F785" t="s">
        <v>8</v>
      </c>
      <c r="G785" t="s">
        <v>17</v>
      </c>
      <c r="H785">
        <v>4</v>
      </c>
      <c r="I785" s="18">
        <f t="shared" si="24"/>
        <v>335.485</v>
      </c>
      <c r="J785" s="18">
        <v>1341.94</v>
      </c>
      <c r="K785" s="48">
        <v>0</v>
      </c>
      <c r="L785" s="18">
        <v>-180.54</v>
      </c>
      <c r="M785" s="18">
        <f t="shared" si="25"/>
        <v>-0.134536566463478</v>
      </c>
    </row>
    <row r="786" spans="1:13">
      <c r="A786" t="s">
        <v>844</v>
      </c>
      <c r="B786" s="50">
        <v>43149</v>
      </c>
      <c r="C786" t="s">
        <v>40</v>
      </c>
      <c r="D786" t="s">
        <v>49</v>
      </c>
      <c r="E786" t="s">
        <v>4</v>
      </c>
      <c r="F786" t="s">
        <v>9</v>
      </c>
      <c r="G786" t="s">
        <v>13</v>
      </c>
      <c r="H786">
        <v>2</v>
      </c>
      <c r="I786" s="18">
        <f t="shared" si="24"/>
        <v>615.05</v>
      </c>
      <c r="J786" s="18">
        <v>1230.1</v>
      </c>
      <c r="K786" s="48">
        <v>0</v>
      </c>
      <c r="L786" s="18">
        <v>322.42</v>
      </c>
      <c r="M786" s="18">
        <f t="shared" si="25"/>
        <v>0.262108771644582</v>
      </c>
    </row>
    <row r="787" spans="1:13">
      <c r="A787" t="s">
        <v>845</v>
      </c>
      <c r="B787" s="50">
        <v>43152</v>
      </c>
      <c r="C787" t="s">
        <v>37</v>
      </c>
      <c r="D787" t="s">
        <v>61</v>
      </c>
      <c r="E787" t="s">
        <v>4</v>
      </c>
      <c r="F787" t="s">
        <v>10</v>
      </c>
      <c r="G787" t="s">
        <v>12</v>
      </c>
      <c r="H787">
        <v>1</v>
      </c>
      <c r="I787" s="18">
        <f t="shared" si="24"/>
        <v>292.94</v>
      </c>
      <c r="J787" s="18">
        <v>292.94</v>
      </c>
      <c r="K787" s="48">
        <v>0.3</v>
      </c>
      <c r="L787" s="18">
        <v>-50.22</v>
      </c>
      <c r="M787" s="18">
        <f t="shared" si="25"/>
        <v>-0.171434423431419</v>
      </c>
    </row>
    <row r="788" spans="1:13">
      <c r="A788" t="s">
        <v>846</v>
      </c>
      <c r="B788" s="50">
        <v>43155</v>
      </c>
      <c r="C788" t="s">
        <v>37</v>
      </c>
      <c r="D788" t="s">
        <v>61</v>
      </c>
      <c r="E788" t="s">
        <v>2</v>
      </c>
      <c r="F788" t="s">
        <v>8</v>
      </c>
      <c r="G788" t="s">
        <v>15</v>
      </c>
      <c r="H788">
        <v>2</v>
      </c>
      <c r="I788" s="18">
        <f t="shared" si="24"/>
        <v>490.46</v>
      </c>
      <c r="J788" s="18">
        <v>980.92</v>
      </c>
      <c r="K788" s="48">
        <v>0.5</v>
      </c>
      <c r="L788" s="18">
        <v>49.22</v>
      </c>
      <c r="M788" s="18">
        <f t="shared" si="25"/>
        <v>0.0501773844961873</v>
      </c>
    </row>
    <row r="789" spans="1:13">
      <c r="A789" t="s">
        <v>847</v>
      </c>
      <c r="B789" s="50">
        <v>43156</v>
      </c>
      <c r="C789" t="s">
        <v>40</v>
      </c>
      <c r="D789" t="s">
        <v>55</v>
      </c>
      <c r="E789" t="s">
        <v>3</v>
      </c>
      <c r="F789" t="s">
        <v>9</v>
      </c>
      <c r="G789" t="s">
        <v>20</v>
      </c>
      <c r="H789">
        <v>7</v>
      </c>
      <c r="I789" s="18">
        <f t="shared" si="24"/>
        <v>189.585714285714</v>
      </c>
      <c r="J789" s="18">
        <v>1327.1</v>
      </c>
      <c r="K789" s="48">
        <v>0.1</v>
      </c>
      <c r="L789" s="18">
        <v>-263.42</v>
      </c>
      <c r="M789" s="18">
        <f t="shared" si="25"/>
        <v>-0.19849295456258</v>
      </c>
    </row>
    <row r="790" spans="1:13">
      <c r="A790" t="s">
        <v>848</v>
      </c>
      <c r="B790" s="50">
        <v>43158</v>
      </c>
      <c r="C790" t="s">
        <v>40</v>
      </c>
      <c r="D790" t="s">
        <v>61</v>
      </c>
      <c r="E790" t="s">
        <v>1</v>
      </c>
      <c r="F790" t="s">
        <v>9</v>
      </c>
      <c r="G790" t="s">
        <v>22</v>
      </c>
      <c r="H790">
        <v>9</v>
      </c>
      <c r="I790" s="18">
        <f t="shared" si="24"/>
        <v>149.416666666667</v>
      </c>
      <c r="J790" s="18">
        <v>1344.75</v>
      </c>
      <c r="K790" s="48">
        <v>0</v>
      </c>
      <c r="L790" s="18">
        <v>-213.12</v>
      </c>
      <c r="M790" s="18">
        <f t="shared" si="25"/>
        <v>-0.158482989403235</v>
      </c>
    </row>
    <row r="791" spans="1:13">
      <c r="A791" t="s">
        <v>849</v>
      </c>
      <c r="B791" s="50">
        <v>43158</v>
      </c>
      <c r="C791" t="s">
        <v>40</v>
      </c>
      <c r="D791" t="s">
        <v>55</v>
      </c>
      <c r="E791" t="s">
        <v>2</v>
      </c>
      <c r="F791" t="s">
        <v>9</v>
      </c>
      <c r="G791" t="s">
        <v>19</v>
      </c>
      <c r="H791">
        <v>5</v>
      </c>
      <c r="I791" s="18">
        <f t="shared" si="24"/>
        <v>77.022</v>
      </c>
      <c r="J791" s="18">
        <v>385.11</v>
      </c>
      <c r="K791" s="48">
        <v>0.5</v>
      </c>
      <c r="L791" s="18">
        <v>-64.51</v>
      </c>
      <c r="M791" s="18">
        <f t="shared" si="25"/>
        <v>-0.167510581392329</v>
      </c>
    </row>
    <row r="792" spans="1:13">
      <c r="A792" t="s">
        <v>850</v>
      </c>
      <c r="B792" s="50">
        <v>43158</v>
      </c>
      <c r="C792" t="s">
        <v>43</v>
      </c>
      <c r="D792" t="s">
        <v>52</v>
      </c>
      <c r="E792" t="s">
        <v>3</v>
      </c>
      <c r="F792" t="s">
        <v>10</v>
      </c>
      <c r="G792" t="s">
        <v>21</v>
      </c>
      <c r="H792">
        <v>7</v>
      </c>
      <c r="I792" s="18">
        <f t="shared" si="24"/>
        <v>10.6642857142857</v>
      </c>
      <c r="J792" s="18">
        <v>74.65</v>
      </c>
      <c r="K792" s="48">
        <v>0</v>
      </c>
      <c r="L792" s="18">
        <v>-10.23</v>
      </c>
      <c r="M792" s="18">
        <f t="shared" si="25"/>
        <v>-0.137039517749498</v>
      </c>
    </row>
    <row r="793" spans="1:13">
      <c r="A793" t="s">
        <v>851</v>
      </c>
      <c r="B793" s="50">
        <v>43160</v>
      </c>
      <c r="C793" t="s">
        <v>48</v>
      </c>
      <c r="D793" t="s">
        <v>44</v>
      </c>
      <c r="E793" t="s">
        <v>2</v>
      </c>
      <c r="F793" t="s">
        <v>10</v>
      </c>
      <c r="G793" t="s">
        <v>12</v>
      </c>
      <c r="H793">
        <v>2</v>
      </c>
      <c r="I793" s="18">
        <f t="shared" si="24"/>
        <v>572.335</v>
      </c>
      <c r="J793" s="18">
        <v>1144.67</v>
      </c>
      <c r="K793" s="48">
        <v>0</v>
      </c>
      <c r="L793" s="18">
        <v>25.25</v>
      </c>
      <c r="M793" s="18">
        <f t="shared" si="25"/>
        <v>0.0220587592930714</v>
      </c>
    </row>
    <row r="794" spans="1:13">
      <c r="A794" t="s">
        <v>852</v>
      </c>
      <c r="B794" s="50">
        <v>43161</v>
      </c>
      <c r="C794" t="s">
        <v>37</v>
      </c>
      <c r="D794" t="s">
        <v>68</v>
      </c>
      <c r="E794" t="s">
        <v>3</v>
      </c>
      <c r="F794" t="s">
        <v>10</v>
      </c>
      <c r="G794" t="s">
        <v>21</v>
      </c>
      <c r="H794">
        <v>1</v>
      </c>
      <c r="I794" s="18">
        <f t="shared" si="24"/>
        <v>1253.93</v>
      </c>
      <c r="J794" s="18">
        <v>1253.93</v>
      </c>
      <c r="K794" s="48">
        <v>0.1</v>
      </c>
      <c r="L794" s="18">
        <v>123.34</v>
      </c>
      <c r="M794" s="18">
        <f t="shared" si="25"/>
        <v>0.0983627475217915</v>
      </c>
    </row>
    <row r="795" spans="1:13">
      <c r="A795" t="s">
        <v>853</v>
      </c>
      <c r="B795" s="50">
        <v>43172</v>
      </c>
      <c r="C795" t="s">
        <v>43</v>
      </c>
      <c r="D795" t="s">
        <v>58</v>
      </c>
      <c r="E795" t="s">
        <v>3</v>
      </c>
      <c r="F795" t="s">
        <v>8</v>
      </c>
      <c r="G795" t="s">
        <v>14</v>
      </c>
      <c r="H795">
        <v>1</v>
      </c>
      <c r="I795" s="18">
        <f t="shared" si="24"/>
        <v>601.46</v>
      </c>
      <c r="J795" s="18">
        <v>601.46</v>
      </c>
      <c r="K795" s="48">
        <v>0.1</v>
      </c>
      <c r="L795" s="18">
        <v>71.29</v>
      </c>
      <c r="M795" s="18">
        <f t="shared" si="25"/>
        <v>0.118528247930037</v>
      </c>
    </row>
    <row r="796" spans="1:13">
      <c r="A796" t="s">
        <v>854</v>
      </c>
      <c r="B796" s="50">
        <v>43173</v>
      </c>
      <c r="C796" t="s">
        <v>48</v>
      </c>
      <c r="D796" t="s">
        <v>58</v>
      </c>
      <c r="E796" t="s">
        <v>2</v>
      </c>
      <c r="F796" t="s">
        <v>10</v>
      </c>
      <c r="G796" t="s">
        <v>21</v>
      </c>
      <c r="H796">
        <v>8</v>
      </c>
      <c r="I796" s="18">
        <f t="shared" si="24"/>
        <v>81.6325</v>
      </c>
      <c r="J796" s="18">
        <v>653.06</v>
      </c>
      <c r="K796" s="48">
        <v>0</v>
      </c>
      <c r="L796" s="18">
        <v>-112.54</v>
      </c>
      <c r="M796" s="18">
        <f t="shared" si="25"/>
        <v>-0.172327198113496</v>
      </c>
    </row>
    <row r="797" spans="1:13">
      <c r="A797" t="s">
        <v>855</v>
      </c>
      <c r="B797" s="50">
        <v>43173</v>
      </c>
      <c r="C797" t="s">
        <v>40</v>
      </c>
      <c r="D797" t="s">
        <v>38</v>
      </c>
      <c r="E797" t="s">
        <v>2</v>
      </c>
      <c r="F797" t="s">
        <v>9</v>
      </c>
      <c r="G797" t="s">
        <v>13</v>
      </c>
      <c r="H797">
        <v>6</v>
      </c>
      <c r="I797" s="18">
        <f t="shared" si="24"/>
        <v>283.626666666667</v>
      </c>
      <c r="J797" s="18">
        <v>1701.76</v>
      </c>
      <c r="K797" s="48">
        <v>0.3</v>
      </c>
      <c r="L797" s="18">
        <v>409.88</v>
      </c>
      <c r="M797" s="18">
        <f t="shared" si="25"/>
        <v>0.240856525009402</v>
      </c>
    </row>
    <row r="798" spans="1:13">
      <c r="A798" t="s">
        <v>856</v>
      </c>
      <c r="B798" s="50">
        <v>43175</v>
      </c>
      <c r="C798" t="s">
        <v>48</v>
      </c>
      <c r="D798" t="s">
        <v>41</v>
      </c>
      <c r="E798" t="s">
        <v>4</v>
      </c>
      <c r="F798" t="s">
        <v>8</v>
      </c>
      <c r="G798" t="s">
        <v>14</v>
      </c>
      <c r="H798">
        <v>5</v>
      </c>
      <c r="I798" s="18">
        <f t="shared" si="24"/>
        <v>184.19</v>
      </c>
      <c r="J798" s="18">
        <v>920.95</v>
      </c>
      <c r="K798" s="48">
        <v>0.3</v>
      </c>
      <c r="L798" s="18">
        <v>-180.3</v>
      </c>
      <c r="M798" s="18">
        <f t="shared" si="25"/>
        <v>-0.195776100765514</v>
      </c>
    </row>
    <row r="799" spans="1:13">
      <c r="A799" t="s">
        <v>857</v>
      </c>
      <c r="B799" s="50">
        <v>43175</v>
      </c>
      <c r="C799" t="s">
        <v>43</v>
      </c>
      <c r="D799" t="s">
        <v>49</v>
      </c>
      <c r="E799" t="s">
        <v>1</v>
      </c>
      <c r="F799" t="s">
        <v>8</v>
      </c>
      <c r="G799" t="s">
        <v>17</v>
      </c>
      <c r="H799">
        <v>4</v>
      </c>
      <c r="I799" s="18">
        <f t="shared" si="24"/>
        <v>247.4525</v>
      </c>
      <c r="J799" s="18">
        <v>989.81</v>
      </c>
      <c r="K799" s="48">
        <v>0.1</v>
      </c>
      <c r="L799" s="18">
        <v>172.88</v>
      </c>
      <c r="M799" s="18">
        <f t="shared" si="25"/>
        <v>0.174659783190713</v>
      </c>
    </row>
    <row r="800" spans="1:13">
      <c r="A800" t="s">
        <v>858</v>
      </c>
      <c r="B800" s="50">
        <v>43181</v>
      </c>
      <c r="C800" t="s">
        <v>37</v>
      </c>
      <c r="D800" t="s">
        <v>38</v>
      </c>
      <c r="E800" t="s">
        <v>4</v>
      </c>
      <c r="F800" t="s">
        <v>10</v>
      </c>
      <c r="G800" t="s">
        <v>18</v>
      </c>
      <c r="H800">
        <v>8</v>
      </c>
      <c r="I800" s="18">
        <f t="shared" si="24"/>
        <v>5.4575</v>
      </c>
      <c r="J800" s="18">
        <v>43.66</v>
      </c>
      <c r="K800" s="48">
        <v>0.1</v>
      </c>
      <c r="L800" s="18">
        <v>9.18</v>
      </c>
      <c r="M800" s="18">
        <f t="shared" si="25"/>
        <v>0.210261108566193</v>
      </c>
    </row>
    <row r="801" spans="1:13">
      <c r="A801" t="s">
        <v>859</v>
      </c>
      <c r="B801" s="50">
        <v>43182</v>
      </c>
      <c r="C801" t="s">
        <v>43</v>
      </c>
      <c r="D801" t="s">
        <v>38</v>
      </c>
      <c r="E801" t="s">
        <v>162</v>
      </c>
      <c r="F801" t="s">
        <v>9</v>
      </c>
      <c r="G801" t="s">
        <v>13</v>
      </c>
      <c r="H801">
        <v>7</v>
      </c>
      <c r="I801" s="18">
        <f t="shared" si="24"/>
        <v>49.2228571428571</v>
      </c>
      <c r="J801" s="18">
        <v>344.56</v>
      </c>
      <c r="K801" s="48">
        <v>0.3</v>
      </c>
      <c r="L801" s="18">
        <v>-39.83</v>
      </c>
      <c r="M801" s="18">
        <f t="shared" si="25"/>
        <v>-0.11559670304156</v>
      </c>
    </row>
    <row r="802" spans="1:13">
      <c r="A802" t="s">
        <v>860</v>
      </c>
      <c r="B802" s="50">
        <v>43182</v>
      </c>
      <c r="C802" t="s">
        <v>48</v>
      </c>
      <c r="D802" t="s">
        <v>44</v>
      </c>
      <c r="E802" t="s">
        <v>2</v>
      </c>
      <c r="F802" t="s">
        <v>10</v>
      </c>
      <c r="G802" t="s">
        <v>12</v>
      </c>
      <c r="H802">
        <v>3</v>
      </c>
      <c r="I802" s="18">
        <f t="shared" si="24"/>
        <v>52.47</v>
      </c>
      <c r="J802" s="18">
        <v>157.41</v>
      </c>
      <c r="K802" s="48">
        <v>0</v>
      </c>
      <c r="L802" s="18">
        <v>-30.06</v>
      </c>
      <c r="M802" s="18">
        <f t="shared" si="25"/>
        <v>-0.190966266437965</v>
      </c>
    </row>
    <row r="803" spans="1:13">
      <c r="A803" t="s">
        <v>861</v>
      </c>
      <c r="B803" s="50">
        <v>43182</v>
      </c>
      <c r="C803" t="s">
        <v>40</v>
      </c>
      <c r="D803" t="s">
        <v>46</v>
      </c>
      <c r="E803" t="s">
        <v>2</v>
      </c>
      <c r="F803" t="s">
        <v>9</v>
      </c>
      <c r="G803" t="s">
        <v>22</v>
      </c>
      <c r="H803">
        <v>6</v>
      </c>
      <c r="I803" s="18">
        <f t="shared" si="24"/>
        <v>59.5416666666667</v>
      </c>
      <c r="J803" s="18">
        <v>357.25</v>
      </c>
      <c r="K803" s="48">
        <v>0.5</v>
      </c>
      <c r="L803" s="18">
        <v>38.89</v>
      </c>
      <c r="M803" s="18">
        <f t="shared" si="25"/>
        <v>0.108859342197341</v>
      </c>
    </row>
    <row r="804" spans="1:13">
      <c r="A804" t="s">
        <v>862</v>
      </c>
      <c r="B804" s="50">
        <v>43184</v>
      </c>
      <c r="C804" t="s">
        <v>43</v>
      </c>
      <c r="D804" t="s">
        <v>38</v>
      </c>
      <c r="E804" t="s">
        <v>4</v>
      </c>
      <c r="F804" t="s">
        <v>8</v>
      </c>
      <c r="G804" t="s">
        <v>23</v>
      </c>
      <c r="H804">
        <v>5</v>
      </c>
      <c r="I804" s="18">
        <f t="shared" si="24"/>
        <v>379.618</v>
      </c>
      <c r="J804" s="18">
        <v>1898.09</v>
      </c>
      <c r="K804" s="48">
        <v>0.1</v>
      </c>
      <c r="L804" s="18">
        <v>-174.5</v>
      </c>
      <c r="M804" s="18">
        <f t="shared" si="25"/>
        <v>-0.0919345236527246</v>
      </c>
    </row>
    <row r="805" spans="1:13">
      <c r="A805" t="s">
        <v>863</v>
      </c>
      <c r="B805" s="50">
        <v>43184</v>
      </c>
      <c r="C805" t="s">
        <v>40</v>
      </c>
      <c r="D805" t="s">
        <v>68</v>
      </c>
      <c r="E805" t="s">
        <v>1</v>
      </c>
      <c r="F805" t="s">
        <v>10</v>
      </c>
      <c r="G805" t="s">
        <v>21</v>
      </c>
      <c r="H805">
        <v>5</v>
      </c>
      <c r="I805" s="18">
        <f t="shared" si="24"/>
        <v>321.474</v>
      </c>
      <c r="J805" s="18">
        <v>1607.37</v>
      </c>
      <c r="K805" s="48">
        <v>0.5</v>
      </c>
      <c r="L805" s="18">
        <v>397.9</v>
      </c>
      <c r="M805" s="18">
        <f t="shared" si="25"/>
        <v>0.247547235546265</v>
      </c>
    </row>
    <row r="806" spans="1:13">
      <c r="A806" t="s">
        <v>864</v>
      </c>
      <c r="B806" s="50">
        <v>43186</v>
      </c>
      <c r="C806" t="s">
        <v>37</v>
      </c>
      <c r="D806" t="s">
        <v>58</v>
      </c>
      <c r="E806" t="s">
        <v>2</v>
      </c>
      <c r="F806" t="s">
        <v>10</v>
      </c>
      <c r="G806" t="s">
        <v>21</v>
      </c>
      <c r="H806">
        <v>2</v>
      </c>
      <c r="I806" s="18">
        <f t="shared" si="24"/>
        <v>416.595</v>
      </c>
      <c r="J806" s="18">
        <v>833.19</v>
      </c>
      <c r="K806" s="48">
        <v>0.5</v>
      </c>
      <c r="L806" s="18">
        <v>-46.6</v>
      </c>
      <c r="M806" s="18">
        <f t="shared" si="25"/>
        <v>-0.0559296198946219</v>
      </c>
    </row>
    <row r="807" spans="1:13">
      <c r="A807" t="s">
        <v>865</v>
      </c>
      <c r="B807" s="50">
        <v>43187</v>
      </c>
      <c r="C807" t="s">
        <v>40</v>
      </c>
      <c r="D807" t="s">
        <v>68</v>
      </c>
      <c r="E807" t="s">
        <v>179</v>
      </c>
      <c r="F807" t="s">
        <v>9</v>
      </c>
      <c r="G807" t="s">
        <v>20</v>
      </c>
      <c r="H807">
        <v>9</v>
      </c>
      <c r="I807" s="18">
        <f t="shared" si="24"/>
        <v>160.904444444444</v>
      </c>
      <c r="J807" s="18">
        <v>1448.14</v>
      </c>
      <c r="K807" s="48">
        <v>0.3</v>
      </c>
      <c r="L807" s="18">
        <v>306.03</v>
      </c>
      <c r="M807" s="18">
        <f t="shared" si="25"/>
        <v>0.21132625298659</v>
      </c>
    </row>
    <row r="808" spans="1:13">
      <c r="A808" t="s">
        <v>866</v>
      </c>
      <c r="B808" s="50">
        <v>43188</v>
      </c>
      <c r="C808" t="s">
        <v>43</v>
      </c>
      <c r="D808" t="s">
        <v>52</v>
      </c>
      <c r="E808" t="s">
        <v>1</v>
      </c>
      <c r="F808" t="s">
        <v>8</v>
      </c>
      <c r="G808" t="s">
        <v>14</v>
      </c>
      <c r="H808">
        <v>9</v>
      </c>
      <c r="I808" s="18">
        <f t="shared" si="24"/>
        <v>27.7511111111111</v>
      </c>
      <c r="J808" s="18">
        <v>249.76</v>
      </c>
      <c r="K808" s="48">
        <v>0.1</v>
      </c>
      <c r="L808" s="18">
        <v>6.37</v>
      </c>
      <c r="M808" s="18">
        <f t="shared" si="25"/>
        <v>0.0255044843049327</v>
      </c>
    </row>
    <row r="809" spans="1:13">
      <c r="A809" t="s">
        <v>867</v>
      </c>
      <c r="B809" s="50">
        <v>43189</v>
      </c>
      <c r="C809" t="s">
        <v>43</v>
      </c>
      <c r="D809" t="s">
        <v>41</v>
      </c>
      <c r="E809" t="s">
        <v>3</v>
      </c>
      <c r="F809" t="s">
        <v>10</v>
      </c>
      <c r="G809" t="s">
        <v>16</v>
      </c>
      <c r="H809">
        <v>6</v>
      </c>
      <c r="I809" s="18">
        <f t="shared" si="24"/>
        <v>247.761666666667</v>
      </c>
      <c r="J809" s="18">
        <v>1486.57</v>
      </c>
      <c r="K809" s="48">
        <v>0.5</v>
      </c>
      <c r="L809" s="18">
        <v>-264.04</v>
      </c>
      <c r="M809" s="18">
        <f t="shared" si="25"/>
        <v>-0.177616930248828</v>
      </c>
    </row>
    <row r="810" spans="1:13">
      <c r="A810" t="s">
        <v>868</v>
      </c>
      <c r="B810" s="50">
        <v>43189</v>
      </c>
      <c r="C810" t="s">
        <v>37</v>
      </c>
      <c r="D810" t="s">
        <v>58</v>
      </c>
      <c r="E810" t="s">
        <v>4</v>
      </c>
      <c r="F810" t="s">
        <v>9</v>
      </c>
      <c r="G810" t="s">
        <v>13</v>
      </c>
      <c r="H810">
        <v>5</v>
      </c>
      <c r="I810" s="18">
        <f t="shared" si="24"/>
        <v>288.558</v>
      </c>
      <c r="J810" s="18">
        <v>1442.79</v>
      </c>
      <c r="K810" s="48">
        <v>0.3</v>
      </c>
      <c r="L810" s="18">
        <v>-213.97</v>
      </c>
      <c r="M810" s="18">
        <f t="shared" si="25"/>
        <v>-0.14830294082992</v>
      </c>
    </row>
    <row r="811" spans="1:13">
      <c r="A811" t="s">
        <v>869</v>
      </c>
      <c r="B811" s="50">
        <v>43189</v>
      </c>
      <c r="C811" t="s">
        <v>43</v>
      </c>
      <c r="D811" t="s">
        <v>46</v>
      </c>
      <c r="E811" t="s">
        <v>2</v>
      </c>
      <c r="F811" t="s">
        <v>8</v>
      </c>
      <c r="G811" t="s">
        <v>23</v>
      </c>
      <c r="H811">
        <v>9</v>
      </c>
      <c r="I811" s="18">
        <f t="shared" si="24"/>
        <v>215.238888888889</v>
      </c>
      <c r="J811" s="18">
        <v>1937.15</v>
      </c>
      <c r="K811" s="48">
        <v>0.1</v>
      </c>
      <c r="L811" s="18">
        <v>-108.6</v>
      </c>
      <c r="M811" s="18">
        <f t="shared" si="25"/>
        <v>-0.0560617401853238</v>
      </c>
    </row>
    <row r="812" spans="1:13">
      <c r="A812" t="s">
        <v>870</v>
      </c>
      <c r="B812" s="50">
        <v>43190</v>
      </c>
      <c r="C812" t="s">
        <v>37</v>
      </c>
      <c r="D812" t="s">
        <v>55</v>
      </c>
      <c r="E812" t="s">
        <v>1</v>
      </c>
      <c r="F812" t="s">
        <v>10</v>
      </c>
      <c r="G812" t="s">
        <v>16</v>
      </c>
      <c r="H812">
        <v>2</v>
      </c>
      <c r="I812" s="18">
        <f t="shared" si="24"/>
        <v>763.32</v>
      </c>
      <c r="J812" s="18">
        <v>1526.64</v>
      </c>
      <c r="K812" s="48">
        <v>0.5</v>
      </c>
      <c r="L812" s="18">
        <v>-177.98</v>
      </c>
      <c r="M812" s="18">
        <f t="shared" si="25"/>
        <v>-0.116582822407378</v>
      </c>
    </row>
    <row r="813" spans="1:13">
      <c r="A813" t="s">
        <v>871</v>
      </c>
      <c r="B813" s="50">
        <v>43191</v>
      </c>
      <c r="C813" t="s">
        <v>43</v>
      </c>
      <c r="D813" t="s">
        <v>52</v>
      </c>
      <c r="E813" t="s">
        <v>4</v>
      </c>
      <c r="F813" t="s">
        <v>9</v>
      </c>
      <c r="G813" t="s">
        <v>20</v>
      </c>
      <c r="H813">
        <v>2</v>
      </c>
      <c r="I813" s="18">
        <f t="shared" si="24"/>
        <v>936.495</v>
      </c>
      <c r="J813" s="18">
        <v>1872.99</v>
      </c>
      <c r="K813" s="48">
        <v>0</v>
      </c>
      <c r="L813" s="18">
        <v>-330.88</v>
      </c>
      <c r="M813" s="18">
        <f t="shared" si="25"/>
        <v>-0.176658711472031</v>
      </c>
    </row>
    <row r="814" spans="1:13">
      <c r="A814" t="s">
        <v>872</v>
      </c>
      <c r="B814" s="50">
        <v>43191</v>
      </c>
      <c r="C814" t="s">
        <v>40</v>
      </c>
      <c r="D814" t="s">
        <v>58</v>
      </c>
      <c r="E814" t="s">
        <v>3</v>
      </c>
      <c r="F814" t="s">
        <v>10</v>
      </c>
      <c r="G814" t="s">
        <v>18</v>
      </c>
      <c r="H814">
        <v>8</v>
      </c>
      <c r="I814" s="18">
        <f t="shared" si="24"/>
        <v>38.54</v>
      </c>
      <c r="J814" s="18">
        <v>308.32</v>
      </c>
      <c r="K814" s="48">
        <v>0</v>
      </c>
      <c r="L814" s="18">
        <v>-48.14</v>
      </c>
      <c r="M814" s="18">
        <f t="shared" si="25"/>
        <v>-0.156136481577582</v>
      </c>
    </row>
    <row r="815" spans="1:13">
      <c r="A815" t="s">
        <v>873</v>
      </c>
      <c r="B815" s="50">
        <v>43194</v>
      </c>
      <c r="C815" t="s">
        <v>43</v>
      </c>
      <c r="D815" t="s">
        <v>68</v>
      </c>
      <c r="E815" t="s">
        <v>1</v>
      </c>
      <c r="F815" t="s">
        <v>9</v>
      </c>
      <c r="G815" t="s">
        <v>22</v>
      </c>
      <c r="H815">
        <v>1</v>
      </c>
      <c r="I815" s="18">
        <f t="shared" si="24"/>
        <v>840.59</v>
      </c>
      <c r="J815" s="18">
        <v>840.59</v>
      </c>
      <c r="K815" s="48">
        <v>0.2</v>
      </c>
      <c r="L815" s="18">
        <v>47.68</v>
      </c>
      <c r="M815" s="18">
        <f t="shared" si="25"/>
        <v>0.0567220642643857</v>
      </c>
    </row>
    <row r="816" spans="1:13">
      <c r="A816" t="s">
        <v>874</v>
      </c>
      <c r="B816" s="50">
        <v>43195</v>
      </c>
      <c r="C816" t="s">
        <v>40</v>
      </c>
      <c r="D816" t="s">
        <v>44</v>
      </c>
      <c r="E816" t="s">
        <v>4</v>
      </c>
      <c r="F816" t="s">
        <v>9</v>
      </c>
      <c r="G816" t="s">
        <v>20</v>
      </c>
      <c r="H816">
        <v>4</v>
      </c>
      <c r="I816" s="18">
        <f t="shared" si="24"/>
        <v>460.0975</v>
      </c>
      <c r="J816" s="18">
        <v>1840.39</v>
      </c>
      <c r="K816" s="48">
        <v>0.1</v>
      </c>
      <c r="L816" s="18">
        <v>-156.36</v>
      </c>
      <c r="M816" s="18">
        <f t="shared" si="25"/>
        <v>-0.0849602529898554</v>
      </c>
    </row>
    <row r="817" spans="1:13">
      <c r="A817" t="s">
        <v>875</v>
      </c>
      <c r="B817" s="50">
        <v>43195</v>
      </c>
      <c r="C817" t="s">
        <v>43</v>
      </c>
      <c r="D817" t="s">
        <v>44</v>
      </c>
      <c r="E817" t="s">
        <v>2</v>
      </c>
      <c r="F817" t="s">
        <v>8</v>
      </c>
      <c r="G817" t="s">
        <v>14</v>
      </c>
      <c r="H817">
        <v>9</v>
      </c>
      <c r="I817" s="18">
        <f t="shared" si="24"/>
        <v>46.9944444444444</v>
      </c>
      <c r="J817" s="18">
        <v>422.95</v>
      </c>
      <c r="K817" s="48">
        <v>0.3</v>
      </c>
      <c r="L817" s="18">
        <v>10.39</v>
      </c>
      <c r="M817" s="18">
        <f t="shared" si="25"/>
        <v>0.0245655514836269</v>
      </c>
    </row>
    <row r="818" spans="1:13">
      <c r="A818" t="s">
        <v>876</v>
      </c>
      <c r="B818" s="50">
        <v>43195</v>
      </c>
      <c r="C818" t="s">
        <v>40</v>
      </c>
      <c r="D818" t="s">
        <v>44</v>
      </c>
      <c r="E818" t="s">
        <v>4</v>
      </c>
      <c r="F818" t="s">
        <v>10</v>
      </c>
      <c r="G818" t="s">
        <v>21</v>
      </c>
      <c r="H818">
        <v>7</v>
      </c>
      <c r="I818" s="18">
        <f t="shared" si="24"/>
        <v>169.402857142857</v>
      </c>
      <c r="J818" s="18">
        <v>1185.82</v>
      </c>
      <c r="K818" s="48">
        <v>0.2</v>
      </c>
      <c r="L818" s="18">
        <v>47.82</v>
      </c>
      <c r="M818" s="18">
        <f t="shared" si="25"/>
        <v>0.0403265251049906</v>
      </c>
    </row>
    <row r="819" spans="1:13">
      <c r="A819" t="s">
        <v>877</v>
      </c>
      <c r="B819" s="50">
        <v>43200</v>
      </c>
      <c r="C819" t="s">
        <v>37</v>
      </c>
      <c r="D819" t="s">
        <v>44</v>
      </c>
      <c r="E819" t="s">
        <v>3</v>
      </c>
      <c r="F819" t="s">
        <v>9</v>
      </c>
      <c r="G819" t="s">
        <v>20</v>
      </c>
      <c r="H819">
        <v>6</v>
      </c>
      <c r="I819" s="18">
        <f t="shared" si="24"/>
        <v>165.708333333333</v>
      </c>
      <c r="J819" s="18">
        <v>994.25</v>
      </c>
      <c r="K819" s="48">
        <v>0</v>
      </c>
      <c r="L819" s="18">
        <v>-140.75</v>
      </c>
      <c r="M819" s="18">
        <f t="shared" si="25"/>
        <v>-0.141563992959517</v>
      </c>
    </row>
    <row r="820" spans="1:13">
      <c r="A820" t="s">
        <v>878</v>
      </c>
      <c r="B820" s="50">
        <v>43200</v>
      </c>
      <c r="C820" t="s">
        <v>43</v>
      </c>
      <c r="D820" t="s">
        <v>61</v>
      </c>
      <c r="E820" t="s">
        <v>1</v>
      </c>
      <c r="F820" t="s">
        <v>10</v>
      </c>
      <c r="G820" t="s">
        <v>21</v>
      </c>
      <c r="H820">
        <v>1</v>
      </c>
      <c r="I820" s="18">
        <f t="shared" si="24"/>
        <v>807.93</v>
      </c>
      <c r="J820" s="18">
        <v>807.93</v>
      </c>
      <c r="K820" s="48">
        <v>0.3</v>
      </c>
      <c r="L820" s="18">
        <v>-76.95</v>
      </c>
      <c r="M820" s="18">
        <f t="shared" si="25"/>
        <v>-0.0952433997994876</v>
      </c>
    </row>
    <row r="821" spans="1:13">
      <c r="A821" t="s">
        <v>879</v>
      </c>
      <c r="B821" s="50">
        <v>43200</v>
      </c>
      <c r="C821" t="s">
        <v>43</v>
      </c>
      <c r="D821" t="s">
        <v>52</v>
      </c>
      <c r="E821" t="s">
        <v>3</v>
      </c>
      <c r="F821" t="s">
        <v>8</v>
      </c>
      <c r="G821" t="s">
        <v>14</v>
      </c>
      <c r="H821">
        <v>2</v>
      </c>
      <c r="I821" s="18">
        <f t="shared" si="24"/>
        <v>281.135</v>
      </c>
      <c r="J821" s="18">
        <v>562.27</v>
      </c>
      <c r="K821" s="48">
        <v>0.2</v>
      </c>
      <c r="L821" s="18">
        <v>11.46</v>
      </c>
      <c r="M821" s="18">
        <f t="shared" si="25"/>
        <v>0.0203816671705764</v>
      </c>
    </row>
    <row r="822" spans="1:13">
      <c r="A822" t="s">
        <v>880</v>
      </c>
      <c r="B822" s="50">
        <v>43201</v>
      </c>
      <c r="C822" t="s">
        <v>48</v>
      </c>
      <c r="D822" t="s">
        <v>58</v>
      </c>
      <c r="E822" t="s">
        <v>2</v>
      </c>
      <c r="F822" t="s">
        <v>8</v>
      </c>
      <c r="G822" t="s">
        <v>23</v>
      </c>
      <c r="H822">
        <v>9</v>
      </c>
      <c r="I822" s="18">
        <f t="shared" si="24"/>
        <v>212.311111111111</v>
      </c>
      <c r="J822" s="18">
        <v>1910.8</v>
      </c>
      <c r="K822" s="48">
        <v>0</v>
      </c>
      <c r="L822" s="18">
        <v>64.74</v>
      </c>
      <c r="M822" s="18">
        <f t="shared" si="25"/>
        <v>0.0338810969227549</v>
      </c>
    </row>
    <row r="823" spans="1:13">
      <c r="A823" t="s">
        <v>881</v>
      </c>
      <c r="B823" s="50">
        <v>43201</v>
      </c>
      <c r="C823" t="s">
        <v>48</v>
      </c>
      <c r="D823" t="s">
        <v>46</v>
      </c>
      <c r="E823" t="s">
        <v>3</v>
      </c>
      <c r="F823" t="s">
        <v>9</v>
      </c>
      <c r="G823" t="s">
        <v>19</v>
      </c>
      <c r="H823">
        <v>4</v>
      </c>
      <c r="I823" s="18">
        <f t="shared" si="24"/>
        <v>470.7875</v>
      </c>
      <c r="J823" s="18">
        <v>1883.15</v>
      </c>
      <c r="K823" s="48">
        <v>0</v>
      </c>
      <c r="L823" s="18">
        <v>100.32</v>
      </c>
      <c r="M823" s="18">
        <f t="shared" si="25"/>
        <v>0.05327244245015</v>
      </c>
    </row>
    <row r="824" spans="1:13">
      <c r="A824" t="s">
        <v>882</v>
      </c>
      <c r="B824" s="50">
        <v>43203</v>
      </c>
      <c r="C824" t="s">
        <v>48</v>
      </c>
      <c r="D824" t="s">
        <v>52</v>
      </c>
      <c r="E824" t="s">
        <v>3</v>
      </c>
      <c r="F824" t="s">
        <v>10</v>
      </c>
      <c r="G824" t="s">
        <v>16</v>
      </c>
      <c r="H824">
        <v>6</v>
      </c>
      <c r="I824" s="18">
        <f t="shared" si="24"/>
        <v>37.095</v>
      </c>
      <c r="J824" s="18">
        <v>222.57</v>
      </c>
      <c r="K824" s="48">
        <v>0</v>
      </c>
      <c r="L824" s="18">
        <v>43.43</v>
      </c>
      <c r="M824" s="18">
        <f t="shared" si="25"/>
        <v>0.195129622141349</v>
      </c>
    </row>
    <row r="825" spans="1:13">
      <c r="A825" t="s">
        <v>883</v>
      </c>
      <c r="B825" s="50">
        <v>43206</v>
      </c>
      <c r="C825" t="s">
        <v>43</v>
      </c>
      <c r="D825" t="s">
        <v>68</v>
      </c>
      <c r="E825" t="s">
        <v>4</v>
      </c>
      <c r="F825" t="s">
        <v>10</v>
      </c>
      <c r="G825" t="s">
        <v>12</v>
      </c>
      <c r="H825">
        <v>6</v>
      </c>
      <c r="I825" s="18">
        <f t="shared" si="24"/>
        <v>271.85</v>
      </c>
      <c r="J825" s="18">
        <v>1631.1</v>
      </c>
      <c r="K825" s="48">
        <v>0.5</v>
      </c>
      <c r="L825" s="18">
        <v>-158.05</v>
      </c>
      <c r="M825" s="18">
        <f t="shared" si="25"/>
        <v>-0.0968977990313286</v>
      </c>
    </row>
    <row r="826" spans="1:13">
      <c r="A826" t="s">
        <v>884</v>
      </c>
      <c r="B826" s="50">
        <v>43208</v>
      </c>
      <c r="C826" t="s">
        <v>43</v>
      </c>
      <c r="D826" t="s">
        <v>46</v>
      </c>
      <c r="E826" t="s">
        <v>4</v>
      </c>
      <c r="F826" t="s">
        <v>8</v>
      </c>
      <c r="G826" t="s">
        <v>14</v>
      </c>
      <c r="H826">
        <v>7</v>
      </c>
      <c r="I826" s="18">
        <f t="shared" si="24"/>
        <v>97.6214285714286</v>
      </c>
      <c r="J826" s="18">
        <v>683.35</v>
      </c>
      <c r="K826" s="48">
        <v>0</v>
      </c>
      <c r="L826" s="18">
        <v>-74.74</v>
      </c>
      <c r="M826" s="18">
        <f t="shared" si="25"/>
        <v>-0.109372942123363</v>
      </c>
    </row>
    <row r="827" spans="1:13">
      <c r="A827" t="s">
        <v>885</v>
      </c>
      <c r="B827" s="50">
        <v>43211</v>
      </c>
      <c r="C827" t="s">
        <v>40</v>
      </c>
      <c r="D827" t="s">
        <v>46</v>
      </c>
      <c r="E827" t="s">
        <v>169</v>
      </c>
      <c r="F827" t="s">
        <v>10</v>
      </c>
      <c r="G827" t="s">
        <v>16</v>
      </c>
      <c r="H827">
        <v>5</v>
      </c>
      <c r="I827" s="18">
        <f t="shared" si="24"/>
        <v>165.504</v>
      </c>
      <c r="J827" s="18">
        <v>827.52</v>
      </c>
      <c r="K827" s="48">
        <v>0</v>
      </c>
      <c r="L827" s="18">
        <v>45.4</v>
      </c>
      <c r="M827" s="18">
        <f t="shared" si="25"/>
        <v>0.0548627223511214</v>
      </c>
    </row>
    <row r="828" spans="1:13">
      <c r="A828" t="s">
        <v>886</v>
      </c>
      <c r="B828" s="50">
        <v>43212</v>
      </c>
      <c r="C828" t="s">
        <v>37</v>
      </c>
      <c r="D828" t="s">
        <v>58</v>
      </c>
      <c r="E828" t="s">
        <v>4</v>
      </c>
      <c r="F828" t="s">
        <v>8</v>
      </c>
      <c r="G828" t="s">
        <v>15</v>
      </c>
      <c r="H828">
        <v>2</v>
      </c>
      <c r="I828" s="18">
        <f t="shared" si="24"/>
        <v>760.075</v>
      </c>
      <c r="J828" s="18">
        <v>1520.15</v>
      </c>
      <c r="K828" s="48">
        <v>0.5</v>
      </c>
      <c r="L828" s="18">
        <v>-231.78</v>
      </c>
      <c r="M828" s="18">
        <f t="shared" si="25"/>
        <v>-0.152471795546492</v>
      </c>
    </row>
    <row r="829" spans="1:13">
      <c r="A829" t="s">
        <v>887</v>
      </c>
      <c r="B829" s="50">
        <v>43213</v>
      </c>
      <c r="C829" t="s">
        <v>40</v>
      </c>
      <c r="D829" t="s">
        <v>49</v>
      </c>
      <c r="E829" t="s">
        <v>3</v>
      </c>
      <c r="F829" t="s">
        <v>9</v>
      </c>
      <c r="G829" t="s">
        <v>13</v>
      </c>
      <c r="H829">
        <v>3</v>
      </c>
      <c r="I829" s="18">
        <f t="shared" si="24"/>
        <v>286.936666666667</v>
      </c>
      <c r="J829" s="18">
        <v>860.81</v>
      </c>
      <c r="K829" s="48">
        <v>0</v>
      </c>
      <c r="L829" s="18">
        <v>234.18</v>
      </c>
      <c r="M829" s="18">
        <f t="shared" si="25"/>
        <v>0.272046096118772</v>
      </c>
    </row>
    <row r="830" spans="1:13">
      <c r="A830" t="s">
        <v>888</v>
      </c>
      <c r="B830" s="50">
        <v>43214</v>
      </c>
      <c r="C830" t="s">
        <v>40</v>
      </c>
      <c r="D830" t="s">
        <v>41</v>
      </c>
      <c r="E830" t="s">
        <v>2</v>
      </c>
      <c r="F830" t="s">
        <v>10</v>
      </c>
      <c r="G830" t="s">
        <v>21</v>
      </c>
      <c r="H830">
        <v>4</v>
      </c>
      <c r="I830" s="18">
        <f t="shared" si="24"/>
        <v>373.335</v>
      </c>
      <c r="J830" s="18">
        <v>1493.34</v>
      </c>
      <c r="K830" s="48">
        <v>0.3</v>
      </c>
      <c r="L830" s="18">
        <v>273.1</v>
      </c>
      <c r="M830" s="18">
        <f t="shared" si="25"/>
        <v>0.182878647863179</v>
      </c>
    </row>
    <row r="831" spans="1:13">
      <c r="A831" t="s">
        <v>889</v>
      </c>
      <c r="B831" s="50">
        <v>43221</v>
      </c>
      <c r="C831" t="s">
        <v>40</v>
      </c>
      <c r="D831" t="s">
        <v>61</v>
      </c>
      <c r="E831" t="s">
        <v>3</v>
      </c>
      <c r="F831" t="s">
        <v>8</v>
      </c>
      <c r="G831" t="s">
        <v>17</v>
      </c>
      <c r="H831">
        <v>1</v>
      </c>
      <c r="I831" s="18">
        <f t="shared" si="24"/>
        <v>485.3</v>
      </c>
      <c r="J831" s="18">
        <v>485.3</v>
      </c>
      <c r="K831" s="48">
        <v>0.5</v>
      </c>
      <c r="L831" s="18">
        <v>-25.3</v>
      </c>
      <c r="M831" s="18">
        <f t="shared" si="25"/>
        <v>-0.0521327014218009</v>
      </c>
    </row>
    <row r="832" spans="1:13">
      <c r="A832" t="s">
        <v>890</v>
      </c>
      <c r="B832" s="50">
        <v>43224</v>
      </c>
      <c r="C832" t="s">
        <v>43</v>
      </c>
      <c r="D832" t="s">
        <v>41</v>
      </c>
      <c r="E832" t="s">
        <v>1</v>
      </c>
      <c r="F832" t="s">
        <v>8</v>
      </c>
      <c r="G832" t="s">
        <v>15</v>
      </c>
      <c r="H832">
        <v>2</v>
      </c>
      <c r="I832" s="18">
        <f t="shared" si="24"/>
        <v>912.645</v>
      </c>
      <c r="J832" s="18">
        <v>1825.29</v>
      </c>
      <c r="K832" s="48">
        <v>0.5</v>
      </c>
      <c r="L832" s="18">
        <v>-13.73</v>
      </c>
      <c r="M832" s="18">
        <f t="shared" si="25"/>
        <v>-0.00752209237984101</v>
      </c>
    </row>
    <row r="833" spans="1:13">
      <c r="A833" t="s">
        <v>891</v>
      </c>
      <c r="B833" s="50">
        <v>43228</v>
      </c>
      <c r="C833" t="s">
        <v>37</v>
      </c>
      <c r="D833" t="s">
        <v>41</v>
      </c>
      <c r="E833" t="s">
        <v>2</v>
      </c>
      <c r="F833" t="s">
        <v>10</v>
      </c>
      <c r="G833" t="s">
        <v>18</v>
      </c>
      <c r="H833">
        <v>1</v>
      </c>
      <c r="I833" s="18">
        <f t="shared" si="24"/>
        <v>846.3</v>
      </c>
      <c r="J833" s="18">
        <v>846.3</v>
      </c>
      <c r="K833" s="48">
        <v>0.2</v>
      </c>
      <c r="L833" s="18">
        <v>62.8</v>
      </c>
      <c r="M833" s="18">
        <f t="shared" si="25"/>
        <v>0.0742053645279452</v>
      </c>
    </row>
    <row r="834" spans="1:13">
      <c r="A834" t="s">
        <v>892</v>
      </c>
      <c r="B834" s="50">
        <v>43230</v>
      </c>
      <c r="C834" t="s">
        <v>43</v>
      </c>
      <c r="D834" t="s">
        <v>68</v>
      </c>
      <c r="E834" t="s">
        <v>3</v>
      </c>
      <c r="F834" t="s">
        <v>8</v>
      </c>
      <c r="G834" t="s">
        <v>23</v>
      </c>
      <c r="H834">
        <v>4</v>
      </c>
      <c r="I834" s="18">
        <f t="shared" ref="I834:I897" si="26">J834/H834</f>
        <v>49.6875</v>
      </c>
      <c r="J834" s="18">
        <v>198.75</v>
      </c>
      <c r="K834" s="48">
        <v>0</v>
      </c>
      <c r="L834" s="18">
        <v>0.6</v>
      </c>
      <c r="M834" s="18">
        <f t="shared" ref="M834:M897" si="27">L834/J834</f>
        <v>0.0030188679245283</v>
      </c>
    </row>
    <row r="835" spans="1:13">
      <c r="A835" t="s">
        <v>893</v>
      </c>
      <c r="B835" s="50">
        <v>43232</v>
      </c>
      <c r="C835" t="s">
        <v>48</v>
      </c>
      <c r="D835" t="s">
        <v>41</v>
      </c>
      <c r="E835" t="s">
        <v>1</v>
      </c>
      <c r="F835" t="s">
        <v>8</v>
      </c>
      <c r="G835" t="s">
        <v>17</v>
      </c>
      <c r="H835">
        <v>5</v>
      </c>
      <c r="I835" s="18">
        <f t="shared" si="26"/>
        <v>208.31</v>
      </c>
      <c r="J835" s="18">
        <v>1041.55</v>
      </c>
      <c r="K835" s="48">
        <v>0.2</v>
      </c>
      <c r="L835" s="18">
        <v>77.56</v>
      </c>
      <c r="M835" s="18">
        <f t="shared" si="27"/>
        <v>0.0744659401853008</v>
      </c>
    </row>
    <row r="836" spans="1:13">
      <c r="A836" t="s">
        <v>894</v>
      </c>
      <c r="B836" s="50">
        <v>43234</v>
      </c>
      <c r="C836" t="s">
        <v>43</v>
      </c>
      <c r="D836" t="s">
        <v>55</v>
      </c>
      <c r="E836" t="s">
        <v>3</v>
      </c>
      <c r="F836" t="s">
        <v>10</v>
      </c>
      <c r="G836" t="s">
        <v>12</v>
      </c>
      <c r="H836">
        <v>8</v>
      </c>
      <c r="I836" s="18">
        <f t="shared" si="26"/>
        <v>16.11625</v>
      </c>
      <c r="J836" s="18">
        <v>128.93</v>
      </c>
      <c r="K836" s="48">
        <v>0.5</v>
      </c>
      <c r="L836" s="18">
        <v>7.75</v>
      </c>
      <c r="M836" s="18">
        <f t="shared" si="27"/>
        <v>0.0601101372837974</v>
      </c>
    </row>
    <row r="837" spans="1:13">
      <c r="A837" t="s">
        <v>895</v>
      </c>
      <c r="B837" s="50">
        <v>43234</v>
      </c>
      <c r="C837" t="s">
        <v>43</v>
      </c>
      <c r="D837" t="s">
        <v>49</v>
      </c>
      <c r="E837" t="s">
        <v>3</v>
      </c>
      <c r="F837" t="s">
        <v>9</v>
      </c>
      <c r="G837" t="s">
        <v>22</v>
      </c>
      <c r="H837">
        <v>6</v>
      </c>
      <c r="I837" s="18">
        <f t="shared" si="26"/>
        <v>119.761666666667</v>
      </c>
      <c r="J837" s="18">
        <v>718.57</v>
      </c>
      <c r="K837" s="48">
        <v>0.3</v>
      </c>
      <c r="L837" s="18">
        <v>41.66</v>
      </c>
      <c r="M837" s="18">
        <f t="shared" si="27"/>
        <v>0.0579762584021042</v>
      </c>
    </row>
    <row r="838" spans="1:13">
      <c r="A838" t="s">
        <v>896</v>
      </c>
      <c r="B838" s="50">
        <v>43235</v>
      </c>
      <c r="C838" t="s">
        <v>48</v>
      </c>
      <c r="D838" t="s">
        <v>41</v>
      </c>
      <c r="E838" t="s">
        <v>2</v>
      </c>
      <c r="F838" t="s">
        <v>8</v>
      </c>
      <c r="G838" t="s">
        <v>17</v>
      </c>
      <c r="H838">
        <v>8</v>
      </c>
      <c r="I838" s="18">
        <f t="shared" si="26"/>
        <v>177.9675</v>
      </c>
      <c r="J838" s="18">
        <v>1423.74</v>
      </c>
      <c r="K838" s="48">
        <v>0</v>
      </c>
      <c r="L838" s="18">
        <v>10.27</v>
      </c>
      <c r="M838" s="18">
        <f t="shared" si="27"/>
        <v>0.00721339570427185</v>
      </c>
    </row>
    <row r="839" spans="1:13">
      <c r="A839" t="s">
        <v>897</v>
      </c>
      <c r="B839" s="50">
        <v>43237</v>
      </c>
      <c r="C839" t="s">
        <v>48</v>
      </c>
      <c r="D839" t="s">
        <v>49</v>
      </c>
      <c r="E839" t="s">
        <v>3</v>
      </c>
      <c r="F839" t="s">
        <v>9</v>
      </c>
      <c r="G839" t="s">
        <v>13</v>
      </c>
      <c r="H839">
        <v>3</v>
      </c>
      <c r="I839" s="18">
        <f t="shared" si="26"/>
        <v>386.2</v>
      </c>
      <c r="J839" s="18">
        <v>1158.6</v>
      </c>
      <c r="K839" s="48">
        <v>0.1</v>
      </c>
      <c r="L839" s="18">
        <v>340.78</v>
      </c>
      <c r="M839" s="18">
        <f t="shared" si="27"/>
        <v>0.294130847574659</v>
      </c>
    </row>
    <row r="840" spans="1:13">
      <c r="A840" t="s">
        <v>898</v>
      </c>
      <c r="B840" s="50">
        <v>43239</v>
      </c>
      <c r="C840" t="s">
        <v>37</v>
      </c>
      <c r="D840" t="s">
        <v>46</v>
      </c>
      <c r="E840" t="s">
        <v>2</v>
      </c>
      <c r="F840" t="s">
        <v>9</v>
      </c>
      <c r="G840" t="s">
        <v>22</v>
      </c>
      <c r="H840">
        <v>1</v>
      </c>
      <c r="I840" s="18">
        <f t="shared" si="26"/>
        <v>17.62</v>
      </c>
      <c r="J840" s="18">
        <v>17.62</v>
      </c>
      <c r="K840" s="48">
        <v>0.5</v>
      </c>
      <c r="L840" s="18">
        <v>0.21</v>
      </c>
      <c r="M840" s="18">
        <f t="shared" si="27"/>
        <v>0.0119182746878547</v>
      </c>
    </row>
    <row r="841" spans="1:13">
      <c r="A841" t="s">
        <v>899</v>
      </c>
      <c r="B841" s="50">
        <v>43239</v>
      </c>
      <c r="C841" t="s">
        <v>37</v>
      </c>
      <c r="D841" t="s">
        <v>58</v>
      </c>
      <c r="E841" t="s">
        <v>2</v>
      </c>
      <c r="F841" t="s">
        <v>9</v>
      </c>
      <c r="G841" t="s">
        <v>20</v>
      </c>
      <c r="H841">
        <v>6</v>
      </c>
      <c r="I841" s="18">
        <f t="shared" si="26"/>
        <v>223.603333333333</v>
      </c>
      <c r="J841" s="18">
        <v>1341.62</v>
      </c>
      <c r="K841" s="48">
        <v>0.5</v>
      </c>
      <c r="L841" s="18">
        <v>146.47</v>
      </c>
      <c r="M841" s="18">
        <f t="shared" si="27"/>
        <v>0.109173983691358</v>
      </c>
    </row>
    <row r="842" spans="1:13">
      <c r="A842" t="s">
        <v>900</v>
      </c>
      <c r="B842" s="50">
        <v>43241</v>
      </c>
      <c r="C842" t="s">
        <v>37</v>
      </c>
      <c r="D842" t="s">
        <v>52</v>
      </c>
      <c r="E842" t="s">
        <v>4</v>
      </c>
      <c r="F842" t="s">
        <v>10</v>
      </c>
      <c r="G842" t="s">
        <v>12</v>
      </c>
      <c r="H842">
        <v>2</v>
      </c>
      <c r="I842" s="18">
        <f t="shared" si="26"/>
        <v>772.615</v>
      </c>
      <c r="J842" s="18">
        <v>1545.23</v>
      </c>
      <c r="K842" s="48">
        <v>0.1</v>
      </c>
      <c r="L842" s="18">
        <v>439.96</v>
      </c>
      <c r="M842" s="18">
        <f t="shared" si="27"/>
        <v>0.284721368339988</v>
      </c>
    </row>
    <row r="843" spans="1:13">
      <c r="A843" t="s">
        <v>901</v>
      </c>
      <c r="B843" s="50">
        <v>43244</v>
      </c>
      <c r="C843" t="s">
        <v>37</v>
      </c>
      <c r="D843" t="s">
        <v>41</v>
      </c>
      <c r="E843" t="s">
        <v>4</v>
      </c>
      <c r="F843" t="s">
        <v>9</v>
      </c>
      <c r="G843" t="s">
        <v>13</v>
      </c>
      <c r="H843">
        <v>3</v>
      </c>
      <c r="I843" s="18">
        <f t="shared" si="26"/>
        <v>500.94</v>
      </c>
      <c r="J843" s="18">
        <v>1502.82</v>
      </c>
      <c r="K843" s="48">
        <v>0.2</v>
      </c>
      <c r="L843" s="18">
        <v>-123.23</v>
      </c>
      <c r="M843" s="18">
        <f t="shared" si="27"/>
        <v>-0.0819991748845504</v>
      </c>
    </row>
    <row r="844" spans="1:13">
      <c r="A844" t="s">
        <v>902</v>
      </c>
      <c r="B844" s="50">
        <v>43244</v>
      </c>
      <c r="C844" t="s">
        <v>37</v>
      </c>
      <c r="D844" t="s">
        <v>41</v>
      </c>
      <c r="E844" t="s">
        <v>4</v>
      </c>
      <c r="F844" t="s">
        <v>10</v>
      </c>
      <c r="G844" t="s">
        <v>21</v>
      </c>
      <c r="H844">
        <v>8</v>
      </c>
      <c r="I844" s="18">
        <f t="shared" si="26"/>
        <v>218.5775</v>
      </c>
      <c r="J844" s="18">
        <v>1748.62</v>
      </c>
      <c r="K844" s="48">
        <v>0.2</v>
      </c>
      <c r="L844" s="18">
        <v>-16.48</v>
      </c>
      <c r="M844" s="18">
        <f t="shared" si="27"/>
        <v>-0.00942457480756254</v>
      </c>
    </row>
    <row r="845" spans="1:13">
      <c r="A845" t="s">
        <v>903</v>
      </c>
      <c r="B845" s="50">
        <v>43246</v>
      </c>
      <c r="C845" t="s">
        <v>37</v>
      </c>
      <c r="D845" t="s">
        <v>44</v>
      </c>
      <c r="E845" t="s">
        <v>4</v>
      </c>
      <c r="F845" t="s">
        <v>10</v>
      </c>
      <c r="G845" t="s">
        <v>12</v>
      </c>
      <c r="H845">
        <v>7</v>
      </c>
      <c r="I845" s="18">
        <f t="shared" si="26"/>
        <v>49.4328571428571</v>
      </c>
      <c r="J845" s="18">
        <v>346.03</v>
      </c>
      <c r="K845" s="48">
        <v>0.3</v>
      </c>
      <c r="L845" s="18">
        <v>1.82</v>
      </c>
      <c r="M845" s="18">
        <f t="shared" si="27"/>
        <v>0.00525965956708956</v>
      </c>
    </row>
    <row r="846" spans="1:13">
      <c r="A846" t="s">
        <v>904</v>
      </c>
      <c r="B846" s="50">
        <v>43246</v>
      </c>
      <c r="C846" t="s">
        <v>40</v>
      </c>
      <c r="D846" t="s">
        <v>49</v>
      </c>
      <c r="E846" t="s">
        <v>4</v>
      </c>
      <c r="F846" t="s">
        <v>10</v>
      </c>
      <c r="G846" t="s">
        <v>12</v>
      </c>
      <c r="H846">
        <v>8</v>
      </c>
      <c r="I846" s="18">
        <f t="shared" si="26"/>
        <v>206.93375</v>
      </c>
      <c r="J846" s="18">
        <v>1655.47</v>
      </c>
      <c r="K846" s="48">
        <v>0.1</v>
      </c>
      <c r="L846" s="18">
        <v>468.21</v>
      </c>
      <c r="M846" s="18">
        <f t="shared" si="27"/>
        <v>0.282826025237546</v>
      </c>
    </row>
    <row r="847" spans="1:13">
      <c r="A847" t="s">
        <v>905</v>
      </c>
      <c r="B847" s="50">
        <v>43248</v>
      </c>
      <c r="C847" t="s">
        <v>37</v>
      </c>
      <c r="D847" t="s">
        <v>41</v>
      </c>
      <c r="E847" t="s">
        <v>4</v>
      </c>
      <c r="F847" t="s">
        <v>8</v>
      </c>
      <c r="G847" t="s">
        <v>14</v>
      </c>
      <c r="H847">
        <v>4</v>
      </c>
      <c r="I847" s="18">
        <f t="shared" si="26"/>
        <v>97.215</v>
      </c>
      <c r="J847" s="18">
        <v>388.86</v>
      </c>
      <c r="K847" s="48">
        <v>0.1</v>
      </c>
      <c r="L847" s="18">
        <v>69.32</v>
      </c>
      <c r="M847" s="18">
        <f t="shared" si="27"/>
        <v>0.178264671089852</v>
      </c>
    </row>
    <row r="848" spans="1:13">
      <c r="A848" t="s">
        <v>906</v>
      </c>
      <c r="B848" s="50">
        <v>43248</v>
      </c>
      <c r="C848" t="s">
        <v>43</v>
      </c>
      <c r="D848" t="s">
        <v>55</v>
      </c>
      <c r="E848" t="s">
        <v>2</v>
      </c>
      <c r="F848" t="s">
        <v>10</v>
      </c>
      <c r="G848" t="s">
        <v>16</v>
      </c>
      <c r="H848">
        <v>5</v>
      </c>
      <c r="I848" s="18">
        <f t="shared" si="26"/>
        <v>310.794</v>
      </c>
      <c r="J848" s="18">
        <v>1553.97</v>
      </c>
      <c r="K848" s="48">
        <v>0</v>
      </c>
      <c r="L848" s="18">
        <v>111.57</v>
      </c>
      <c r="M848" s="18">
        <f t="shared" si="27"/>
        <v>0.0717967528330663</v>
      </c>
    </row>
    <row r="849" spans="1:13">
      <c r="A849" t="s">
        <v>907</v>
      </c>
      <c r="B849" s="50">
        <v>43248</v>
      </c>
      <c r="C849" t="s">
        <v>40</v>
      </c>
      <c r="D849" t="s">
        <v>52</v>
      </c>
      <c r="E849" t="s">
        <v>2</v>
      </c>
      <c r="F849" t="s">
        <v>8</v>
      </c>
      <c r="G849" t="s">
        <v>15</v>
      </c>
      <c r="H849">
        <v>8</v>
      </c>
      <c r="I849" s="18">
        <f t="shared" si="26"/>
        <v>145.92</v>
      </c>
      <c r="J849" s="18">
        <v>1167.36</v>
      </c>
      <c r="K849" s="48">
        <v>0.3</v>
      </c>
      <c r="L849" s="18">
        <v>264.14</v>
      </c>
      <c r="M849" s="18">
        <f t="shared" si="27"/>
        <v>0.226271244517544</v>
      </c>
    </row>
    <row r="850" spans="1:13">
      <c r="A850" t="s">
        <v>908</v>
      </c>
      <c r="B850" s="50">
        <v>43249</v>
      </c>
      <c r="C850" t="s">
        <v>37</v>
      </c>
      <c r="D850" t="s">
        <v>41</v>
      </c>
      <c r="E850" t="s">
        <v>4</v>
      </c>
      <c r="F850" t="s">
        <v>10</v>
      </c>
      <c r="G850" t="s">
        <v>21</v>
      </c>
      <c r="H850">
        <v>2</v>
      </c>
      <c r="I850" s="18">
        <f t="shared" si="26"/>
        <v>519.545</v>
      </c>
      <c r="J850" s="18">
        <v>1039.09</v>
      </c>
      <c r="K850" s="48">
        <v>0.3</v>
      </c>
      <c r="L850" s="18">
        <v>-163.35</v>
      </c>
      <c r="M850" s="18">
        <f t="shared" si="27"/>
        <v>-0.157204861946511</v>
      </c>
    </row>
    <row r="851" spans="1:13">
      <c r="A851" t="s">
        <v>909</v>
      </c>
      <c r="B851" s="50">
        <v>43249</v>
      </c>
      <c r="C851" t="s">
        <v>37</v>
      </c>
      <c r="D851" t="s">
        <v>38</v>
      </c>
      <c r="E851" t="s">
        <v>3</v>
      </c>
      <c r="F851" t="s">
        <v>9</v>
      </c>
      <c r="G851" t="s">
        <v>19</v>
      </c>
      <c r="H851">
        <v>6</v>
      </c>
      <c r="I851" s="18">
        <f t="shared" si="26"/>
        <v>261.415</v>
      </c>
      <c r="J851" s="18">
        <v>1568.49</v>
      </c>
      <c r="K851" s="48">
        <v>0.1</v>
      </c>
      <c r="L851" s="18">
        <v>292.15</v>
      </c>
      <c r="M851" s="18">
        <f t="shared" si="27"/>
        <v>0.186261946203036</v>
      </c>
    </row>
    <row r="852" spans="1:13">
      <c r="A852" t="s">
        <v>910</v>
      </c>
      <c r="B852" s="50">
        <v>43250</v>
      </c>
      <c r="C852" t="s">
        <v>43</v>
      </c>
      <c r="D852" t="s">
        <v>38</v>
      </c>
      <c r="E852" t="s">
        <v>1</v>
      </c>
      <c r="F852" t="s">
        <v>10</v>
      </c>
      <c r="G852" t="s">
        <v>18</v>
      </c>
      <c r="H852">
        <v>5</v>
      </c>
      <c r="I852" s="18">
        <f t="shared" si="26"/>
        <v>343.874</v>
      </c>
      <c r="J852" s="18">
        <v>1719.37</v>
      </c>
      <c r="K852" s="48">
        <v>0.2</v>
      </c>
      <c r="L852" s="18">
        <v>397.55</v>
      </c>
      <c r="M852" s="18">
        <f t="shared" si="27"/>
        <v>0.231218411394871</v>
      </c>
    </row>
    <row r="853" spans="1:13">
      <c r="A853" t="s">
        <v>911</v>
      </c>
      <c r="B853" s="50">
        <v>43251</v>
      </c>
      <c r="C853" t="s">
        <v>48</v>
      </c>
      <c r="D853" t="s">
        <v>41</v>
      </c>
      <c r="E853" t="s">
        <v>4</v>
      </c>
      <c r="F853" t="s">
        <v>9</v>
      </c>
      <c r="G853" t="s">
        <v>19</v>
      </c>
      <c r="H853">
        <v>8</v>
      </c>
      <c r="I853" s="18">
        <f t="shared" si="26"/>
        <v>0</v>
      </c>
      <c r="J853" s="54"/>
      <c r="K853" s="48">
        <v>0.5</v>
      </c>
      <c r="L853" s="18">
        <v>54.76</v>
      </c>
      <c r="M853" s="18" t="e">
        <f t="shared" si="27"/>
        <v>#DIV/0!</v>
      </c>
    </row>
    <row r="854" spans="1:13">
      <c r="A854" t="s">
        <v>912</v>
      </c>
      <c r="B854" s="50">
        <v>43251</v>
      </c>
      <c r="C854" t="s">
        <v>48</v>
      </c>
      <c r="D854" t="s">
        <v>46</v>
      </c>
      <c r="E854" t="s">
        <v>4</v>
      </c>
      <c r="F854" t="s">
        <v>9</v>
      </c>
      <c r="G854" t="s">
        <v>13</v>
      </c>
      <c r="H854">
        <v>8</v>
      </c>
      <c r="I854" s="18">
        <f t="shared" si="26"/>
        <v>175.46125</v>
      </c>
      <c r="J854" s="18">
        <v>1403.69</v>
      </c>
      <c r="K854" s="48">
        <v>0</v>
      </c>
      <c r="L854" s="18">
        <v>112.78</v>
      </c>
      <c r="M854" s="18">
        <f t="shared" si="27"/>
        <v>0.080345375403401</v>
      </c>
    </row>
    <row r="855" spans="1:13">
      <c r="A855" t="s">
        <v>913</v>
      </c>
      <c r="B855" s="50">
        <v>43252</v>
      </c>
      <c r="C855" t="s">
        <v>37</v>
      </c>
      <c r="D855" t="s">
        <v>41</v>
      </c>
      <c r="E855" t="s">
        <v>3</v>
      </c>
      <c r="F855" t="s">
        <v>8</v>
      </c>
      <c r="G855" t="s">
        <v>14</v>
      </c>
      <c r="H855">
        <v>9</v>
      </c>
      <c r="I855" s="18">
        <f t="shared" si="26"/>
        <v>121.635555555556</v>
      </c>
      <c r="J855" s="18">
        <v>1094.72</v>
      </c>
      <c r="K855" s="48">
        <v>0</v>
      </c>
      <c r="L855" s="18">
        <v>-145.03</v>
      </c>
      <c r="M855" s="18">
        <f t="shared" si="27"/>
        <v>-0.132481365097925</v>
      </c>
    </row>
    <row r="856" spans="1:13">
      <c r="A856" t="s">
        <v>914</v>
      </c>
      <c r="B856" s="50">
        <v>43254</v>
      </c>
      <c r="C856" t="s">
        <v>37</v>
      </c>
      <c r="D856" t="s">
        <v>55</v>
      </c>
      <c r="E856" t="s">
        <v>1</v>
      </c>
      <c r="F856" t="s">
        <v>9</v>
      </c>
      <c r="G856" t="s">
        <v>13</v>
      </c>
      <c r="H856">
        <v>3</v>
      </c>
      <c r="I856" s="18">
        <f t="shared" si="26"/>
        <v>118.74</v>
      </c>
      <c r="J856" s="18">
        <v>356.22</v>
      </c>
      <c r="K856" s="48">
        <v>0.1</v>
      </c>
      <c r="L856" s="18">
        <v>-53.62</v>
      </c>
      <c r="M856" s="18">
        <f t="shared" si="27"/>
        <v>-0.150524956487564</v>
      </c>
    </row>
    <row r="857" spans="1:13">
      <c r="A857" t="s">
        <v>915</v>
      </c>
      <c r="B857" s="50">
        <v>43254</v>
      </c>
      <c r="C857" t="s">
        <v>40</v>
      </c>
      <c r="D857" t="s">
        <v>58</v>
      </c>
      <c r="E857" t="s">
        <v>4</v>
      </c>
      <c r="F857" t="s">
        <v>10</v>
      </c>
      <c r="G857" t="s">
        <v>18</v>
      </c>
      <c r="H857">
        <v>7</v>
      </c>
      <c r="I857" s="18">
        <f t="shared" si="26"/>
        <v>159.454285714286</v>
      </c>
      <c r="J857" s="18">
        <v>1116.18</v>
      </c>
      <c r="K857" s="48">
        <v>0.3</v>
      </c>
      <c r="L857" s="18">
        <v>-27.75</v>
      </c>
      <c r="M857" s="18">
        <f t="shared" si="27"/>
        <v>-0.0248615814653551</v>
      </c>
    </row>
    <row r="858" spans="1:13">
      <c r="A858" t="s">
        <v>916</v>
      </c>
      <c r="B858" s="50">
        <v>43255</v>
      </c>
      <c r="C858" t="s">
        <v>37</v>
      </c>
      <c r="D858" t="s">
        <v>68</v>
      </c>
      <c r="E858" t="s">
        <v>4</v>
      </c>
      <c r="F858" t="s">
        <v>8</v>
      </c>
      <c r="G858" t="s">
        <v>14</v>
      </c>
      <c r="H858">
        <v>7</v>
      </c>
      <c r="I858" s="18">
        <f t="shared" si="26"/>
        <v>285.305714285714</v>
      </c>
      <c r="J858" s="18">
        <v>1997.14</v>
      </c>
      <c r="K858" s="48">
        <v>0</v>
      </c>
      <c r="L858" s="18">
        <v>108.38</v>
      </c>
      <c r="M858" s="18">
        <f t="shared" si="27"/>
        <v>0.0542676026718207</v>
      </c>
    </row>
    <row r="859" spans="1:13">
      <c r="A859" t="s">
        <v>917</v>
      </c>
      <c r="B859" s="50">
        <v>43256</v>
      </c>
      <c r="C859" t="s">
        <v>48</v>
      </c>
      <c r="D859" t="s">
        <v>49</v>
      </c>
      <c r="E859" t="s">
        <v>4</v>
      </c>
      <c r="F859" t="s">
        <v>10</v>
      </c>
      <c r="G859" t="s">
        <v>16</v>
      </c>
      <c r="H859">
        <v>7</v>
      </c>
      <c r="I859" s="18">
        <f t="shared" si="26"/>
        <v>269.198571428571</v>
      </c>
      <c r="J859" s="18">
        <v>1884.39</v>
      </c>
      <c r="K859" s="48">
        <v>0</v>
      </c>
      <c r="L859" s="18">
        <v>342.59</v>
      </c>
      <c r="M859" s="18">
        <f t="shared" si="27"/>
        <v>0.181804191276753</v>
      </c>
    </row>
    <row r="860" spans="1:13">
      <c r="A860" t="s">
        <v>918</v>
      </c>
      <c r="B860" s="50">
        <v>43257</v>
      </c>
      <c r="C860" t="s">
        <v>40</v>
      </c>
      <c r="D860" t="s">
        <v>58</v>
      </c>
      <c r="E860" t="s">
        <v>1</v>
      </c>
      <c r="F860" t="s">
        <v>9</v>
      </c>
      <c r="G860" t="s">
        <v>22</v>
      </c>
      <c r="H860">
        <v>4</v>
      </c>
      <c r="I860" s="18">
        <f t="shared" si="26"/>
        <v>179.375</v>
      </c>
      <c r="J860" s="18">
        <v>717.5</v>
      </c>
      <c r="K860" s="48">
        <v>0.5</v>
      </c>
      <c r="L860" s="18">
        <v>-54.55</v>
      </c>
      <c r="M860" s="18">
        <f t="shared" si="27"/>
        <v>-0.0760278745644599</v>
      </c>
    </row>
    <row r="861" spans="1:13">
      <c r="A861" t="s">
        <v>919</v>
      </c>
      <c r="B861" s="50">
        <v>43257</v>
      </c>
      <c r="C861" t="s">
        <v>40</v>
      </c>
      <c r="D861" t="s">
        <v>44</v>
      </c>
      <c r="E861" t="s">
        <v>2</v>
      </c>
      <c r="F861" t="s">
        <v>10</v>
      </c>
      <c r="G861" t="s">
        <v>18</v>
      </c>
      <c r="H861">
        <v>5</v>
      </c>
      <c r="I861" s="18">
        <f t="shared" si="26"/>
        <v>215.958</v>
      </c>
      <c r="J861" s="18">
        <v>1079.79</v>
      </c>
      <c r="K861" s="48">
        <v>0.3</v>
      </c>
      <c r="L861" s="18">
        <v>-4.57</v>
      </c>
      <c r="M861" s="18">
        <f t="shared" si="27"/>
        <v>-0.00423230442956501</v>
      </c>
    </row>
    <row r="862" spans="1:13">
      <c r="A862" t="s">
        <v>920</v>
      </c>
      <c r="B862" s="50">
        <v>43258</v>
      </c>
      <c r="C862" t="s">
        <v>37</v>
      </c>
      <c r="D862" t="s">
        <v>44</v>
      </c>
      <c r="E862" t="s">
        <v>4</v>
      </c>
      <c r="F862" t="s">
        <v>8</v>
      </c>
      <c r="G862" t="s">
        <v>23</v>
      </c>
      <c r="H862">
        <v>8</v>
      </c>
      <c r="I862" s="18">
        <f t="shared" si="26"/>
        <v>111.4775</v>
      </c>
      <c r="J862" s="18">
        <v>891.82</v>
      </c>
      <c r="K862" s="48">
        <v>0.2</v>
      </c>
      <c r="L862" s="18">
        <v>215.93</v>
      </c>
      <c r="M862" s="18">
        <f t="shared" si="27"/>
        <v>0.242122849902447</v>
      </c>
    </row>
    <row r="863" spans="1:13">
      <c r="A863" t="s">
        <v>921</v>
      </c>
      <c r="B863" s="50">
        <v>43259</v>
      </c>
      <c r="C863" t="s">
        <v>40</v>
      </c>
      <c r="D863" t="s">
        <v>58</v>
      </c>
      <c r="E863" t="s">
        <v>1</v>
      </c>
      <c r="F863" t="s">
        <v>10</v>
      </c>
      <c r="G863" t="s">
        <v>12</v>
      </c>
      <c r="H863">
        <v>1</v>
      </c>
      <c r="I863" s="18">
        <f t="shared" si="26"/>
        <v>970.16</v>
      </c>
      <c r="J863" s="18">
        <v>970.16</v>
      </c>
      <c r="K863" s="48">
        <v>0.5</v>
      </c>
      <c r="L863" s="18">
        <v>-187.27</v>
      </c>
      <c r="M863" s="18">
        <f t="shared" si="27"/>
        <v>-0.193030015667519</v>
      </c>
    </row>
    <row r="864" spans="1:13">
      <c r="A864" t="s">
        <v>922</v>
      </c>
      <c r="B864" s="50">
        <v>43261</v>
      </c>
      <c r="C864" t="s">
        <v>48</v>
      </c>
      <c r="D864" t="s">
        <v>55</v>
      </c>
      <c r="E864" t="s">
        <v>3</v>
      </c>
      <c r="F864" t="s">
        <v>10</v>
      </c>
      <c r="G864" t="s">
        <v>16</v>
      </c>
      <c r="H864">
        <v>4</v>
      </c>
      <c r="I864" s="18">
        <f t="shared" si="26"/>
        <v>91.22</v>
      </c>
      <c r="J864" s="18">
        <v>364.88</v>
      </c>
      <c r="K864" s="48">
        <v>0.2</v>
      </c>
      <c r="L864" s="18">
        <v>-68.94</v>
      </c>
      <c r="M864" s="18">
        <f t="shared" si="27"/>
        <v>-0.188938829204122</v>
      </c>
    </row>
    <row r="865" spans="1:13">
      <c r="A865" t="s">
        <v>923</v>
      </c>
      <c r="B865" s="50">
        <v>43264</v>
      </c>
      <c r="C865" t="s">
        <v>40</v>
      </c>
      <c r="D865" t="s">
        <v>52</v>
      </c>
      <c r="E865" t="s">
        <v>4</v>
      </c>
      <c r="F865" t="s">
        <v>9</v>
      </c>
      <c r="G865" t="s">
        <v>22</v>
      </c>
      <c r="H865">
        <v>5</v>
      </c>
      <c r="I865" s="18">
        <f t="shared" si="26"/>
        <v>86.15</v>
      </c>
      <c r="J865" s="18">
        <v>430.75</v>
      </c>
      <c r="K865" s="48">
        <v>0</v>
      </c>
      <c r="L865" s="18">
        <v>74.59</v>
      </c>
      <c r="M865" s="18">
        <f t="shared" si="27"/>
        <v>0.173163087637841</v>
      </c>
    </row>
    <row r="866" spans="1:13">
      <c r="A866" t="s">
        <v>924</v>
      </c>
      <c r="B866" s="50">
        <v>43265</v>
      </c>
      <c r="C866" t="s">
        <v>37</v>
      </c>
      <c r="D866" t="s">
        <v>49</v>
      </c>
      <c r="E866" t="s">
        <v>3</v>
      </c>
      <c r="F866" t="s">
        <v>8</v>
      </c>
      <c r="G866" t="s">
        <v>23</v>
      </c>
      <c r="H866">
        <v>4</v>
      </c>
      <c r="I866" s="18">
        <f t="shared" si="26"/>
        <v>170.9075</v>
      </c>
      <c r="J866" s="18">
        <v>683.63</v>
      </c>
      <c r="K866" s="48">
        <v>0.3</v>
      </c>
      <c r="L866" s="18">
        <v>43.57</v>
      </c>
      <c r="M866" s="18">
        <f t="shared" si="27"/>
        <v>0.0637333060281146</v>
      </c>
    </row>
    <row r="867" spans="1:13">
      <c r="A867" t="s">
        <v>925</v>
      </c>
      <c r="B867" s="50">
        <v>43267</v>
      </c>
      <c r="C867" t="s">
        <v>40</v>
      </c>
      <c r="D867" t="s">
        <v>46</v>
      </c>
      <c r="E867" t="s">
        <v>3</v>
      </c>
      <c r="F867" t="s">
        <v>10</v>
      </c>
      <c r="G867" t="s">
        <v>21</v>
      </c>
      <c r="H867">
        <v>6</v>
      </c>
      <c r="I867" s="18">
        <f t="shared" si="26"/>
        <v>210.12</v>
      </c>
      <c r="J867" s="18">
        <v>1260.72</v>
      </c>
      <c r="K867" s="48">
        <v>0.5</v>
      </c>
      <c r="L867" s="18">
        <v>-129.35</v>
      </c>
      <c r="M867" s="18">
        <f t="shared" si="27"/>
        <v>-0.102600101529285</v>
      </c>
    </row>
    <row r="868" spans="1:13">
      <c r="A868" t="s">
        <v>926</v>
      </c>
      <c r="B868" s="50">
        <v>43269</v>
      </c>
      <c r="C868" t="s">
        <v>37</v>
      </c>
      <c r="D868" t="s">
        <v>44</v>
      </c>
      <c r="E868" t="s">
        <v>1</v>
      </c>
      <c r="F868" t="s">
        <v>9</v>
      </c>
      <c r="G868" t="s">
        <v>20</v>
      </c>
      <c r="H868">
        <v>9</v>
      </c>
      <c r="I868" s="18">
        <f t="shared" si="26"/>
        <v>210.692222222222</v>
      </c>
      <c r="J868" s="18">
        <v>1896.23</v>
      </c>
      <c r="K868" s="48">
        <v>0.3</v>
      </c>
      <c r="L868" s="18">
        <v>415.86</v>
      </c>
      <c r="M868" s="18">
        <f t="shared" si="27"/>
        <v>0.219308839117618</v>
      </c>
    </row>
    <row r="869" spans="1:13">
      <c r="A869" t="s">
        <v>927</v>
      </c>
      <c r="B869" s="50">
        <v>43271</v>
      </c>
      <c r="C869" t="s">
        <v>48</v>
      </c>
      <c r="D869" t="s">
        <v>46</v>
      </c>
      <c r="E869" t="s">
        <v>4</v>
      </c>
      <c r="F869" t="s">
        <v>10</v>
      </c>
      <c r="G869" t="s">
        <v>21</v>
      </c>
      <c r="H869">
        <v>3</v>
      </c>
      <c r="I869" s="18">
        <f t="shared" si="26"/>
        <v>480.07</v>
      </c>
      <c r="J869" s="18">
        <v>1440.21</v>
      </c>
      <c r="K869" s="48">
        <v>0</v>
      </c>
      <c r="L869" s="18">
        <v>84.71</v>
      </c>
      <c r="M869" s="18">
        <f t="shared" si="27"/>
        <v>0.0588178112914089</v>
      </c>
    </row>
    <row r="870" spans="1:13">
      <c r="A870" t="s">
        <v>928</v>
      </c>
      <c r="B870" s="50">
        <v>43274</v>
      </c>
      <c r="C870" t="s">
        <v>48</v>
      </c>
      <c r="D870" t="s">
        <v>58</v>
      </c>
      <c r="E870" t="s">
        <v>1</v>
      </c>
      <c r="F870" t="s">
        <v>8</v>
      </c>
      <c r="G870" t="s">
        <v>14</v>
      </c>
      <c r="H870">
        <v>2</v>
      </c>
      <c r="I870" s="18">
        <f t="shared" si="26"/>
        <v>879.995</v>
      </c>
      <c r="J870" s="18">
        <v>1759.99</v>
      </c>
      <c r="K870" s="48">
        <v>0</v>
      </c>
      <c r="L870" s="18">
        <v>21.62</v>
      </c>
      <c r="M870" s="18">
        <f t="shared" si="27"/>
        <v>0.0122841607054586</v>
      </c>
    </row>
    <row r="871" spans="1:13">
      <c r="A871" t="s">
        <v>929</v>
      </c>
      <c r="B871" s="50">
        <v>43276</v>
      </c>
      <c r="C871" t="s">
        <v>48</v>
      </c>
      <c r="D871" t="s">
        <v>68</v>
      </c>
      <c r="E871" t="s">
        <v>4</v>
      </c>
      <c r="F871" t="s">
        <v>9</v>
      </c>
      <c r="G871" t="s">
        <v>13</v>
      </c>
      <c r="H871">
        <v>9</v>
      </c>
      <c r="I871" s="18">
        <f t="shared" si="26"/>
        <v>17.2711111111111</v>
      </c>
      <c r="J871" s="18">
        <v>155.44</v>
      </c>
      <c r="K871" s="48">
        <v>0.5</v>
      </c>
      <c r="L871" s="18">
        <v>-12.93</v>
      </c>
      <c r="M871" s="18">
        <f t="shared" si="27"/>
        <v>-0.0831832218219249</v>
      </c>
    </row>
    <row r="872" spans="1:13">
      <c r="A872" t="s">
        <v>930</v>
      </c>
      <c r="B872" s="50">
        <v>43278</v>
      </c>
      <c r="C872" t="s">
        <v>37</v>
      </c>
      <c r="D872" t="s">
        <v>49</v>
      </c>
      <c r="E872" t="s">
        <v>162</v>
      </c>
      <c r="F872" t="s">
        <v>8</v>
      </c>
      <c r="G872" t="s">
        <v>23</v>
      </c>
      <c r="H872">
        <v>2</v>
      </c>
      <c r="I872" s="18">
        <f t="shared" si="26"/>
        <v>252.045</v>
      </c>
      <c r="J872" s="18">
        <v>504.09</v>
      </c>
      <c r="K872" s="48">
        <v>0</v>
      </c>
      <c r="L872" s="18">
        <v>-44.55</v>
      </c>
      <c r="M872" s="18">
        <f t="shared" si="27"/>
        <v>-0.0883770755222282</v>
      </c>
    </row>
    <row r="873" spans="1:13">
      <c r="A873" t="s">
        <v>931</v>
      </c>
      <c r="B873" s="50">
        <v>43279</v>
      </c>
      <c r="C873" t="s">
        <v>40</v>
      </c>
      <c r="D873" t="s">
        <v>46</v>
      </c>
      <c r="E873" t="s">
        <v>3</v>
      </c>
      <c r="F873" t="s">
        <v>9</v>
      </c>
      <c r="G873" t="s">
        <v>22</v>
      </c>
      <c r="H873">
        <v>2</v>
      </c>
      <c r="I873" s="18">
        <f t="shared" si="26"/>
        <v>131.17</v>
      </c>
      <c r="J873" s="18">
        <v>262.34</v>
      </c>
      <c r="K873" s="48">
        <v>0.1</v>
      </c>
      <c r="L873" s="18">
        <v>1.55</v>
      </c>
      <c r="M873" s="18">
        <f t="shared" si="27"/>
        <v>0.00590836319280323</v>
      </c>
    </row>
    <row r="874" spans="1:13">
      <c r="A874" t="s">
        <v>932</v>
      </c>
      <c r="B874" s="50">
        <v>43279</v>
      </c>
      <c r="C874" t="s">
        <v>40</v>
      </c>
      <c r="D874" t="s">
        <v>46</v>
      </c>
      <c r="E874" t="s">
        <v>1</v>
      </c>
      <c r="F874" t="s">
        <v>9</v>
      </c>
      <c r="G874" t="s">
        <v>19</v>
      </c>
      <c r="H874">
        <v>6</v>
      </c>
      <c r="I874" s="18">
        <f t="shared" si="26"/>
        <v>326.351666666667</v>
      </c>
      <c r="J874" s="18">
        <v>1958.11</v>
      </c>
      <c r="K874" s="48">
        <v>0.5</v>
      </c>
      <c r="L874" s="18">
        <v>525.61</v>
      </c>
      <c r="M874" s="18">
        <f t="shared" si="27"/>
        <v>0.268427207868812</v>
      </c>
    </row>
    <row r="875" spans="1:13">
      <c r="A875" t="s">
        <v>933</v>
      </c>
      <c r="B875" s="50">
        <v>43281</v>
      </c>
      <c r="C875" t="s">
        <v>43</v>
      </c>
      <c r="D875" t="s">
        <v>38</v>
      </c>
      <c r="E875" t="s">
        <v>3</v>
      </c>
      <c r="F875" t="s">
        <v>10</v>
      </c>
      <c r="G875" t="s">
        <v>12</v>
      </c>
      <c r="H875">
        <v>8</v>
      </c>
      <c r="I875" s="18">
        <f t="shared" si="26"/>
        <v>226.78</v>
      </c>
      <c r="J875" s="18">
        <v>1814.24</v>
      </c>
      <c r="K875" s="48">
        <v>0</v>
      </c>
      <c r="L875" s="18">
        <v>207.84</v>
      </c>
      <c r="M875" s="18">
        <f t="shared" si="27"/>
        <v>0.114560366875386</v>
      </c>
    </row>
    <row r="876" spans="1:13">
      <c r="A876" t="s">
        <v>934</v>
      </c>
      <c r="B876" s="50">
        <v>43282</v>
      </c>
      <c r="C876" t="s">
        <v>48</v>
      </c>
      <c r="D876" t="s">
        <v>61</v>
      </c>
      <c r="E876" t="s">
        <v>1</v>
      </c>
      <c r="F876" t="s">
        <v>9</v>
      </c>
      <c r="G876" t="s">
        <v>20</v>
      </c>
      <c r="H876">
        <v>8</v>
      </c>
      <c r="I876" s="18">
        <f t="shared" si="26"/>
        <v>25.4725</v>
      </c>
      <c r="J876" s="18">
        <v>203.78</v>
      </c>
      <c r="K876" s="48">
        <v>0.2</v>
      </c>
      <c r="L876" s="18">
        <v>-22.86</v>
      </c>
      <c r="M876" s="18">
        <f t="shared" si="27"/>
        <v>-0.112179801746982</v>
      </c>
    </row>
    <row r="877" spans="1:13">
      <c r="A877" t="s">
        <v>935</v>
      </c>
      <c r="B877" s="50">
        <v>43285</v>
      </c>
      <c r="C877" t="s">
        <v>43</v>
      </c>
      <c r="D877" t="s">
        <v>52</v>
      </c>
      <c r="E877" t="s">
        <v>1</v>
      </c>
      <c r="F877" t="s">
        <v>9</v>
      </c>
      <c r="G877" t="s">
        <v>20</v>
      </c>
      <c r="H877">
        <v>8</v>
      </c>
      <c r="I877" s="18">
        <f t="shared" si="26"/>
        <v>108.2475</v>
      </c>
      <c r="J877" s="18">
        <v>865.98</v>
      </c>
      <c r="K877" s="48">
        <v>0.1</v>
      </c>
      <c r="L877" s="18">
        <v>-146.69</v>
      </c>
      <c r="M877" s="18">
        <f t="shared" si="27"/>
        <v>-0.169391902815307</v>
      </c>
    </row>
    <row r="878" spans="1:13">
      <c r="A878" t="s">
        <v>936</v>
      </c>
      <c r="B878" s="50">
        <v>43285</v>
      </c>
      <c r="C878" t="s">
        <v>40</v>
      </c>
      <c r="D878" t="s">
        <v>58</v>
      </c>
      <c r="E878" t="s">
        <v>4</v>
      </c>
      <c r="F878" t="s">
        <v>8</v>
      </c>
      <c r="G878" t="s">
        <v>15</v>
      </c>
      <c r="H878">
        <v>2</v>
      </c>
      <c r="I878" s="18">
        <f t="shared" si="26"/>
        <v>76.85</v>
      </c>
      <c r="J878" s="18">
        <v>153.7</v>
      </c>
      <c r="K878" s="48">
        <v>0.5</v>
      </c>
      <c r="L878" s="18">
        <v>38.22</v>
      </c>
      <c r="M878" s="18">
        <f t="shared" si="27"/>
        <v>0.248666232921275</v>
      </c>
    </row>
    <row r="879" spans="1:13">
      <c r="A879" t="s">
        <v>937</v>
      </c>
      <c r="B879" s="50">
        <v>43287</v>
      </c>
      <c r="C879" t="s">
        <v>37</v>
      </c>
      <c r="D879" t="s">
        <v>68</v>
      </c>
      <c r="E879" t="s">
        <v>1</v>
      </c>
      <c r="F879" t="s">
        <v>8</v>
      </c>
      <c r="G879" t="s">
        <v>15</v>
      </c>
      <c r="H879">
        <v>5</v>
      </c>
      <c r="I879" s="18">
        <f t="shared" si="26"/>
        <v>145.984</v>
      </c>
      <c r="J879" s="18">
        <v>729.92</v>
      </c>
      <c r="K879" s="48">
        <v>0.2</v>
      </c>
      <c r="L879" s="18">
        <v>48.29</v>
      </c>
      <c r="M879" s="18">
        <f t="shared" si="27"/>
        <v>0.0661579351161771</v>
      </c>
    </row>
    <row r="880" spans="1:13">
      <c r="A880" t="s">
        <v>938</v>
      </c>
      <c r="B880" s="50">
        <v>43288</v>
      </c>
      <c r="C880" t="s">
        <v>40</v>
      </c>
      <c r="D880" t="s">
        <v>44</v>
      </c>
      <c r="E880" t="s">
        <v>2</v>
      </c>
      <c r="F880" t="s">
        <v>10</v>
      </c>
      <c r="G880" t="s">
        <v>21</v>
      </c>
      <c r="H880">
        <v>7</v>
      </c>
      <c r="I880" s="18">
        <f t="shared" si="26"/>
        <v>188.474285714286</v>
      </c>
      <c r="J880" s="18">
        <v>1319.32</v>
      </c>
      <c r="K880" s="48">
        <v>0.2</v>
      </c>
      <c r="L880" s="18">
        <v>8.47</v>
      </c>
      <c r="M880" s="18">
        <f t="shared" si="27"/>
        <v>0.00641997392596186</v>
      </c>
    </row>
    <row r="881" spans="1:13">
      <c r="A881" t="s">
        <v>939</v>
      </c>
      <c r="B881" s="50">
        <v>43289</v>
      </c>
      <c r="C881" t="s">
        <v>43</v>
      </c>
      <c r="D881" t="s">
        <v>68</v>
      </c>
      <c r="E881" t="s">
        <v>4</v>
      </c>
      <c r="F881" t="s">
        <v>9</v>
      </c>
      <c r="G881" t="s">
        <v>20</v>
      </c>
      <c r="H881">
        <v>8</v>
      </c>
      <c r="I881" s="18">
        <f t="shared" si="26"/>
        <v>76.56375</v>
      </c>
      <c r="J881" s="18">
        <v>612.51</v>
      </c>
      <c r="K881" s="48">
        <v>0.3</v>
      </c>
      <c r="L881" s="18">
        <v>34.88</v>
      </c>
      <c r="M881" s="18">
        <f t="shared" si="27"/>
        <v>0.0569460090447503</v>
      </c>
    </row>
    <row r="882" spans="1:13">
      <c r="A882" t="s">
        <v>940</v>
      </c>
      <c r="B882" s="50">
        <v>43289</v>
      </c>
      <c r="C882" t="s">
        <v>43</v>
      </c>
      <c r="D882" t="s">
        <v>68</v>
      </c>
      <c r="E882" t="s">
        <v>1</v>
      </c>
      <c r="F882" t="s">
        <v>9</v>
      </c>
      <c r="G882" t="s">
        <v>19</v>
      </c>
      <c r="H882">
        <v>1</v>
      </c>
      <c r="I882" s="18">
        <f t="shared" si="26"/>
        <v>913.38</v>
      </c>
      <c r="J882" s="18">
        <v>913.38</v>
      </c>
      <c r="K882" s="48">
        <v>0.5</v>
      </c>
      <c r="L882" s="18">
        <v>82.54</v>
      </c>
      <c r="M882" s="18">
        <f t="shared" si="27"/>
        <v>0.0903676454487727</v>
      </c>
    </row>
    <row r="883" spans="1:13">
      <c r="A883" t="s">
        <v>941</v>
      </c>
      <c r="B883" s="50">
        <v>43291</v>
      </c>
      <c r="C883" t="s">
        <v>37</v>
      </c>
      <c r="D883" t="s">
        <v>41</v>
      </c>
      <c r="E883" t="s">
        <v>2</v>
      </c>
      <c r="F883" t="s">
        <v>8</v>
      </c>
      <c r="G883" t="s">
        <v>23</v>
      </c>
      <c r="H883">
        <v>7</v>
      </c>
      <c r="I883" s="18">
        <f t="shared" si="26"/>
        <v>240.852857142857</v>
      </c>
      <c r="J883" s="18">
        <v>1685.97</v>
      </c>
      <c r="K883" s="48">
        <v>0.1</v>
      </c>
      <c r="L883" s="18">
        <v>-159.32</v>
      </c>
      <c r="M883" s="18">
        <f t="shared" si="27"/>
        <v>-0.0944975296120334</v>
      </c>
    </row>
    <row r="884" spans="1:13">
      <c r="A884" t="s">
        <v>942</v>
      </c>
      <c r="B884" s="50">
        <v>43292</v>
      </c>
      <c r="C884" t="s">
        <v>48</v>
      </c>
      <c r="D884" t="s">
        <v>44</v>
      </c>
      <c r="E884" t="s">
        <v>4</v>
      </c>
      <c r="F884" t="s">
        <v>10</v>
      </c>
      <c r="G884" t="s">
        <v>21</v>
      </c>
      <c r="H884">
        <v>2</v>
      </c>
      <c r="I884" s="18">
        <f t="shared" si="26"/>
        <v>520.425</v>
      </c>
      <c r="J884" s="18">
        <v>1040.85</v>
      </c>
      <c r="K884" s="48">
        <v>0.2</v>
      </c>
      <c r="L884" s="18">
        <v>150.48</v>
      </c>
      <c r="M884" s="18">
        <f t="shared" si="27"/>
        <v>0.144574146130566</v>
      </c>
    </row>
    <row r="885" spans="1:13">
      <c r="A885" t="s">
        <v>943</v>
      </c>
      <c r="B885" s="50">
        <v>43292</v>
      </c>
      <c r="C885" t="s">
        <v>48</v>
      </c>
      <c r="D885" t="s">
        <v>46</v>
      </c>
      <c r="E885" t="s">
        <v>4</v>
      </c>
      <c r="F885" t="s">
        <v>8</v>
      </c>
      <c r="G885" t="s">
        <v>23</v>
      </c>
      <c r="H885">
        <v>1</v>
      </c>
      <c r="I885" s="18">
        <f t="shared" si="26"/>
        <v>1240.02</v>
      </c>
      <c r="J885" s="18">
        <v>1240.02</v>
      </c>
      <c r="K885" s="48">
        <v>0</v>
      </c>
      <c r="L885" s="18">
        <v>248.73</v>
      </c>
      <c r="M885" s="18">
        <f t="shared" si="27"/>
        <v>0.200585474427832</v>
      </c>
    </row>
    <row r="886" spans="1:13">
      <c r="A886" t="s">
        <v>944</v>
      </c>
      <c r="B886" s="50">
        <v>43295</v>
      </c>
      <c r="C886" t="s">
        <v>43</v>
      </c>
      <c r="D886" t="s">
        <v>49</v>
      </c>
      <c r="E886" t="s">
        <v>1</v>
      </c>
      <c r="F886" t="s">
        <v>9</v>
      </c>
      <c r="G886" t="s">
        <v>22</v>
      </c>
      <c r="H886">
        <v>9</v>
      </c>
      <c r="I886" s="18">
        <f t="shared" si="26"/>
        <v>168.34</v>
      </c>
      <c r="J886" s="18">
        <v>1515.06</v>
      </c>
      <c r="K886" s="48">
        <v>0.5</v>
      </c>
      <c r="L886" s="18">
        <v>-117.57</v>
      </c>
      <c r="M886" s="18">
        <f t="shared" si="27"/>
        <v>-0.0776008870935805</v>
      </c>
    </row>
    <row r="887" spans="1:13">
      <c r="A887" t="s">
        <v>945</v>
      </c>
      <c r="B887" s="50">
        <v>43296</v>
      </c>
      <c r="C887" t="s">
        <v>43</v>
      </c>
      <c r="D887" t="s">
        <v>52</v>
      </c>
      <c r="E887" t="s">
        <v>3</v>
      </c>
      <c r="F887" t="s">
        <v>9</v>
      </c>
      <c r="G887" t="s">
        <v>13</v>
      </c>
      <c r="H887">
        <v>5</v>
      </c>
      <c r="I887" s="18">
        <f t="shared" si="26"/>
        <v>137.946</v>
      </c>
      <c r="J887" s="18">
        <v>689.73</v>
      </c>
      <c r="K887" s="48">
        <v>0.2</v>
      </c>
      <c r="L887" s="18">
        <v>49.1</v>
      </c>
      <c r="M887" s="18">
        <f t="shared" si="27"/>
        <v>0.0711872761805344</v>
      </c>
    </row>
    <row r="888" spans="1:13">
      <c r="A888" t="s">
        <v>946</v>
      </c>
      <c r="B888" s="50">
        <v>43299</v>
      </c>
      <c r="C888" t="s">
        <v>43</v>
      </c>
      <c r="D888" t="s">
        <v>68</v>
      </c>
      <c r="E888" t="s">
        <v>3</v>
      </c>
      <c r="F888" t="s">
        <v>9</v>
      </c>
      <c r="G888" t="s">
        <v>22</v>
      </c>
      <c r="H888">
        <v>9</v>
      </c>
      <c r="I888" s="18">
        <f t="shared" si="26"/>
        <v>164.165555555556</v>
      </c>
      <c r="J888" s="18">
        <v>1477.49</v>
      </c>
      <c r="K888" s="48">
        <v>0.5</v>
      </c>
      <c r="L888" s="18">
        <v>224.53</v>
      </c>
      <c r="M888" s="18">
        <f t="shared" si="27"/>
        <v>0.151967187595178</v>
      </c>
    </row>
    <row r="889" spans="1:13">
      <c r="A889" t="s">
        <v>947</v>
      </c>
      <c r="B889" s="50">
        <v>43301</v>
      </c>
      <c r="C889" t="s">
        <v>43</v>
      </c>
      <c r="D889" t="s">
        <v>52</v>
      </c>
      <c r="E889" t="s">
        <v>3</v>
      </c>
      <c r="F889" t="s">
        <v>10</v>
      </c>
      <c r="G889" t="s">
        <v>12</v>
      </c>
      <c r="H889">
        <v>1</v>
      </c>
      <c r="I889" s="18">
        <f t="shared" si="26"/>
        <v>1998.71</v>
      </c>
      <c r="J889" s="18">
        <v>1998.71</v>
      </c>
      <c r="K889" s="48">
        <v>0.5</v>
      </c>
      <c r="L889" s="18">
        <v>-251.74</v>
      </c>
      <c r="M889" s="18">
        <f t="shared" si="27"/>
        <v>-0.125951238548864</v>
      </c>
    </row>
    <row r="890" spans="1:13">
      <c r="A890" t="s">
        <v>948</v>
      </c>
      <c r="B890" s="50">
        <v>43304</v>
      </c>
      <c r="C890" t="s">
        <v>43</v>
      </c>
      <c r="D890" t="s">
        <v>44</v>
      </c>
      <c r="E890" t="s">
        <v>3</v>
      </c>
      <c r="F890" t="s">
        <v>8</v>
      </c>
      <c r="G890" t="s">
        <v>17</v>
      </c>
      <c r="H890">
        <v>4</v>
      </c>
      <c r="I890" s="18">
        <f t="shared" si="26"/>
        <v>252.8525</v>
      </c>
      <c r="J890" s="18">
        <v>1011.41</v>
      </c>
      <c r="K890" s="48">
        <v>0.1</v>
      </c>
      <c r="L890" s="18">
        <v>28.07</v>
      </c>
      <c r="M890" s="18">
        <f t="shared" si="27"/>
        <v>0.0277533344538812</v>
      </c>
    </row>
    <row r="891" spans="1:13">
      <c r="A891" t="s">
        <v>949</v>
      </c>
      <c r="B891" s="50">
        <v>43305</v>
      </c>
      <c r="C891" t="s">
        <v>48</v>
      </c>
      <c r="D891" t="s">
        <v>46</v>
      </c>
      <c r="E891" t="s">
        <v>2</v>
      </c>
      <c r="F891" t="s">
        <v>9</v>
      </c>
      <c r="G891" t="s">
        <v>19</v>
      </c>
      <c r="H891">
        <v>5</v>
      </c>
      <c r="I891" s="18">
        <f t="shared" si="26"/>
        <v>319.784</v>
      </c>
      <c r="J891" s="18">
        <v>1598.92</v>
      </c>
      <c r="K891" s="48">
        <v>0</v>
      </c>
      <c r="L891" s="18">
        <v>134.69</v>
      </c>
      <c r="M891" s="18">
        <f t="shared" si="27"/>
        <v>0.0842381107247392</v>
      </c>
    </row>
    <row r="892" spans="1:13">
      <c r="A892" t="s">
        <v>950</v>
      </c>
      <c r="B892" s="50">
        <v>43307</v>
      </c>
      <c r="C892" t="s">
        <v>40</v>
      </c>
      <c r="D892" t="s">
        <v>52</v>
      </c>
      <c r="E892" t="s">
        <v>2</v>
      </c>
      <c r="F892" t="s">
        <v>9</v>
      </c>
      <c r="G892" t="s">
        <v>20</v>
      </c>
      <c r="H892">
        <v>2</v>
      </c>
      <c r="I892" s="18">
        <f t="shared" si="26"/>
        <v>251.225</v>
      </c>
      <c r="J892" s="18">
        <v>502.45</v>
      </c>
      <c r="K892" s="48">
        <v>0.2</v>
      </c>
      <c r="L892" s="18">
        <v>-29.32</v>
      </c>
      <c r="M892" s="18">
        <f t="shared" si="27"/>
        <v>-0.0583540650811026</v>
      </c>
    </row>
    <row r="893" spans="1:13">
      <c r="A893" t="s">
        <v>951</v>
      </c>
      <c r="B893" s="50">
        <v>43307</v>
      </c>
      <c r="C893" t="s">
        <v>48</v>
      </c>
      <c r="D893" t="s">
        <v>41</v>
      </c>
      <c r="E893" t="s">
        <v>1</v>
      </c>
      <c r="F893" t="s">
        <v>9</v>
      </c>
      <c r="G893" t="s">
        <v>20</v>
      </c>
      <c r="H893">
        <v>6</v>
      </c>
      <c r="I893" s="18">
        <f t="shared" si="26"/>
        <v>126.46</v>
      </c>
      <c r="J893" s="18">
        <v>758.76</v>
      </c>
      <c r="K893" s="48">
        <v>0.3</v>
      </c>
      <c r="L893" s="18">
        <v>170.25</v>
      </c>
      <c r="M893" s="18">
        <f t="shared" si="27"/>
        <v>0.224379250355844</v>
      </c>
    </row>
    <row r="894" spans="1:13">
      <c r="A894" t="s">
        <v>952</v>
      </c>
      <c r="B894" s="50">
        <v>43308</v>
      </c>
      <c r="C894" t="s">
        <v>48</v>
      </c>
      <c r="D894" t="s">
        <v>68</v>
      </c>
      <c r="E894" t="s">
        <v>1</v>
      </c>
      <c r="F894" t="s">
        <v>9</v>
      </c>
      <c r="G894" t="s">
        <v>19</v>
      </c>
      <c r="H894">
        <v>2</v>
      </c>
      <c r="I894" s="18">
        <f t="shared" si="26"/>
        <v>367.745</v>
      </c>
      <c r="J894" s="18">
        <v>735.49</v>
      </c>
      <c r="K894" s="48">
        <v>0.2</v>
      </c>
      <c r="L894" s="18">
        <v>-52.54</v>
      </c>
      <c r="M894" s="18">
        <f t="shared" si="27"/>
        <v>-0.0714353696175339</v>
      </c>
    </row>
    <row r="895" spans="1:13">
      <c r="A895" t="s">
        <v>953</v>
      </c>
      <c r="B895" s="50">
        <v>43309</v>
      </c>
      <c r="C895" t="s">
        <v>43</v>
      </c>
      <c r="D895" t="s">
        <v>41</v>
      </c>
      <c r="E895" t="s">
        <v>1</v>
      </c>
      <c r="F895" t="s">
        <v>10</v>
      </c>
      <c r="G895" t="s">
        <v>21</v>
      </c>
      <c r="H895">
        <v>9</v>
      </c>
      <c r="I895" s="18">
        <f t="shared" si="26"/>
        <v>164.928888888889</v>
      </c>
      <c r="J895" s="18">
        <v>1484.36</v>
      </c>
      <c r="K895" s="48">
        <v>0.3</v>
      </c>
      <c r="L895" s="18">
        <v>412.82</v>
      </c>
      <c r="M895" s="18">
        <f t="shared" si="27"/>
        <v>0.278113126195802</v>
      </c>
    </row>
    <row r="896" spans="1:13">
      <c r="A896" t="s">
        <v>954</v>
      </c>
      <c r="B896" s="50">
        <v>43312</v>
      </c>
      <c r="C896" t="s">
        <v>40</v>
      </c>
      <c r="D896" t="s">
        <v>38</v>
      </c>
      <c r="E896" t="s">
        <v>2</v>
      </c>
      <c r="F896" t="s">
        <v>10</v>
      </c>
      <c r="G896" t="s">
        <v>16</v>
      </c>
      <c r="H896">
        <v>5</v>
      </c>
      <c r="I896" s="18">
        <f t="shared" si="26"/>
        <v>349.214</v>
      </c>
      <c r="J896" s="18">
        <v>1746.07</v>
      </c>
      <c r="K896" s="48">
        <v>0.3</v>
      </c>
      <c r="L896" s="18">
        <v>-50.69</v>
      </c>
      <c r="M896" s="18">
        <f t="shared" si="27"/>
        <v>-0.0290309094137119</v>
      </c>
    </row>
    <row r="897" spans="1:13">
      <c r="A897" t="s">
        <v>955</v>
      </c>
      <c r="B897" s="50">
        <v>43312</v>
      </c>
      <c r="C897" t="s">
        <v>40</v>
      </c>
      <c r="D897" t="s">
        <v>52</v>
      </c>
      <c r="E897" t="s">
        <v>4</v>
      </c>
      <c r="F897" t="s">
        <v>10</v>
      </c>
      <c r="G897" t="s">
        <v>18</v>
      </c>
      <c r="H897">
        <v>3</v>
      </c>
      <c r="I897" s="18">
        <f t="shared" si="26"/>
        <v>99.1433333333333</v>
      </c>
      <c r="J897" s="18">
        <v>297.43</v>
      </c>
      <c r="K897" s="48">
        <v>0.1</v>
      </c>
      <c r="L897" s="18">
        <v>59.94</v>
      </c>
      <c r="M897" s="18">
        <f t="shared" si="27"/>
        <v>0.201526409575362</v>
      </c>
    </row>
    <row r="898" spans="1:13">
      <c r="A898" t="s">
        <v>956</v>
      </c>
      <c r="B898" s="50">
        <v>43315</v>
      </c>
      <c r="C898" t="s">
        <v>37</v>
      </c>
      <c r="D898" t="s">
        <v>61</v>
      </c>
      <c r="E898" t="s">
        <v>4</v>
      </c>
      <c r="F898" t="s">
        <v>9</v>
      </c>
      <c r="G898" t="s">
        <v>20</v>
      </c>
      <c r="H898">
        <v>6</v>
      </c>
      <c r="I898" s="18">
        <f t="shared" ref="I898:I961" si="28">J898/H898</f>
        <v>253.575</v>
      </c>
      <c r="J898" s="18">
        <v>1521.45</v>
      </c>
      <c r="K898" s="48">
        <v>0.2</v>
      </c>
      <c r="L898" s="18">
        <v>334.12</v>
      </c>
      <c r="M898" s="18">
        <f t="shared" ref="M898:M961" si="29">L898/J898</f>
        <v>0.21960629662493</v>
      </c>
    </row>
    <row r="899" spans="1:13">
      <c r="A899" t="s">
        <v>957</v>
      </c>
      <c r="B899" s="50">
        <v>43316</v>
      </c>
      <c r="C899" t="s">
        <v>43</v>
      </c>
      <c r="D899" t="s">
        <v>49</v>
      </c>
      <c r="E899" t="s">
        <v>2</v>
      </c>
      <c r="F899" t="s">
        <v>8</v>
      </c>
      <c r="G899" t="s">
        <v>15</v>
      </c>
      <c r="H899">
        <v>8</v>
      </c>
      <c r="I899" s="18">
        <f t="shared" si="28"/>
        <v>43.955</v>
      </c>
      <c r="J899" s="18">
        <v>351.64</v>
      </c>
      <c r="K899" s="48">
        <v>0.5</v>
      </c>
      <c r="L899" s="18">
        <v>-3.52</v>
      </c>
      <c r="M899" s="18">
        <f t="shared" si="29"/>
        <v>-0.0100102377431464</v>
      </c>
    </row>
    <row r="900" spans="1:13">
      <c r="A900" t="s">
        <v>958</v>
      </c>
      <c r="B900" s="50">
        <v>43316</v>
      </c>
      <c r="C900" t="s">
        <v>48</v>
      </c>
      <c r="D900" t="s">
        <v>68</v>
      </c>
      <c r="E900" t="s">
        <v>3</v>
      </c>
      <c r="F900" t="s">
        <v>9</v>
      </c>
      <c r="G900" t="s">
        <v>22</v>
      </c>
      <c r="H900">
        <v>7</v>
      </c>
      <c r="I900" s="18">
        <f t="shared" si="28"/>
        <v>231.082857142857</v>
      </c>
      <c r="J900" s="18">
        <v>1617.58</v>
      </c>
      <c r="K900" s="48">
        <v>0.1</v>
      </c>
      <c r="L900" s="18">
        <v>39.21</v>
      </c>
      <c r="M900" s="18">
        <f t="shared" si="29"/>
        <v>0.0242399139455236</v>
      </c>
    </row>
    <row r="901" spans="1:13">
      <c r="A901" t="s">
        <v>959</v>
      </c>
      <c r="B901" s="50">
        <v>43316</v>
      </c>
      <c r="C901" t="s">
        <v>37</v>
      </c>
      <c r="D901" t="s">
        <v>52</v>
      </c>
      <c r="E901" t="s">
        <v>3</v>
      </c>
      <c r="F901" t="s">
        <v>10</v>
      </c>
      <c r="G901" t="s">
        <v>18</v>
      </c>
      <c r="H901">
        <v>5</v>
      </c>
      <c r="I901" s="18">
        <f t="shared" si="28"/>
        <v>0</v>
      </c>
      <c r="J901" s="54"/>
      <c r="K901" s="48">
        <v>0.1</v>
      </c>
      <c r="L901" s="18">
        <v>524.5</v>
      </c>
      <c r="M901" s="18" t="e">
        <f t="shared" si="29"/>
        <v>#DIV/0!</v>
      </c>
    </row>
    <row r="902" spans="1:13">
      <c r="A902" t="s">
        <v>960</v>
      </c>
      <c r="B902" s="50">
        <v>43317</v>
      </c>
      <c r="C902" t="s">
        <v>40</v>
      </c>
      <c r="D902" t="s">
        <v>41</v>
      </c>
      <c r="E902" t="s">
        <v>4</v>
      </c>
      <c r="F902" t="s">
        <v>10</v>
      </c>
      <c r="G902" t="s">
        <v>21</v>
      </c>
      <c r="H902">
        <v>5</v>
      </c>
      <c r="I902" s="18">
        <f t="shared" si="28"/>
        <v>376.394</v>
      </c>
      <c r="J902" s="18">
        <v>1881.97</v>
      </c>
      <c r="K902" s="48">
        <v>0</v>
      </c>
      <c r="L902" s="18">
        <v>-181.34</v>
      </c>
      <c r="M902" s="18">
        <f t="shared" si="29"/>
        <v>-0.0963564775208957</v>
      </c>
    </row>
    <row r="903" spans="1:13">
      <c r="A903" t="s">
        <v>961</v>
      </c>
      <c r="B903" s="50">
        <v>43321</v>
      </c>
      <c r="C903" t="s">
        <v>48</v>
      </c>
      <c r="D903" t="s">
        <v>46</v>
      </c>
      <c r="E903" t="s">
        <v>2</v>
      </c>
      <c r="F903" t="s">
        <v>10</v>
      </c>
      <c r="G903" t="s">
        <v>21</v>
      </c>
      <c r="H903">
        <v>7</v>
      </c>
      <c r="I903" s="18">
        <f t="shared" si="28"/>
        <v>156.908571428571</v>
      </c>
      <c r="J903" s="18">
        <v>1098.36</v>
      </c>
      <c r="K903" s="48">
        <v>0</v>
      </c>
      <c r="L903" s="18">
        <v>-152.09</v>
      </c>
      <c r="M903" s="18">
        <f t="shared" si="29"/>
        <v>-0.138470082668706</v>
      </c>
    </row>
    <row r="904" spans="1:13">
      <c r="A904" t="s">
        <v>962</v>
      </c>
      <c r="B904" s="50">
        <v>43321</v>
      </c>
      <c r="C904" t="s">
        <v>37</v>
      </c>
      <c r="D904" t="s">
        <v>61</v>
      </c>
      <c r="E904" t="s">
        <v>4</v>
      </c>
      <c r="F904" t="s">
        <v>9</v>
      </c>
      <c r="G904" t="s">
        <v>13</v>
      </c>
      <c r="H904">
        <v>4</v>
      </c>
      <c r="I904" s="18">
        <f t="shared" si="28"/>
        <v>290.9375</v>
      </c>
      <c r="J904" s="18">
        <v>1163.75</v>
      </c>
      <c r="K904" s="48">
        <v>0.2</v>
      </c>
      <c r="L904" s="18">
        <v>-80</v>
      </c>
      <c r="M904" s="18">
        <f t="shared" si="29"/>
        <v>-0.0687432867883996</v>
      </c>
    </row>
    <row r="905" spans="1:13">
      <c r="A905" t="s">
        <v>963</v>
      </c>
      <c r="B905" s="50">
        <v>43321</v>
      </c>
      <c r="C905" t="s">
        <v>37</v>
      </c>
      <c r="D905" t="s">
        <v>55</v>
      </c>
      <c r="E905" t="s">
        <v>1</v>
      </c>
      <c r="F905" t="s">
        <v>10</v>
      </c>
      <c r="G905" t="s">
        <v>16</v>
      </c>
      <c r="H905">
        <v>1</v>
      </c>
      <c r="I905" s="18">
        <f t="shared" si="28"/>
        <v>1687.86</v>
      </c>
      <c r="J905" s="18">
        <v>1687.86</v>
      </c>
      <c r="K905" s="48">
        <v>0.2</v>
      </c>
      <c r="L905" s="18">
        <v>416.98</v>
      </c>
      <c r="M905" s="18">
        <f t="shared" si="29"/>
        <v>0.247046555993981</v>
      </c>
    </row>
    <row r="906" spans="1:13">
      <c r="A906" t="s">
        <v>964</v>
      </c>
      <c r="B906" s="50">
        <v>43322</v>
      </c>
      <c r="C906" t="s">
        <v>43</v>
      </c>
      <c r="D906" t="s">
        <v>58</v>
      </c>
      <c r="E906" t="s">
        <v>3</v>
      </c>
      <c r="F906" t="s">
        <v>9</v>
      </c>
      <c r="G906" t="s">
        <v>13</v>
      </c>
      <c r="H906">
        <v>7</v>
      </c>
      <c r="I906" s="18">
        <f t="shared" si="28"/>
        <v>271.58</v>
      </c>
      <c r="J906" s="18">
        <v>1901.06</v>
      </c>
      <c r="K906" s="48">
        <v>0</v>
      </c>
      <c r="L906" s="18">
        <v>52.91</v>
      </c>
      <c r="M906" s="18">
        <f t="shared" si="29"/>
        <v>0.0278318411833398</v>
      </c>
    </row>
    <row r="907" spans="1:13">
      <c r="A907" t="s">
        <v>965</v>
      </c>
      <c r="B907" s="50">
        <v>43326</v>
      </c>
      <c r="C907" t="s">
        <v>43</v>
      </c>
      <c r="D907" t="s">
        <v>55</v>
      </c>
      <c r="E907" t="s">
        <v>3</v>
      </c>
      <c r="F907" t="s">
        <v>9</v>
      </c>
      <c r="G907" t="s">
        <v>22</v>
      </c>
      <c r="H907">
        <v>5</v>
      </c>
      <c r="I907" s="18">
        <f t="shared" si="28"/>
        <v>249.774</v>
      </c>
      <c r="J907" s="18">
        <v>1248.87</v>
      </c>
      <c r="K907" s="48">
        <v>0.5</v>
      </c>
      <c r="L907" s="18">
        <v>-200.63</v>
      </c>
      <c r="M907" s="18">
        <f t="shared" si="29"/>
        <v>-0.160649226901119</v>
      </c>
    </row>
    <row r="908" spans="1:13">
      <c r="A908" t="s">
        <v>966</v>
      </c>
      <c r="B908" s="50">
        <v>43328</v>
      </c>
      <c r="C908" t="s">
        <v>40</v>
      </c>
      <c r="D908" t="s">
        <v>46</v>
      </c>
      <c r="E908" t="s">
        <v>4</v>
      </c>
      <c r="F908" t="s">
        <v>10</v>
      </c>
      <c r="G908" t="s">
        <v>16</v>
      </c>
      <c r="H908">
        <v>7</v>
      </c>
      <c r="I908" s="18">
        <f t="shared" si="28"/>
        <v>15.7342857142857</v>
      </c>
      <c r="J908" s="18">
        <v>110.14</v>
      </c>
      <c r="K908" s="48">
        <v>0.2</v>
      </c>
      <c r="L908" s="18">
        <v>6.04</v>
      </c>
      <c r="M908" s="18">
        <f t="shared" si="29"/>
        <v>0.0548392954421645</v>
      </c>
    </row>
    <row r="909" spans="1:13">
      <c r="A909" t="s">
        <v>967</v>
      </c>
      <c r="B909" s="50">
        <v>43329</v>
      </c>
      <c r="C909" t="s">
        <v>48</v>
      </c>
      <c r="D909" t="s">
        <v>61</v>
      </c>
      <c r="E909" t="s">
        <v>3</v>
      </c>
      <c r="F909" t="s">
        <v>8</v>
      </c>
      <c r="G909" t="s">
        <v>23</v>
      </c>
      <c r="H909">
        <v>7</v>
      </c>
      <c r="I909" s="18">
        <f t="shared" si="28"/>
        <v>129.678571428571</v>
      </c>
      <c r="J909" s="18">
        <v>907.75</v>
      </c>
      <c r="K909" s="48">
        <v>0.2</v>
      </c>
      <c r="L909" s="18">
        <v>58.01</v>
      </c>
      <c r="M909" s="18">
        <f t="shared" si="29"/>
        <v>0.0639052602588819</v>
      </c>
    </row>
    <row r="910" spans="1:13">
      <c r="A910" t="s">
        <v>968</v>
      </c>
      <c r="B910" s="50">
        <v>43329</v>
      </c>
      <c r="C910" t="s">
        <v>37</v>
      </c>
      <c r="D910" t="s">
        <v>61</v>
      </c>
      <c r="E910" t="s">
        <v>3</v>
      </c>
      <c r="F910" t="s">
        <v>8</v>
      </c>
      <c r="G910" t="s">
        <v>15</v>
      </c>
      <c r="H910">
        <v>5</v>
      </c>
      <c r="I910" s="18">
        <f t="shared" si="28"/>
        <v>394.498</v>
      </c>
      <c r="J910" s="18">
        <v>1972.49</v>
      </c>
      <c r="K910" s="48">
        <v>0</v>
      </c>
      <c r="L910" s="18">
        <v>582.1</v>
      </c>
      <c r="M910" s="18">
        <f t="shared" si="29"/>
        <v>0.295109227423206</v>
      </c>
    </row>
    <row r="911" spans="1:13">
      <c r="A911" t="s">
        <v>969</v>
      </c>
      <c r="B911" s="50">
        <v>43331</v>
      </c>
      <c r="C911" t="s">
        <v>37</v>
      </c>
      <c r="D911" t="s">
        <v>41</v>
      </c>
      <c r="E911" t="s">
        <v>4</v>
      </c>
      <c r="F911" t="s">
        <v>10</v>
      </c>
      <c r="G911" t="s">
        <v>16</v>
      </c>
      <c r="H911">
        <v>8</v>
      </c>
      <c r="I911" s="18">
        <f t="shared" si="28"/>
        <v>36.83625</v>
      </c>
      <c r="J911" s="18">
        <v>294.69</v>
      </c>
      <c r="K911" s="48">
        <v>0.5</v>
      </c>
      <c r="L911" s="18">
        <v>-43.77</v>
      </c>
      <c r="M911" s="18">
        <f t="shared" si="29"/>
        <v>-0.148528962638705</v>
      </c>
    </row>
    <row r="912" spans="1:13">
      <c r="A912" t="s">
        <v>970</v>
      </c>
      <c r="B912" s="50">
        <v>43331</v>
      </c>
      <c r="C912" t="s">
        <v>48</v>
      </c>
      <c r="D912" t="s">
        <v>52</v>
      </c>
      <c r="E912" t="s">
        <v>3</v>
      </c>
      <c r="F912" t="s">
        <v>8</v>
      </c>
      <c r="G912" t="s">
        <v>14</v>
      </c>
      <c r="H912">
        <v>6</v>
      </c>
      <c r="I912" s="18">
        <f t="shared" si="28"/>
        <v>28.6883333333333</v>
      </c>
      <c r="J912" s="18">
        <v>172.13</v>
      </c>
      <c r="K912" s="48">
        <v>0.3</v>
      </c>
      <c r="L912" s="18">
        <v>29.46</v>
      </c>
      <c r="M912" s="18">
        <f t="shared" si="29"/>
        <v>0.171149712426654</v>
      </c>
    </row>
    <row r="913" spans="1:13">
      <c r="A913" t="s">
        <v>971</v>
      </c>
      <c r="B913" s="50">
        <v>43332</v>
      </c>
      <c r="C913" t="s">
        <v>40</v>
      </c>
      <c r="D913" t="s">
        <v>41</v>
      </c>
      <c r="E913" t="s">
        <v>3</v>
      </c>
      <c r="F913" t="s">
        <v>10</v>
      </c>
      <c r="G913" t="s">
        <v>12</v>
      </c>
      <c r="H913">
        <v>6</v>
      </c>
      <c r="I913" s="18">
        <f t="shared" si="28"/>
        <v>236.916666666667</v>
      </c>
      <c r="J913" s="18">
        <v>1421.5</v>
      </c>
      <c r="K913" s="48">
        <v>0.3</v>
      </c>
      <c r="L913" s="18">
        <v>383.93</v>
      </c>
      <c r="M913" s="18">
        <f t="shared" si="29"/>
        <v>0.270087935279634</v>
      </c>
    </row>
    <row r="914" spans="1:13">
      <c r="A914" t="s">
        <v>972</v>
      </c>
      <c r="B914" s="50">
        <v>43333</v>
      </c>
      <c r="C914" t="s">
        <v>48</v>
      </c>
      <c r="D914" t="s">
        <v>49</v>
      </c>
      <c r="E914" t="s">
        <v>1</v>
      </c>
      <c r="F914" t="s">
        <v>8</v>
      </c>
      <c r="G914" t="s">
        <v>14</v>
      </c>
      <c r="H914">
        <v>9</v>
      </c>
      <c r="I914" s="18">
        <f t="shared" si="28"/>
        <v>113.003333333333</v>
      </c>
      <c r="J914" s="18">
        <v>1017.03</v>
      </c>
      <c r="K914" s="48">
        <v>0.1</v>
      </c>
      <c r="L914" s="18">
        <v>296.77</v>
      </c>
      <c r="M914" s="18">
        <f t="shared" si="29"/>
        <v>0.291800635182836</v>
      </c>
    </row>
    <row r="915" spans="1:13">
      <c r="A915" t="s">
        <v>973</v>
      </c>
      <c r="B915" s="50">
        <v>43334</v>
      </c>
      <c r="C915" t="s">
        <v>37</v>
      </c>
      <c r="D915" t="s">
        <v>38</v>
      </c>
      <c r="E915" t="s">
        <v>2</v>
      </c>
      <c r="F915" t="s">
        <v>8</v>
      </c>
      <c r="G915" t="s">
        <v>23</v>
      </c>
      <c r="H915">
        <v>6</v>
      </c>
      <c r="I915" s="18">
        <f t="shared" si="28"/>
        <v>43.825</v>
      </c>
      <c r="J915" s="18">
        <v>262.95</v>
      </c>
      <c r="K915" s="48">
        <v>0</v>
      </c>
      <c r="L915" s="18">
        <v>60.05</v>
      </c>
      <c r="M915" s="18">
        <f t="shared" si="29"/>
        <v>0.228370412625975</v>
      </c>
    </row>
    <row r="916" spans="1:13">
      <c r="A916" t="s">
        <v>974</v>
      </c>
      <c r="B916" s="50">
        <v>43337</v>
      </c>
      <c r="C916" t="s">
        <v>43</v>
      </c>
      <c r="D916" t="s">
        <v>41</v>
      </c>
      <c r="E916" t="s">
        <v>2</v>
      </c>
      <c r="F916" t="s">
        <v>9</v>
      </c>
      <c r="G916" t="s">
        <v>20</v>
      </c>
      <c r="H916">
        <v>5</v>
      </c>
      <c r="I916" s="18">
        <f t="shared" si="28"/>
        <v>288.98</v>
      </c>
      <c r="J916" s="18">
        <v>1444.9</v>
      </c>
      <c r="K916" s="48">
        <v>0.3</v>
      </c>
      <c r="L916" s="18">
        <v>35.83</v>
      </c>
      <c r="M916" s="18">
        <f t="shared" si="29"/>
        <v>0.0247975638452488</v>
      </c>
    </row>
    <row r="917" spans="1:13">
      <c r="A917" t="s">
        <v>975</v>
      </c>
      <c r="B917" s="50">
        <v>43338</v>
      </c>
      <c r="C917" t="s">
        <v>43</v>
      </c>
      <c r="D917" t="s">
        <v>52</v>
      </c>
      <c r="E917" t="s">
        <v>4</v>
      </c>
      <c r="F917" t="s">
        <v>9</v>
      </c>
      <c r="G917" t="s">
        <v>19</v>
      </c>
      <c r="H917">
        <v>1</v>
      </c>
      <c r="I917" s="18">
        <f t="shared" si="28"/>
        <v>728.82</v>
      </c>
      <c r="J917" s="18">
        <v>728.82</v>
      </c>
      <c r="K917" s="48">
        <v>0.5</v>
      </c>
      <c r="L917" s="18">
        <v>-68.8</v>
      </c>
      <c r="M917" s="18">
        <f t="shared" si="29"/>
        <v>-0.0943991657748141</v>
      </c>
    </row>
    <row r="918" spans="1:13">
      <c r="A918" t="s">
        <v>976</v>
      </c>
      <c r="B918" s="50">
        <v>43342</v>
      </c>
      <c r="C918" t="s">
        <v>43</v>
      </c>
      <c r="D918" t="s">
        <v>55</v>
      </c>
      <c r="E918" t="s">
        <v>1</v>
      </c>
      <c r="F918" t="s">
        <v>8</v>
      </c>
      <c r="G918" t="s">
        <v>17</v>
      </c>
      <c r="H918">
        <v>7</v>
      </c>
      <c r="I918" s="18">
        <f t="shared" si="28"/>
        <v>0</v>
      </c>
      <c r="J918" s="54"/>
      <c r="K918" s="48">
        <v>0.1</v>
      </c>
      <c r="L918" s="18">
        <v>32.22</v>
      </c>
      <c r="M918" s="18" t="e">
        <f t="shared" si="29"/>
        <v>#DIV/0!</v>
      </c>
    </row>
    <row r="919" spans="1:13">
      <c r="A919" t="s">
        <v>977</v>
      </c>
      <c r="B919" s="50">
        <v>43344</v>
      </c>
      <c r="C919" t="s">
        <v>43</v>
      </c>
      <c r="D919" t="s">
        <v>41</v>
      </c>
      <c r="E919" t="s">
        <v>3</v>
      </c>
      <c r="F919" t="s">
        <v>10</v>
      </c>
      <c r="G919" t="s">
        <v>16</v>
      </c>
      <c r="H919">
        <v>7</v>
      </c>
      <c r="I919" s="18">
        <f t="shared" si="28"/>
        <v>172.151428571429</v>
      </c>
      <c r="J919" s="18">
        <v>1205.06</v>
      </c>
      <c r="K919" s="48">
        <v>0.2</v>
      </c>
      <c r="L919" s="18">
        <v>-14.27</v>
      </c>
      <c r="M919" s="18">
        <f t="shared" si="29"/>
        <v>-0.0118417340215425</v>
      </c>
    </row>
    <row r="920" spans="1:13">
      <c r="A920" t="s">
        <v>978</v>
      </c>
      <c r="B920" s="50">
        <v>43346</v>
      </c>
      <c r="C920" t="s">
        <v>40</v>
      </c>
      <c r="D920" t="s">
        <v>49</v>
      </c>
      <c r="E920" t="s">
        <v>2</v>
      </c>
      <c r="F920" t="s">
        <v>8</v>
      </c>
      <c r="G920" t="s">
        <v>23</v>
      </c>
      <c r="H920">
        <v>8</v>
      </c>
      <c r="I920" s="18">
        <f t="shared" si="28"/>
        <v>179.87</v>
      </c>
      <c r="J920" s="18">
        <v>1438.96</v>
      </c>
      <c r="K920" s="48">
        <v>0.5</v>
      </c>
      <c r="L920" s="18">
        <v>-57.85</v>
      </c>
      <c r="M920" s="18">
        <f t="shared" si="29"/>
        <v>-0.0402026463557013</v>
      </c>
    </row>
    <row r="921" spans="1:13">
      <c r="A921" t="s">
        <v>979</v>
      </c>
      <c r="B921" s="50">
        <v>43346</v>
      </c>
      <c r="C921" t="s">
        <v>48</v>
      </c>
      <c r="D921" t="s">
        <v>44</v>
      </c>
      <c r="E921" t="s">
        <v>3</v>
      </c>
      <c r="F921" t="s">
        <v>9</v>
      </c>
      <c r="G921" t="s">
        <v>22</v>
      </c>
      <c r="H921">
        <v>5</v>
      </c>
      <c r="I921" s="18">
        <f t="shared" si="28"/>
        <v>4.97</v>
      </c>
      <c r="J921" s="18">
        <v>24.85</v>
      </c>
      <c r="K921" s="48">
        <v>0.2</v>
      </c>
      <c r="L921" s="18">
        <v>1.42</v>
      </c>
      <c r="M921" s="18">
        <f t="shared" si="29"/>
        <v>0.0571428571428571</v>
      </c>
    </row>
    <row r="922" spans="1:13">
      <c r="A922" t="s">
        <v>980</v>
      </c>
      <c r="B922" s="50">
        <v>43348</v>
      </c>
      <c r="C922" t="s">
        <v>37</v>
      </c>
      <c r="D922" t="s">
        <v>61</v>
      </c>
      <c r="E922" t="s">
        <v>2</v>
      </c>
      <c r="F922" t="s">
        <v>10</v>
      </c>
      <c r="G922" t="s">
        <v>21</v>
      </c>
      <c r="H922">
        <v>4</v>
      </c>
      <c r="I922" s="18">
        <f t="shared" si="28"/>
        <v>46.4775</v>
      </c>
      <c r="J922" s="18">
        <v>185.91</v>
      </c>
      <c r="K922" s="48">
        <v>0</v>
      </c>
      <c r="L922" s="18">
        <v>-30.29</v>
      </c>
      <c r="M922" s="18">
        <f t="shared" si="29"/>
        <v>-0.162928298639126</v>
      </c>
    </row>
    <row r="923" spans="1:13">
      <c r="A923" t="s">
        <v>981</v>
      </c>
      <c r="B923" s="50">
        <v>43348</v>
      </c>
      <c r="C923" t="s">
        <v>37</v>
      </c>
      <c r="D923" t="s">
        <v>55</v>
      </c>
      <c r="E923" t="s">
        <v>1</v>
      </c>
      <c r="F923" t="s">
        <v>9</v>
      </c>
      <c r="G923" t="s">
        <v>13</v>
      </c>
      <c r="H923">
        <v>8</v>
      </c>
      <c r="I923" s="18">
        <f t="shared" si="28"/>
        <v>68.98875</v>
      </c>
      <c r="J923" s="18">
        <v>551.91</v>
      </c>
      <c r="K923" s="48">
        <v>0.3</v>
      </c>
      <c r="L923" s="18">
        <v>6.47</v>
      </c>
      <c r="M923" s="18">
        <f t="shared" si="29"/>
        <v>0.0117229258393579</v>
      </c>
    </row>
    <row r="924" spans="1:13">
      <c r="A924" t="s">
        <v>982</v>
      </c>
      <c r="B924" s="50">
        <v>43348</v>
      </c>
      <c r="C924" t="s">
        <v>40</v>
      </c>
      <c r="D924" t="s">
        <v>49</v>
      </c>
      <c r="E924" t="s">
        <v>3</v>
      </c>
      <c r="F924" t="s">
        <v>10</v>
      </c>
      <c r="G924" t="s">
        <v>16</v>
      </c>
      <c r="H924">
        <v>6</v>
      </c>
      <c r="I924" s="18">
        <f t="shared" si="28"/>
        <v>117.751666666667</v>
      </c>
      <c r="J924" s="18">
        <v>706.51</v>
      </c>
      <c r="K924" s="48">
        <v>0.5</v>
      </c>
      <c r="L924" s="18">
        <v>141.79</v>
      </c>
      <c r="M924" s="18">
        <f t="shared" si="29"/>
        <v>0.200690719168872</v>
      </c>
    </row>
    <row r="925" spans="1:13">
      <c r="A925" t="s">
        <v>983</v>
      </c>
      <c r="B925" s="50">
        <v>43352</v>
      </c>
      <c r="C925" t="s">
        <v>40</v>
      </c>
      <c r="D925" t="s">
        <v>41</v>
      </c>
      <c r="E925" t="s">
        <v>3</v>
      </c>
      <c r="F925" t="s">
        <v>8</v>
      </c>
      <c r="G925" t="s">
        <v>15</v>
      </c>
      <c r="H925">
        <v>3</v>
      </c>
      <c r="I925" s="18">
        <f t="shared" si="28"/>
        <v>87.3366666666667</v>
      </c>
      <c r="J925" s="18">
        <v>262.01</v>
      </c>
      <c r="K925" s="48">
        <v>0.1</v>
      </c>
      <c r="L925" s="18">
        <v>-10.93</v>
      </c>
      <c r="M925" s="18">
        <f t="shared" si="29"/>
        <v>-0.0417159650395023</v>
      </c>
    </row>
    <row r="926" spans="1:13">
      <c r="A926" t="s">
        <v>984</v>
      </c>
      <c r="B926" s="50">
        <v>43354</v>
      </c>
      <c r="C926" t="s">
        <v>40</v>
      </c>
      <c r="D926" t="s">
        <v>41</v>
      </c>
      <c r="E926" t="s">
        <v>1</v>
      </c>
      <c r="F926" t="s">
        <v>10</v>
      </c>
      <c r="G926" t="s">
        <v>12</v>
      </c>
      <c r="H926">
        <v>7</v>
      </c>
      <c r="I926" s="18">
        <f t="shared" si="28"/>
        <v>207.061428571429</v>
      </c>
      <c r="J926" s="18">
        <v>1449.43</v>
      </c>
      <c r="K926" s="48">
        <v>0.1</v>
      </c>
      <c r="L926" s="18">
        <v>174.66</v>
      </c>
      <c r="M926" s="18">
        <f t="shared" si="29"/>
        <v>0.120502542378728</v>
      </c>
    </row>
    <row r="927" spans="1:13">
      <c r="A927" t="s">
        <v>985</v>
      </c>
      <c r="B927" s="50">
        <v>43357</v>
      </c>
      <c r="C927" t="s">
        <v>40</v>
      </c>
      <c r="D927" t="s">
        <v>44</v>
      </c>
      <c r="E927" t="s">
        <v>4</v>
      </c>
      <c r="F927" t="s">
        <v>10</v>
      </c>
      <c r="G927" t="s">
        <v>16</v>
      </c>
      <c r="H927">
        <v>8</v>
      </c>
      <c r="I927" s="18">
        <f t="shared" si="28"/>
        <v>171.915</v>
      </c>
      <c r="J927" s="18">
        <v>1375.32</v>
      </c>
      <c r="K927" s="48">
        <v>0.5</v>
      </c>
      <c r="L927" s="18">
        <v>185.26</v>
      </c>
      <c r="M927" s="18">
        <f t="shared" si="29"/>
        <v>0.134703196347032</v>
      </c>
    </row>
    <row r="928" spans="1:13">
      <c r="A928" t="s">
        <v>986</v>
      </c>
      <c r="B928" s="50">
        <v>43359</v>
      </c>
      <c r="C928" t="s">
        <v>48</v>
      </c>
      <c r="D928" t="s">
        <v>58</v>
      </c>
      <c r="E928" t="s">
        <v>1</v>
      </c>
      <c r="F928" t="s">
        <v>8</v>
      </c>
      <c r="G928" t="s">
        <v>15</v>
      </c>
      <c r="H928">
        <v>8</v>
      </c>
      <c r="I928" s="18">
        <f t="shared" si="28"/>
        <v>68.34875</v>
      </c>
      <c r="J928" s="18">
        <v>546.79</v>
      </c>
      <c r="K928" s="48">
        <v>0.5</v>
      </c>
      <c r="L928" s="18">
        <v>-38.91</v>
      </c>
      <c r="M928" s="18">
        <f t="shared" si="29"/>
        <v>-0.0711607747032682</v>
      </c>
    </row>
    <row r="929" spans="1:13">
      <c r="A929" t="s">
        <v>987</v>
      </c>
      <c r="B929" s="50">
        <v>43360</v>
      </c>
      <c r="C929" t="s">
        <v>43</v>
      </c>
      <c r="D929" t="s">
        <v>49</v>
      </c>
      <c r="E929" t="s">
        <v>1</v>
      </c>
      <c r="F929" t="s">
        <v>10</v>
      </c>
      <c r="G929" t="s">
        <v>21</v>
      </c>
      <c r="H929">
        <v>7</v>
      </c>
      <c r="I929" s="18">
        <f t="shared" si="28"/>
        <v>25.3685714285714</v>
      </c>
      <c r="J929" s="18">
        <v>177.58</v>
      </c>
      <c r="K929" s="48">
        <v>0.3</v>
      </c>
      <c r="L929" s="18">
        <v>-10.9</v>
      </c>
      <c r="M929" s="18">
        <f t="shared" si="29"/>
        <v>-0.0613807861245636</v>
      </c>
    </row>
    <row r="930" spans="1:13">
      <c r="A930" t="s">
        <v>988</v>
      </c>
      <c r="B930" s="50">
        <v>43362</v>
      </c>
      <c r="C930" t="s">
        <v>48</v>
      </c>
      <c r="D930" t="s">
        <v>58</v>
      </c>
      <c r="E930" t="s">
        <v>3</v>
      </c>
      <c r="F930" t="s">
        <v>10</v>
      </c>
      <c r="G930" t="s">
        <v>16</v>
      </c>
      <c r="H930">
        <v>4</v>
      </c>
      <c r="I930" s="18">
        <f t="shared" si="28"/>
        <v>161.1125</v>
      </c>
      <c r="J930" s="18">
        <v>644.45</v>
      </c>
      <c r="K930" s="48">
        <v>0.3</v>
      </c>
      <c r="L930" s="18">
        <v>22.06</v>
      </c>
      <c r="M930" s="18">
        <f t="shared" si="29"/>
        <v>0.0342307393901777</v>
      </c>
    </row>
    <row r="931" spans="1:13">
      <c r="A931" t="s">
        <v>989</v>
      </c>
      <c r="B931" s="50">
        <v>43364</v>
      </c>
      <c r="C931" t="s">
        <v>48</v>
      </c>
      <c r="D931" t="s">
        <v>41</v>
      </c>
      <c r="E931" t="s">
        <v>3</v>
      </c>
      <c r="F931" t="s">
        <v>8</v>
      </c>
      <c r="G931" t="s">
        <v>14</v>
      </c>
      <c r="H931">
        <v>9</v>
      </c>
      <c r="I931" s="18">
        <f t="shared" si="28"/>
        <v>110.115555555556</v>
      </c>
      <c r="J931" s="18">
        <v>991.04</v>
      </c>
      <c r="K931" s="48">
        <v>0</v>
      </c>
      <c r="L931" s="18">
        <v>232.45</v>
      </c>
      <c r="M931" s="18">
        <f t="shared" si="29"/>
        <v>0.2345515821763</v>
      </c>
    </row>
    <row r="932" spans="1:13">
      <c r="A932" t="s">
        <v>990</v>
      </c>
      <c r="B932" s="50">
        <v>43365</v>
      </c>
      <c r="C932" t="s">
        <v>48</v>
      </c>
      <c r="D932" t="s">
        <v>61</v>
      </c>
      <c r="E932" t="s">
        <v>3</v>
      </c>
      <c r="F932" t="s">
        <v>9</v>
      </c>
      <c r="G932" t="s">
        <v>20</v>
      </c>
      <c r="H932">
        <v>4</v>
      </c>
      <c r="I932" s="18">
        <f t="shared" si="28"/>
        <v>267.9075</v>
      </c>
      <c r="J932" s="18">
        <v>1071.63</v>
      </c>
      <c r="K932" s="48">
        <v>0.2</v>
      </c>
      <c r="L932" s="18">
        <v>-76.12</v>
      </c>
      <c r="M932" s="18">
        <f t="shared" si="29"/>
        <v>-0.0710319793212209</v>
      </c>
    </row>
    <row r="933" spans="1:13">
      <c r="A933" t="s">
        <v>991</v>
      </c>
      <c r="B933" s="50">
        <v>43369</v>
      </c>
      <c r="C933" t="s">
        <v>40</v>
      </c>
      <c r="D933" t="s">
        <v>58</v>
      </c>
      <c r="E933" t="s">
        <v>1</v>
      </c>
      <c r="F933" t="s">
        <v>10</v>
      </c>
      <c r="G933" t="s">
        <v>12</v>
      </c>
      <c r="H933">
        <v>5</v>
      </c>
      <c r="I933" s="18">
        <f t="shared" si="28"/>
        <v>162.6</v>
      </c>
      <c r="J933" s="18">
        <v>813</v>
      </c>
      <c r="K933" s="48">
        <v>0</v>
      </c>
      <c r="L933" s="18">
        <v>171.03</v>
      </c>
      <c r="M933" s="18">
        <f t="shared" si="29"/>
        <v>0.210369003690037</v>
      </c>
    </row>
    <row r="934" spans="1:13">
      <c r="A934" t="s">
        <v>992</v>
      </c>
      <c r="B934" s="50">
        <v>43372</v>
      </c>
      <c r="C934" t="s">
        <v>37</v>
      </c>
      <c r="D934" t="s">
        <v>49</v>
      </c>
      <c r="E934" t="s">
        <v>2</v>
      </c>
      <c r="F934" t="s">
        <v>9</v>
      </c>
      <c r="G934" t="s">
        <v>22</v>
      </c>
      <c r="H934">
        <v>2</v>
      </c>
      <c r="I934" s="18">
        <f t="shared" si="28"/>
        <v>964.53</v>
      </c>
      <c r="J934" s="18">
        <v>1929.06</v>
      </c>
      <c r="K934" s="48">
        <v>0</v>
      </c>
      <c r="L934" s="18">
        <v>-384.57</v>
      </c>
      <c r="M934" s="18">
        <f t="shared" si="29"/>
        <v>-0.199356163105347</v>
      </c>
    </row>
    <row r="935" spans="1:13">
      <c r="A935" t="s">
        <v>993</v>
      </c>
      <c r="B935" s="50">
        <v>43372</v>
      </c>
      <c r="C935" t="s">
        <v>43</v>
      </c>
      <c r="D935" t="s">
        <v>38</v>
      </c>
      <c r="E935" t="s">
        <v>1</v>
      </c>
      <c r="F935" t="s">
        <v>8</v>
      </c>
      <c r="G935" t="s">
        <v>14</v>
      </c>
      <c r="H935">
        <v>4</v>
      </c>
      <c r="I935" s="18">
        <f t="shared" si="28"/>
        <v>351.9425</v>
      </c>
      <c r="J935" s="18">
        <v>1407.77</v>
      </c>
      <c r="K935" s="48">
        <v>0.3</v>
      </c>
      <c r="L935" s="18">
        <v>341.33</v>
      </c>
      <c r="M935" s="18">
        <f t="shared" si="29"/>
        <v>0.242461481634074</v>
      </c>
    </row>
    <row r="936" spans="1:13">
      <c r="A936" t="s">
        <v>994</v>
      </c>
      <c r="B936" s="50">
        <v>43373</v>
      </c>
      <c r="C936" t="s">
        <v>37</v>
      </c>
      <c r="D936" t="s">
        <v>52</v>
      </c>
      <c r="E936" t="s">
        <v>4</v>
      </c>
      <c r="F936" t="s">
        <v>8</v>
      </c>
      <c r="G936" t="s">
        <v>23</v>
      </c>
      <c r="H936">
        <v>4</v>
      </c>
      <c r="I936" s="18">
        <f t="shared" si="28"/>
        <v>80.035</v>
      </c>
      <c r="J936" s="18">
        <v>320.14</v>
      </c>
      <c r="K936" s="48">
        <v>0</v>
      </c>
      <c r="L936" s="18">
        <v>49.49</v>
      </c>
      <c r="M936" s="18">
        <f t="shared" si="29"/>
        <v>0.154588617479853</v>
      </c>
    </row>
    <row r="937" spans="1:13">
      <c r="A937" t="s">
        <v>995</v>
      </c>
      <c r="B937" s="50">
        <v>43373</v>
      </c>
      <c r="C937" t="s">
        <v>43</v>
      </c>
      <c r="D937" t="s">
        <v>49</v>
      </c>
      <c r="E937" t="s">
        <v>3</v>
      </c>
      <c r="F937" t="s">
        <v>9</v>
      </c>
      <c r="G937" t="s">
        <v>13</v>
      </c>
      <c r="H937">
        <v>8</v>
      </c>
      <c r="I937" s="18">
        <f t="shared" si="28"/>
        <v>87.225</v>
      </c>
      <c r="J937" s="18">
        <v>697.8</v>
      </c>
      <c r="K937" s="48">
        <v>0.5</v>
      </c>
      <c r="L937" s="18">
        <v>190.15</v>
      </c>
      <c r="M937" s="18">
        <f t="shared" si="29"/>
        <v>0.27249928346231</v>
      </c>
    </row>
    <row r="938" spans="1:13">
      <c r="A938" t="s">
        <v>996</v>
      </c>
      <c r="B938" s="50">
        <v>43379</v>
      </c>
      <c r="C938" t="s">
        <v>43</v>
      </c>
      <c r="D938" t="s">
        <v>41</v>
      </c>
      <c r="E938" t="s">
        <v>2</v>
      </c>
      <c r="F938" t="s">
        <v>8</v>
      </c>
      <c r="G938" t="s">
        <v>17</v>
      </c>
      <c r="H938">
        <v>9</v>
      </c>
      <c r="I938" s="18">
        <f t="shared" si="28"/>
        <v>47.3911111111111</v>
      </c>
      <c r="J938" s="18">
        <v>426.52</v>
      </c>
      <c r="K938" s="48">
        <v>0.5</v>
      </c>
      <c r="L938" s="18">
        <v>61.48</v>
      </c>
      <c r="M938" s="18">
        <f t="shared" si="29"/>
        <v>0.14414329925912</v>
      </c>
    </row>
    <row r="939" spans="1:13">
      <c r="A939" t="s">
        <v>997</v>
      </c>
      <c r="B939" s="50">
        <v>43380</v>
      </c>
      <c r="C939" t="s">
        <v>37</v>
      </c>
      <c r="D939" t="s">
        <v>55</v>
      </c>
      <c r="E939" t="s">
        <v>2</v>
      </c>
      <c r="F939" t="s">
        <v>8</v>
      </c>
      <c r="G939" t="s">
        <v>14</v>
      </c>
      <c r="H939">
        <v>6</v>
      </c>
      <c r="I939" s="18">
        <f t="shared" si="28"/>
        <v>285.043333333333</v>
      </c>
      <c r="J939" s="18">
        <v>1710.26</v>
      </c>
      <c r="K939" s="48">
        <v>0.1</v>
      </c>
      <c r="L939" s="18">
        <v>-148.08</v>
      </c>
      <c r="M939" s="18">
        <f t="shared" si="29"/>
        <v>-0.0865833265117585</v>
      </c>
    </row>
    <row r="940" spans="1:13">
      <c r="A940" t="s">
        <v>998</v>
      </c>
      <c r="B940" s="50">
        <v>43380</v>
      </c>
      <c r="C940" t="s">
        <v>43</v>
      </c>
      <c r="D940" t="s">
        <v>68</v>
      </c>
      <c r="E940" t="s">
        <v>4</v>
      </c>
      <c r="F940" t="s">
        <v>8</v>
      </c>
      <c r="G940" t="s">
        <v>23</v>
      </c>
      <c r="H940">
        <v>8</v>
      </c>
      <c r="I940" s="18">
        <f t="shared" si="28"/>
        <v>60.53625</v>
      </c>
      <c r="J940" s="18">
        <v>484.29</v>
      </c>
      <c r="K940" s="48">
        <v>0.2</v>
      </c>
      <c r="L940" s="18">
        <v>-68.17</v>
      </c>
      <c r="M940" s="18">
        <f t="shared" si="29"/>
        <v>-0.140762766111214</v>
      </c>
    </row>
    <row r="941" spans="1:13">
      <c r="A941" t="s">
        <v>999</v>
      </c>
      <c r="B941" s="50">
        <v>43380</v>
      </c>
      <c r="C941" t="s">
        <v>43</v>
      </c>
      <c r="D941" t="s">
        <v>44</v>
      </c>
      <c r="E941" t="s">
        <v>1</v>
      </c>
      <c r="F941" t="s">
        <v>9</v>
      </c>
      <c r="G941" t="s">
        <v>19</v>
      </c>
      <c r="H941">
        <v>3</v>
      </c>
      <c r="I941" s="18">
        <f t="shared" si="28"/>
        <v>252.626666666667</v>
      </c>
      <c r="J941" s="18">
        <v>757.88</v>
      </c>
      <c r="K941" s="48">
        <v>0</v>
      </c>
      <c r="L941" s="18">
        <v>-33.46</v>
      </c>
      <c r="M941" s="18">
        <f t="shared" si="29"/>
        <v>-0.0441494695730195</v>
      </c>
    </row>
    <row r="942" spans="1:13">
      <c r="A942" t="s">
        <v>1000</v>
      </c>
      <c r="B942" s="50">
        <v>43381</v>
      </c>
      <c r="C942" t="s">
        <v>40</v>
      </c>
      <c r="D942" t="s">
        <v>38</v>
      </c>
      <c r="E942" t="s">
        <v>4</v>
      </c>
      <c r="F942" t="s">
        <v>9</v>
      </c>
      <c r="G942" t="s">
        <v>19</v>
      </c>
      <c r="H942">
        <v>2</v>
      </c>
      <c r="I942" s="18">
        <f t="shared" si="28"/>
        <v>21.045</v>
      </c>
      <c r="J942" s="18">
        <v>42.09</v>
      </c>
      <c r="K942" s="48">
        <v>0.5</v>
      </c>
      <c r="L942" s="18">
        <v>-8.1</v>
      </c>
      <c r="M942" s="18">
        <f t="shared" si="29"/>
        <v>-0.192444761225944</v>
      </c>
    </row>
    <row r="943" spans="1:13">
      <c r="A943" t="s">
        <v>1001</v>
      </c>
      <c r="B943" s="50">
        <v>43381</v>
      </c>
      <c r="C943" t="s">
        <v>37</v>
      </c>
      <c r="D943" t="s">
        <v>38</v>
      </c>
      <c r="E943" t="s">
        <v>4</v>
      </c>
      <c r="F943" t="s">
        <v>9</v>
      </c>
      <c r="G943" t="s">
        <v>20</v>
      </c>
      <c r="H943">
        <v>2</v>
      </c>
      <c r="I943" s="18">
        <f t="shared" si="28"/>
        <v>951.945</v>
      </c>
      <c r="J943" s="18">
        <v>1903.89</v>
      </c>
      <c r="K943" s="48">
        <v>0.5</v>
      </c>
      <c r="L943" s="18">
        <v>199.46</v>
      </c>
      <c r="M943" s="18">
        <f t="shared" si="29"/>
        <v>0.104764455929702</v>
      </c>
    </row>
    <row r="944" spans="1:13">
      <c r="A944" t="s">
        <v>1002</v>
      </c>
      <c r="B944" s="50">
        <v>43384</v>
      </c>
      <c r="C944" t="s">
        <v>40</v>
      </c>
      <c r="D944" t="s">
        <v>68</v>
      </c>
      <c r="E944" t="s">
        <v>4</v>
      </c>
      <c r="F944" t="s">
        <v>9</v>
      </c>
      <c r="G944" t="s">
        <v>13</v>
      </c>
      <c r="H944">
        <v>5</v>
      </c>
      <c r="I944" s="18">
        <f t="shared" si="28"/>
        <v>186.646</v>
      </c>
      <c r="J944" s="18">
        <v>933.23</v>
      </c>
      <c r="K944" s="48">
        <v>0.2</v>
      </c>
      <c r="L944" s="18">
        <v>-152.32</v>
      </c>
      <c r="M944" s="18">
        <f t="shared" si="29"/>
        <v>-0.163218070572099</v>
      </c>
    </row>
    <row r="945" spans="1:13">
      <c r="A945" t="s">
        <v>1003</v>
      </c>
      <c r="B945" s="50">
        <v>43386</v>
      </c>
      <c r="C945" t="s">
        <v>48</v>
      </c>
      <c r="D945" t="s">
        <v>38</v>
      </c>
      <c r="E945" t="s">
        <v>2</v>
      </c>
      <c r="F945" t="s">
        <v>10</v>
      </c>
      <c r="G945" t="s">
        <v>18</v>
      </c>
      <c r="H945">
        <v>3</v>
      </c>
      <c r="I945" s="18">
        <f t="shared" si="28"/>
        <v>529.99</v>
      </c>
      <c r="J945" s="18">
        <v>1589.97</v>
      </c>
      <c r="K945" s="48">
        <v>0</v>
      </c>
      <c r="L945" s="18">
        <v>-307.15</v>
      </c>
      <c r="M945" s="18">
        <f t="shared" si="29"/>
        <v>-0.19317974552979</v>
      </c>
    </row>
    <row r="946" spans="1:13">
      <c r="A946" t="s">
        <v>1004</v>
      </c>
      <c r="B946" s="50">
        <v>43387</v>
      </c>
      <c r="C946" t="s">
        <v>40</v>
      </c>
      <c r="D946" t="s">
        <v>49</v>
      </c>
      <c r="E946" t="s">
        <v>1</v>
      </c>
      <c r="F946" t="s">
        <v>10</v>
      </c>
      <c r="G946" t="s">
        <v>16</v>
      </c>
      <c r="H946">
        <v>4</v>
      </c>
      <c r="I946" s="18">
        <f t="shared" si="28"/>
        <v>381.775</v>
      </c>
      <c r="J946" s="18">
        <v>1527.1</v>
      </c>
      <c r="K946" s="48">
        <v>0.5</v>
      </c>
      <c r="L946" s="18">
        <v>-287.18</v>
      </c>
      <c r="M946" s="18">
        <f t="shared" si="29"/>
        <v>-0.188055792024098</v>
      </c>
    </row>
    <row r="947" spans="1:13">
      <c r="A947" t="s">
        <v>1005</v>
      </c>
      <c r="B947" s="50">
        <v>43387</v>
      </c>
      <c r="C947" t="s">
        <v>48</v>
      </c>
      <c r="D947" t="s">
        <v>52</v>
      </c>
      <c r="E947" t="s">
        <v>2</v>
      </c>
      <c r="F947" t="s">
        <v>9</v>
      </c>
      <c r="G947" t="s">
        <v>13</v>
      </c>
      <c r="H947">
        <v>9</v>
      </c>
      <c r="I947" s="18">
        <f t="shared" si="28"/>
        <v>215.355555555556</v>
      </c>
      <c r="J947" s="18">
        <v>1938.2</v>
      </c>
      <c r="K947" s="48">
        <v>0.5</v>
      </c>
      <c r="L947" s="18">
        <v>563.08</v>
      </c>
      <c r="M947" s="18">
        <f t="shared" si="29"/>
        <v>0.290516974512434</v>
      </c>
    </row>
    <row r="948" spans="1:13">
      <c r="A948" t="s">
        <v>1006</v>
      </c>
      <c r="B948" s="50">
        <v>43388</v>
      </c>
      <c r="C948" t="s">
        <v>48</v>
      </c>
      <c r="D948" t="s">
        <v>49</v>
      </c>
      <c r="E948" t="s">
        <v>169</v>
      </c>
      <c r="F948" t="s">
        <v>9</v>
      </c>
      <c r="G948" t="s">
        <v>19</v>
      </c>
      <c r="H948">
        <v>9</v>
      </c>
      <c r="I948" s="18">
        <f t="shared" si="28"/>
        <v>127.648888888889</v>
      </c>
      <c r="J948" s="18">
        <v>1148.84</v>
      </c>
      <c r="K948" s="48">
        <v>0.5</v>
      </c>
      <c r="L948" s="18">
        <v>-126.57</v>
      </c>
      <c r="M948" s="18">
        <f t="shared" si="29"/>
        <v>-0.110171999582187</v>
      </c>
    </row>
    <row r="949" spans="1:13">
      <c r="A949" t="s">
        <v>1007</v>
      </c>
      <c r="B949" s="50">
        <v>43389</v>
      </c>
      <c r="C949" t="s">
        <v>40</v>
      </c>
      <c r="D949" t="s">
        <v>52</v>
      </c>
      <c r="E949" t="s">
        <v>4</v>
      </c>
      <c r="F949" t="s">
        <v>9</v>
      </c>
      <c r="G949" t="s">
        <v>20</v>
      </c>
      <c r="H949">
        <v>7</v>
      </c>
      <c r="I949" s="18">
        <f t="shared" si="28"/>
        <v>143.278571428571</v>
      </c>
      <c r="J949" s="18">
        <v>1002.95</v>
      </c>
      <c r="K949" s="48">
        <v>0.3</v>
      </c>
      <c r="L949" s="18">
        <v>202.25</v>
      </c>
      <c r="M949" s="18">
        <f t="shared" si="29"/>
        <v>0.201655117403659</v>
      </c>
    </row>
    <row r="950" spans="1:13">
      <c r="A950" t="s">
        <v>1008</v>
      </c>
      <c r="B950" s="50">
        <v>43390</v>
      </c>
      <c r="C950" t="s">
        <v>48</v>
      </c>
      <c r="D950" t="s">
        <v>58</v>
      </c>
      <c r="E950" t="s">
        <v>2</v>
      </c>
      <c r="F950" t="s">
        <v>9</v>
      </c>
      <c r="G950" t="s">
        <v>20</v>
      </c>
      <c r="H950">
        <v>7</v>
      </c>
      <c r="I950" s="18">
        <f t="shared" si="28"/>
        <v>221.135714285714</v>
      </c>
      <c r="J950" s="18">
        <v>1547.95</v>
      </c>
      <c r="K950" s="48">
        <v>0.5</v>
      </c>
      <c r="L950" s="18">
        <v>393.52</v>
      </c>
      <c r="M950" s="18">
        <f t="shared" si="29"/>
        <v>0.25422009754837</v>
      </c>
    </row>
    <row r="951" spans="1:13">
      <c r="A951" t="s">
        <v>1009</v>
      </c>
      <c r="B951" s="50">
        <v>43392</v>
      </c>
      <c r="C951" t="s">
        <v>40</v>
      </c>
      <c r="D951" t="s">
        <v>55</v>
      </c>
      <c r="E951" t="s">
        <v>4</v>
      </c>
      <c r="F951" t="s">
        <v>10</v>
      </c>
      <c r="G951" t="s">
        <v>16</v>
      </c>
      <c r="H951">
        <v>1</v>
      </c>
      <c r="I951" s="18">
        <f t="shared" si="28"/>
        <v>498.45</v>
      </c>
      <c r="J951" s="18">
        <v>498.45</v>
      </c>
      <c r="K951" s="48">
        <v>0.2</v>
      </c>
      <c r="L951" s="18">
        <v>34.24</v>
      </c>
      <c r="M951" s="18">
        <f t="shared" si="29"/>
        <v>0.0686929481392316</v>
      </c>
    </row>
    <row r="952" spans="1:13">
      <c r="A952" t="s">
        <v>1010</v>
      </c>
      <c r="B952" s="50">
        <v>43393</v>
      </c>
      <c r="C952" t="s">
        <v>43</v>
      </c>
      <c r="D952" t="s">
        <v>55</v>
      </c>
      <c r="E952" t="s">
        <v>4</v>
      </c>
      <c r="F952" t="s">
        <v>10</v>
      </c>
      <c r="G952" t="s">
        <v>16</v>
      </c>
      <c r="H952">
        <v>2</v>
      </c>
      <c r="I952" s="18">
        <f t="shared" si="28"/>
        <v>547.1</v>
      </c>
      <c r="J952" s="18">
        <v>1094.2</v>
      </c>
      <c r="K952" s="48">
        <v>0.3</v>
      </c>
      <c r="L952" s="18">
        <v>49.49</v>
      </c>
      <c r="M952" s="18">
        <f t="shared" si="29"/>
        <v>0.045229391336136</v>
      </c>
    </row>
    <row r="953" spans="1:13">
      <c r="A953" t="s">
        <v>1011</v>
      </c>
      <c r="B953" s="50">
        <v>43394</v>
      </c>
      <c r="C953" t="s">
        <v>48</v>
      </c>
      <c r="D953" t="s">
        <v>49</v>
      </c>
      <c r="E953" t="s">
        <v>2</v>
      </c>
      <c r="F953" t="s">
        <v>10</v>
      </c>
      <c r="G953" t="s">
        <v>12</v>
      </c>
      <c r="H953">
        <v>4</v>
      </c>
      <c r="I953" s="18">
        <f t="shared" si="28"/>
        <v>490.7375</v>
      </c>
      <c r="J953" s="18">
        <v>1962.95</v>
      </c>
      <c r="K953" s="48">
        <v>0</v>
      </c>
      <c r="L953" s="18">
        <v>431.85</v>
      </c>
      <c r="M953" s="18">
        <f t="shared" si="29"/>
        <v>0.220000509437326</v>
      </c>
    </row>
    <row r="954" spans="1:13">
      <c r="A954" t="s">
        <v>1012</v>
      </c>
      <c r="B954" s="50">
        <v>43395</v>
      </c>
      <c r="C954" t="s">
        <v>40</v>
      </c>
      <c r="D954" t="s">
        <v>38</v>
      </c>
      <c r="E954" t="s">
        <v>1</v>
      </c>
      <c r="F954" t="s">
        <v>10</v>
      </c>
      <c r="G954" t="s">
        <v>16</v>
      </c>
      <c r="H954">
        <v>2</v>
      </c>
      <c r="I954" s="18">
        <f t="shared" si="28"/>
        <v>564.07</v>
      </c>
      <c r="J954" s="18">
        <v>1128.14</v>
      </c>
      <c r="K954" s="48">
        <v>0.5</v>
      </c>
      <c r="L954" s="18">
        <v>143.08</v>
      </c>
      <c r="M954" s="18">
        <f t="shared" si="29"/>
        <v>0.126828230538763</v>
      </c>
    </row>
    <row r="955" spans="1:13">
      <c r="A955" t="s">
        <v>1013</v>
      </c>
      <c r="B955" s="50">
        <v>43395</v>
      </c>
      <c r="C955" t="s">
        <v>48</v>
      </c>
      <c r="D955" t="s">
        <v>44</v>
      </c>
      <c r="E955" t="s">
        <v>4</v>
      </c>
      <c r="F955" t="s">
        <v>10</v>
      </c>
      <c r="G955" t="s">
        <v>12</v>
      </c>
      <c r="H955">
        <v>3</v>
      </c>
      <c r="I955" s="18">
        <f t="shared" si="28"/>
        <v>536.45</v>
      </c>
      <c r="J955" s="18">
        <v>1609.35</v>
      </c>
      <c r="K955" s="48">
        <v>0.3</v>
      </c>
      <c r="L955" s="18">
        <v>263.23</v>
      </c>
      <c r="M955" s="18">
        <f t="shared" si="29"/>
        <v>0.16356292913288</v>
      </c>
    </row>
    <row r="956" spans="1:13">
      <c r="A956" t="s">
        <v>1014</v>
      </c>
      <c r="B956" s="50">
        <v>43398</v>
      </c>
      <c r="C956" t="s">
        <v>48</v>
      </c>
      <c r="D956" t="s">
        <v>44</v>
      </c>
      <c r="E956" t="s">
        <v>2</v>
      </c>
      <c r="F956" t="s">
        <v>9</v>
      </c>
      <c r="G956" t="s">
        <v>13</v>
      </c>
      <c r="H956">
        <v>1</v>
      </c>
      <c r="I956" s="18">
        <f t="shared" si="28"/>
        <v>1177.34</v>
      </c>
      <c r="J956" s="18">
        <v>1177.34</v>
      </c>
      <c r="K956" s="48">
        <v>0.5</v>
      </c>
      <c r="L956" s="18">
        <v>-80.83</v>
      </c>
      <c r="M956" s="18">
        <f t="shared" si="29"/>
        <v>-0.0686547641293084</v>
      </c>
    </row>
    <row r="957" spans="1:13">
      <c r="A957" t="s">
        <v>1015</v>
      </c>
      <c r="B957" s="50">
        <v>43399</v>
      </c>
      <c r="C957" t="s">
        <v>37</v>
      </c>
      <c r="D957" t="s">
        <v>44</v>
      </c>
      <c r="E957" t="s">
        <v>4</v>
      </c>
      <c r="F957" t="s">
        <v>9</v>
      </c>
      <c r="G957" t="s">
        <v>22</v>
      </c>
      <c r="H957">
        <v>9</v>
      </c>
      <c r="I957" s="18">
        <f t="shared" si="28"/>
        <v>52.9233333333333</v>
      </c>
      <c r="J957" s="18">
        <v>476.31</v>
      </c>
      <c r="K957" s="48">
        <v>0.1</v>
      </c>
      <c r="L957" s="18">
        <v>-61.99</v>
      </c>
      <c r="M957" s="18">
        <f t="shared" si="29"/>
        <v>-0.130146333270349</v>
      </c>
    </row>
    <row r="958" spans="1:13">
      <c r="A958" t="s">
        <v>1016</v>
      </c>
      <c r="B958" s="50">
        <v>43402</v>
      </c>
      <c r="C958" t="s">
        <v>40</v>
      </c>
      <c r="D958" t="s">
        <v>58</v>
      </c>
      <c r="E958" t="s">
        <v>2</v>
      </c>
      <c r="F958" t="s">
        <v>8</v>
      </c>
      <c r="G958" t="s">
        <v>14</v>
      </c>
      <c r="H958">
        <v>5</v>
      </c>
      <c r="I958" s="18">
        <f t="shared" si="28"/>
        <v>28.12</v>
      </c>
      <c r="J958" s="18">
        <v>140.6</v>
      </c>
      <c r="K958" s="48">
        <v>0.2</v>
      </c>
      <c r="L958" s="18">
        <v>-4.48</v>
      </c>
      <c r="M958" s="18">
        <f t="shared" si="29"/>
        <v>-0.0318634423897582</v>
      </c>
    </row>
    <row r="959" spans="1:13">
      <c r="A959" t="s">
        <v>1017</v>
      </c>
      <c r="B959" s="50">
        <v>43404</v>
      </c>
      <c r="C959" t="s">
        <v>43</v>
      </c>
      <c r="D959" t="s">
        <v>55</v>
      </c>
      <c r="E959" t="s">
        <v>1</v>
      </c>
      <c r="F959" t="s">
        <v>10</v>
      </c>
      <c r="G959" t="s">
        <v>16</v>
      </c>
      <c r="H959">
        <v>1</v>
      </c>
      <c r="I959" s="18">
        <f t="shared" si="28"/>
        <v>707.91</v>
      </c>
      <c r="J959" s="18">
        <v>707.91</v>
      </c>
      <c r="K959" s="48">
        <v>0.5</v>
      </c>
      <c r="L959" s="18">
        <v>19.58</v>
      </c>
      <c r="M959" s="18">
        <f t="shared" si="29"/>
        <v>0.0276588831913661</v>
      </c>
    </row>
    <row r="960" spans="1:13">
      <c r="A960" t="s">
        <v>1018</v>
      </c>
      <c r="B960" s="50">
        <v>43405</v>
      </c>
      <c r="C960" t="s">
        <v>48</v>
      </c>
      <c r="D960" t="s">
        <v>52</v>
      </c>
      <c r="E960" t="s">
        <v>3</v>
      </c>
      <c r="F960" t="s">
        <v>10</v>
      </c>
      <c r="G960" t="s">
        <v>21</v>
      </c>
      <c r="H960">
        <v>4</v>
      </c>
      <c r="I960" s="18">
        <f t="shared" si="28"/>
        <v>466.895</v>
      </c>
      <c r="J960" s="18">
        <v>1867.58</v>
      </c>
      <c r="K960" s="48">
        <v>0.1</v>
      </c>
      <c r="L960" s="18">
        <v>519.11</v>
      </c>
      <c r="M960" s="18">
        <f t="shared" si="29"/>
        <v>0.277958641664614</v>
      </c>
    </row>
    <row r="961" spans="1:13">
      <c r="A961" t="s">
        <v>1019</v>
      </c>
      <c r="B961" s="50">
        <v>43408</v>
      </c>
      <c r="C961" t="s">
        <v>37</v>
      </c>
      <c r="D961" t="s">
        <v>44</v>
      </c>
      <c r="E961" t="s">
        <v>3</v>
      </c>
      <c r="F961" t="s">
        <v>10</v>
      </c>
      <c r="G961" t="s">
        <v>18</v>
      </c>
      <c r="H961">
        <v>4</v>
      </c>
      <c r="I961" s="18">
        <f t="shared" si="28"/>
        <v>357.695</v>
      </c>
      <c r="J961" s="18">
        <v>1430.78</v>
      </c>
      <c r="K961" s="48">
        <v>0.1</v>
      </c>
      <c r="L961" s="18">
        <v>152.88</v>
      </c>
      <c r="M961" s="18">
        <f t="shared" si="29"/>
        <v>0.106850808649827</v>
      </c>
    </row>
    <row r="962" spans="1:13">
      <c r="A962" t="s">
        <v>1020</v>
      </c>
      <c r="B962" s="50">
        <v>43409</v>
      </c>
      <c r="C962" t="s">
        <v>37</v>
      </c>
      <c r="D962" t="s">
        <v>55</v>
      </c>
      <c r="E962" t="s">
        <v>1</v>
      </c>
      <c r="F962" t="s">
        <v>10</v>
      </c>
      <c r="G962" t="s">
        <v>18</v>
      </c>
      <c r="H962">
        <v>5</v>
      </c>
      <c r="I962" s="18">
        <f t="shared" ref="I962:I1001" si="30">J962/H962</f>
        <v>47.07</v>
      </c>
      <c r="J962" s="18">
        <v>235.35</v>
      </c>
      <c r="K962" s="48">
        <v>0.1</v>
      </c>
      <c r="L962" s="18">
        <v>-44.42</v>
      </c>
      <c r="M962" s="18">
        <f t="shared" ref="M962:M1001" si="31">L962/J962</f>
        <v>-0.188740174208625</v>
      </c>
    </row>
    <row r="963" spans="1:13">
      <c r="A963" t="s">
        <v>1021</v>
      </c>
      <c r="B963" s="50">
        <v>43409</v>
      </c>
      <c r="C963" t="s">
        <v>37</v>
      </c>
      <c r="D963" t="s">
        <v>44</v>
      </c>
      <c r="E963" t="s">
        <v>4</v>
      </c>
      <c r="F963" t="s">
        <v>9</v>
      </c>
      <c r="G963" t="s">
        <v>13</v>
      </c>
      <c r="H963">
        <v>9</v>
      </c>
      <c r="I963" s="18">
        <f t="shared" si="30"/>
        <v>40.5833333333333</v>
      </c>
      <c r="J963" s="18">
        <v>365.25</v>
      </c>
      <c r="K963" s="48">
        <v>0.3</v>
      </c>
      <c r="L963" s="18">
        <v>0.03</v>
      </c>
      <c r="M963" s="18">
        <f t="shared" si="31"/>
        <v>8.2135523613963e-5</v>
      </c>
    </row>
    <row r="964" spans="1:13">
      <c r="A964" t="s">
        <v>1022</v>
      </c>
      <c r="B964" s="50">
        <v>43410</v>
      </c>
      <c r="C964" t="s">
        <v>48</v>
      </c>
      <c r="D964" t="s">
        <v>44</v>
      </c>
      <c r="E964" t="s">
        <v>4</v>
      </c>
      <c r="F964" t="s">
        <v>9</v>
      </c>
      <c r="G964" t="s">
        <v>22</v>
      </c>
      <c r="H964">
        <v>5</v>
      </c>
      <c r="I964" s="18">
        <f t="shared" si="30"/>
        <v>124.724</v>
      </c>
      <c r="J964" s="18">
        <v>623.62</v>
      </c>
      <c r="K964" s="48">
        <v>0</v>
      </c>
      <c r="L964" s="18">
        <v>98.43</v>
      </c>
      <c r="M964" s="18">
        <f t="shared" si="31"/>
        <v>0.157836502998621</v>
      </c>
    </row>
    <row r="965" spans="1:13">
      <c r="A965" t="s">
        <v>1023</v>
      </c>
      <c r="B965" s="50">
        <v>43410</v>
      </c>
      <c r="C965" t="s">
        <v>40</v>
      </c>
      <c r="D965" t="s">
        <v>41</v>
      </c>
      <c r="E965" t="s">
        <v>3</v>
      </c>
      <c r="F965" t="s">
        <v>8</v>
      </c>
      <c r="G965" t="s">
        <v>17</v>
      </c>
      <c r="H965">
        <v>7</v>
      </c>
      <c r="I965" s="18">
        <f t="shared" si="30"/>
        <v>205.421428571429</v>
      </c>
      <c r="J965" s="18">
        <v>1437.95</v>
      </c>
      <c r="K965" s="48">
        <v>0.3</v>
      </c>
      <c r="L965" s="18">
        <v>316.91</v>
      </c>
      <c r="M965" s="18">
        <f t="shared" si="31"/>
        <v>0.220390138739177</v>
      </c>
    </row>
    <row r="966" spans="1:13">
      <c r="A966" t="s">
        <v>1024</v>
      </c>
      <c r="B966" s="50">
        <v>43413</v>
      </c>
      <c r="C966" t="s">
        <v>40</v>
      </c>
      <c r="D966" t="s">
        <v>49</v>
      </c>
      <c r="E966" t="s">
        <v>4</v>
      </c>
      <c r="F966" t="s">
        <v>8</v>
      </c>
      <c r="G966" t="s">
        <v>17</v>
      </c>
      <c r="H966">
        <v>8</v>
      </c>
      <c r="I966" s="18">
        <f t="shared" si="30"/>
        <v>31.925</v>
      </c>
      <c r="J966" s="18">
        <v>255.4</v>
      </c>
      <c r="K966" s="48">
        <v>0.5</v>
      </c>
      <c r="L966" s="18">
        <v>-16.2</v>
      </c>
      <c r="M966" s="18">
        <f t="shared" si="31"/>
        <v>-0.0634299138606108</v>
      </c>
    </row>
    <row r="967" spans="1:13">
      <c r="A967" t="s">
        <v>1025</v>
      </c>
      <c r="B967" s="50">
        <v>43413</v>
      </c>
      <c r="C967" t="s">
        <v>43</v>
      </c>
      <c r="D967" t="s">
        <v>41</v>
      </c>
      <c r="E967" t="s">
        <v>1</v>
      </c>
      <c r="F967" t="s">
        <v>8</v>
      </c>
      <c r="G967" t="s">
        <v>15</v>
      </c>
      <c r="H967">
        <v>5</v>
      </c>
      <c r="I967" s="18">
        <f t="shared" si="30"/>
        <v>33.246</v>
      </c>
      <c r="J967" s="18">
        <v>166.23</v>
      </c>
      <c r="K967" s="48">
        <v>0.3</v>
      </c>
      <c r="L967" s="18">
        <v>-9.81</v>
      </c>
      <c r="M967" s="18">
        <f t="shared" si="31"/>
        <v>-0.0590146182999459</v>
      </c>
    </row>
    <row r="968" spans="1:13">
      <c r="A968" t="s">
        <v>1026</v>
      </c>
      <c r="B968" s="50">
        <v>43415</v>
      </c>
      <c r="C968" t="s">
        <v>40</v>
      </c>
      <c r="D968" t="s">
        <v>55</v>
      </c>
      <c r="E968" t="s">
        <v>3</v>
      </c>
      <c r="F968" t="s">
        <v>9</v>
      </c>
      <c r="G968" t="s">
        <v>13</v>
      </c>
      <c r="H968">
        <v>3</v>
      </c>
      <c r="I968" s="18">
        <f t="shared" si="30"/>
        <v>421.653333333333</v>
      </c>
      <c r="J968" s="18">
        <v>1264.96</v>
      </c>
      <c r="K968" s="48">
        <v>0</v>
      </c>
      <c r="L968" s="18">
        <v>-131.64</v>
      </c>
      <c r="M968" s="18">
        <f t="shared" si="31"/>
        <v>-0.104066531748039</v>
      </c>
    </row>
    <row r="969" spans="1:13">
      <c r="A969" t="s">
        <v>1027</v>
      </c>
      <c r="B969" s="50">
        <v>43418</v>
      </c>
      <c r="C969" t="s">
        <v>40</v>
      </c>
      <c r="D969" t="s">
        <v>41</v>
      </c>
      <c r="E969" t="s">
        <v>2</v>
      </c>
      <c r="F969" t="s">
        <v>10</v>
      </c>
      <c r="G969" t="s">
        <v>18</v>
      </c>
      <c r="H969">
        <v>3</v>
      </c>
      <c r="I969" s="18">
        <f t="shared" si="30"/>
        <v>553.86</v>
      </c>
      <c r="J969" s="18">
        <v>1661.58</v>
      </c>
      <c r="K969" s="48">
        <v>0.1</v>
      </c>
      <c r="L969" s="18">
        <v>223.8</v>
      </c>
      <c r="M969" s="18">
        <f t="shared" si="31"/>
        <v>0.134691077167515</v>
      </c>
    </row>
    <row r="970" spans="1:13">
      <c r="A970" t="s">
        <v>1028</v>
      </c>
      <c r="B970" s="50">
        <v>43419</v>
      </c>
      <c r="C970" t="s">
        <v>43</v>
      </c>
      <c r="D970" t="s">
        <v>44</v>
      </c>
      <c r="E970" t="s">
        <v>1</v>
      </c>
      <c r="F970" t="s">
        <v>9</v>
      </c>
      <c r="G970" t="s">
        <v>13</v>
      </c>
      <c r="H970">
        <v>6</v>
      </c>
      <c r="I970" s="18">
        <f t="shared" si="30"/>
        <v>137.75</v>
      </c>
      <c r="J970" s="18">
        <v>826.5</v>
      </c>
      <c r="K970" s="48">
        <v>0.3</v>
      </c>
      <c r="L970" s="18">
        <v>-118.56</v>
      </c>
      <c r="M970" s="18">
        <f t="shared" si="31"/>
        <v>-0.143448275862069</v>
      </c>
    </row>
    <row r="971" spans="1:13">
      <c r="A971" t="s">
        <v>1029</v>
      </c>
      <c r="B971" s="50">
        <v>43420</v>
      </c>
      <c r="C971" t="s">
        <v>43</v>
      </c>
      <c r="D971" t="s">
        <v>61</v>
      </c>
      <c r="E971" t="s">
        <v>4</v>
      </c>
      <c r="F971" t="s">
        <v>8</v>
      </c>
      <c r="G971" t="s">
        <v>23</v>
      </c>
      <c r="H971">
        <v>8</v>
      </c>
      <c r="I971" s="18">
        <f t="shared" si="30"/>
        <v>40.28</v>
      </c>
      <c r="J971" s="18">
        <v>322.24</v>
      </c>
      <c r="K971" s="48">
        <v>0</v>
      </c>
      <c r="L971" s="18">
        <v>-39.05</v>
      </c>
      <c r="M971" s="18">
        <f t="shared" si="31"/>
        <v>-0.121182969215492</v>
      </c>
    </row>
    <row r="972" spans="1:13">
      <c r="A972" t="s">
        <v>1030</v>
      </c>
      <c r="B972" s="50">
        <v>43420</v>
      </c>
      <c r="C972" t="s">
        <v>40</v>
      </c>
      <c r="D972" t="s">
        <v>41</v>
      </c>
      <c r="E972" t="s">
        <v>2</v>
      </c>
      <c r="F972" t="s">
        <v>10</v>
      </c>
      <c r="G972" t="s">
        <v>12</v>
      </c>
      <c r="H972">
        <v>1</v>
      </c>
      <c r="I972" s="18">
        <f t="shared" si="30"/>
        <v>249.55</v>
      </c>
      <c r="J972" s="18">
        <v>249.55</v>
      </c>
      <c r="K972" s="48">
        <v>0.3</v>
      </c>
      <c r="L972" s="18">
        <v>33.44</v>
      </c>
      <c r="M972" s="18">
        <f t="shared" si="31"/>
        <v>0.134001202163895</v>
      </c>
    </row>
    <row r="973" spans="1:13">
      <c r="A973" t="s">
        <v>1031</v>
      </c>
      <c r="B973" s="50">
        <v>43421</v>
      </c>
      <c r="C973" t="s">
        <v>48</v>
      </c>
      <c r="D973" t="s">
        <v>46</v>
      </c>
      <c r="E973" t="s">
        <v>1</v>
      </c>
      <c r="F973" t="s">
        <v>10</v>
      </c>
      <c r="G973" t="s">
        <v>12</v>
      </c>
      <c r="H973">
        <v>4</v>
      </c>
      <c r="I973" s="18">
        <f t="shared" si="30"/>
        <v>147.37</v>
      </c>
      <c r="J973" s="18">
        <v>589.48</v>
      </c>
      <c r="K973" s="48">
        <v>0.5</v>
      </c>
      <c r="L973" s="18">
        <v>168.66</v>
      </c>
      <c r="M973" s="18">
        <f t="shared" si="31"/>
        <v>0.286116577322386</v>
      </c>
    </row>
    <row r="974" spans="1:13">
      <c r="A974" t="s">
        <v>1032</v>
      </c>
      <c r="B974" s="50">
        <v>43423</v>
      </c>
      <c r="C974" t="s">
        <v>40</v>
      </c>
      <c r="D974" t="s">
        <v>44</v>
      </c>
      <c r="E974" t="s">
        <v>4</v>
      </c>
      <c r="F974" t="s">
        <v>10</v>
      </c>
      <c r="G974" t="s">
        <v>18</v>
      </c>
      <c r="H974">
        <v>2</v>
      </c>
      <c r="I974" s="18">
        <f t="shared" si="30"/>
        <v>569.025</v>
      </c>
      <c r="J974" s="18">
        <v>1138.05</v>
      </c>
      <c r="K974" s="48">
        <v>0.1</v>
      </c>
      <c r="L974" s="18">
        <v>59.12</v>
      </c>
      <c r="M974" s="18">
        <f t="shared" si="31"/>
        <v>0.0519485084135143</v>
      </c>
    </row>
    <row r="975" spans="1:13">
      <c r="A975" t="s">
        <v>1033</v>
      </c>
      <c r="B975" s="50">
        <v>43425</v>
      </c>
      <c r="C975" t="s">
        <v>40</v>
      </c>
      <c r="D975" t="s">
        <v>46</v>
      </c>
      <c r="E975" t="s">
        <v>1</v>
      </c>
      <c r="F975" t="s">
        <v>10</v>
      </c>
      <c r="G975" t="s">
        <v>16</v>
      </c>
      <c r="H975">
        <v>1</v>
      </c>
      <c r="I975" s="18">
        <f t="shared" si="30"/>
        <v>509.87</v>
      </c>
      <c r="J975" s="18">
        <v>509.87</v>
      </c>
      <c r="K975" s="48">
        <v>0</v>
      </c>
      <c r="L975" s="18">
        <v>-33.13</v>
      </c>
      <c r="M975" s="18">
        <f t="shared" si="31"/>
        <v>-0.0649773471669249</v>
      </c>
    </row>
    <row r="976" spans="1:13">
      <c r="A976" t="s">
        <v>1034</v>
      </c>
      <c r="B976" s="50">
        <v>43428</v>
      </c>
      <c r="C976" t="s">
        <v>40</v>
      </c>
      <c r="D976" t="s">
        <v>58</v>
      </c>
      <c r="E976" t="s">
        <v>4</v>
      </c>
      <c r="F976" t="s">
        <v>9</v>
      </c>
      <c r="G976" t="s">
        <v>20</v>
      </c>
      <c r="H976">
        <v>1</v>
      </c>
      <c r="I976" s="18">
        <f t="shared" si="30"/>
        <v>344.79</v>
      </c>
      <c r="J976" s="18">
        <v>344.79</v>
      </c>
      <c r="K976" s="48">
        <v>0.3</v>
      </c>
      <c r="L976" s="18">
        <v>-18.97</v>
      </c>
      <c r="M976" s="18">
        <f t="shared" si="31"/>
        <v>-0.0550189970706807</v>
      </c>
    </row>
    <row r="977" spans="1:13">
      <c r="A977" t="s">
        <v>1035</v>
      </c>
      <c r="B977" s="50">
        <v>43430</v>
      </c>
      <c r="C977" t="s">
        <v>37</v>
      </c>
      <c r="D977" t="s">
        <v>44</v>
      </c>
      <c r="E977" t="s">
        <v>2</v>
      </c>
      <c r="F977" t="s">
        <v>8</v>
      </c>
      <c r="G977" t="s">
        <v>17</v>
      </c>
      <c r="H977">
        <v>5</v>
      </c>
      <c r="I977" s="18">
        <f t="shared" si="30"/>
        <v>256.472</v>
      </c>
      <c r="J977" s="18">
        <v>1282.36</v>
      </c>
      <c r="K977" s="48">
        <v>0.5</v>
      </c>
      <c r="L977" s="18">
        <v>231.28</v>
      </c>
      <c r="M977" s="18">
        <f t="shared" si="31"/>
        <v>0.180354970523098</v>
      </c>
    </row>
    <row r="978" spans="1:13">
      <c r="A978" t="s">
        <v>1036</v>
      </c>
      <c r="B978" s="50">
        <v>43433</v>
      </c>
      <c r="C978" t="s">
        <v>48</v>
      </c>
      <c r="D978" t="s">
        <v>41</v>
      </c>
      <c r="E978" t="s">
        <v>2</v>
      </c>
      <c r="F978" t="s">
        <v>9</v>
      </c>
      <c r="G978" t="s">
        <v>19</v>
      </c>
      <c r="H978">
        <v>1</v>
      </c>
      <c r="I978" s="18">
        <f t="shared" si="30"/>
        <v>471.84</v>
      </c>
      <c r="J978" s="18">
        <v>471.84</v>
      </c>
      <c r="K978" s="48">
        <v>0.1</v>
      </c>
      <c r="L978" s="18">
        <v>136.36</v>
      </c>
      <c r="M978" s="18">
        <f t="shared" si="31"/>
        <v>0.288996269922007</v>
      </c>
    </row>
    <row r="979" spans="1:13">
      <c r="A979" t="s">
        <v>1037</v>
      </c>
      <c r="B979" s="50">
        <v>43433</v>
      </c>
      <c r="C979" t="s">
        <v>40</v>
      </c>
      <c r="D979" t="s">
        <v>52</v>
      </c>
      <c r="E979" t="s">
        <v>2</v>
      </c>
      <c r="F979" t="s">
        <v>9</v>
      </c>
      <c r="G979" t="s">
        <v>20</v>
      </c>
      <c r="H979">
        <v>7</v>
      </c>
      <c r="I979" s="18">
        <f t="shared" si="30"/>
        <v>245.047142857143</v>
      </c>
      <c r="J979" s="18">
        <v>1715.33</v>
      </c>
      <c r="K979" s="48">
        <v>0.1</v>
      </c>
      <c r="L979" s="18">
        <v>511</v>
      </c>
      <c r="M979" s="18">
        <f t="shared" si="31"/>
        <v>0.2979018614494</v>
      </c>
    </row>
    <row r="980" spans="1:13">
      <c r="A980" t="s">
        <v>1038</v>
      </c>
      <c r="B980" s="50">
        <v>43435</v>
      </c>
      <c r="C980" t="s">
        <v>48</v>
      </c>
      <c r="D980" t="s">
        <v>41</v>
      </c>
      <c r="E980" t="s">
        <v>1</v>
      </c>
      <c r="F980" t="s">
        <v>9</v>
      </c>
      <c r="G980" t="s">
        <v>19</v>
      </c>
      <c r="H980">
        <v>5</v>
      </c>
      <c r="I980" s="18">
        <f t="shared" si="30"/>
        <v>211.976</v>
      </c>
      <c r="J980" s="18">
        <v>1059.88</v>
      </c>
      <c r="K980" s="48">
        <v>0.3</v>
      </c>
      <c r="L980" s="18">
        <v>213.85</v>
      </c>
      <c r="M980" s="18">
        <f t="shared" si="31"/>
        <v>0.201768124693362</v>
      </c>
    </row>
    <row r="981" spans="1:13">
      <c r="A981" t="s">
        <v>1039</v>
      </c>
      <c r="B981" s="50">
        <v>43435</v>
      </c>
      <c r="C981" t="s">
        <v>43</v>
      </c>
      <c r="D981" t="s">
        <v>46</v>
      </c>
      <c r="E981" t="s">
        <v>2</v>
      </c>
      <c r="F981" t="s">
        <v>8</v>
      </c>
      <c r="G981" t="s">
        <v>15</v>
      </c>
      <c r="H981">
        <v>2</v>
      </c>
      <c r="I981" s="18">
        <f t="shared" si="30"/>
        <v>935.845</v>
      </c>
      <c r="J981" s="18">
        <v>1871.69</v>
      </c>
      <c r="K981" s="48">
        <v>0.3</v>
      </c>
      <c r="L981" s="18">
        <v>291.99</v>
      </c>
      <c r="M981" s="18">
        <f t="shared" si="31"/>
        <v>0.1560033979986</v>
      </c>
    </row>
    <row r="982" spans="1:13">
      <c r="A982" t="s">
        <v>1040</v>
      </c>
      <c r="B982" s="50">
        <v>43442</v>
      </c>
      <c r="C982" t="s">
        <v>43</v>
      </c>
      <c r="D982" t="s">
        <v>52</v>
      </c>
      <c r="E982" t="s">
        <v>3</v>
      </c>
      <c r="F982" t="s">
        <v>8</v>
      </c>
      <c r="G982" t="s">
        <v>15</v>
      </c>
      <c r="H982">
        <v>1</v>
      </c>
      <c r="I982" s="18">
        <f t="shared" si="30"/>
        <v>621.1</v>
      </c>
      <c r="J982" s="18">
        <v>621.1</v>
      </c>
      <c r="K982" s="48">
        <v>0.5</v>
      </c>
      <c r="L982" s="18">
        <v>-81.87</v>
      </c>
      <c r="M982" s="18">
        <f t="shared" si="31"/>
        <v>-0.131814522621156</v>
      </c>
    </row>
    <row r="983" spans="1:13">
      <c r="A983" t="s">
        <v>1041</v>
      </c>
      <c r="B983" s="50">
        <v>43444</v>
      </c>
      <c r="C983" t="s">
        <v>40</v>
      </c>
      <c r="D983" t="s">
        <v>61</v>
      </c>
      <c r="E983" t="s">
        <v>1</v>
      </c>
      <c r="F983" t="s">
        <v>8</v>
      </c>
      <c r="G983" t="s">
        <v>23</v>
      </c>
      <c r="H983">
        <v>2</v>
      </c>
      <c r="I983" s="18">
        <f t="shared" si="30"/>
        <v>13.575</v>
      </c>
      <c r="J983" s="18">
        <v>27.15</v>
      </c>
      <c r="K983" s="48">
        <v>0.3</v>
      </c>
      <c r="L983" s="18">
        <v>-0.91</v>
      </c>
      <c r="M983" s="18">
        <f t="shared" si="31"/>
        <v>-0.0335174953959484</v>
      </c>
    </row>
    <row r="984" spans="1:13">
      <c r="A984" t="s">
        <v>1042</v>
      </c>
      <c r="B984" s="50">
        <v>43444</v>
      </c>
      <c r="C984" t="s">
        <v>40</v>
      </c>
      <c r="D984" t="s">
        <v>61</v>
      </c>
      <c r="E984" t="s">
        <v>3</v>
      </c>
      <c r="F984" t="s">
        <v>10</v>
      </c>
      <c r="G984" t="s">
        <v>12</v>
      </c>
      <c r="H984">
        <v>6</v>
      </c>
      <c r="I984" s="18">
        <f t="shared" si="30"/>
        <v>62.6316666666667</v>
      </c>
      <c r="J984" s="18">
        <v>375.79</v>
      </c>
      <c r="K984" s="48">
        <v>0.2</v>
      </c>
      <c r="L984" s="18">
        <v>77.26</v>
      </c>
      <c r="M984" s="18">
        <f t="shared" si="31"/>
        <v>0.205593549588866</v>
      </c>
    </row>
    <row r="985" spans="1:13">
      <c r="A985" t="s">
        <v>1043</v>
      </c>
      <c r="B985" s="50">
        <v>43445</v>
      </c>
      <c r="C985" t="s">
        <v>48</v>
      </c>
      <c r="D985" t="s">
        <v>58</v>
      </c>
      <c r="E985" t="s">
        <v>4</v>
      </c>
      <c r="F985" t="s">
        <v>8</v>
      </c>
      <c r="G985" t="s">
        <v>15</v>
      </c>
      <c r="H985">
        <v>9</v>
      </c>
      <c r="I985" s="18">
        <f t="shared" si="30"/>
        <v>113.816666666667</v>
      </c>
      <c r="J985" s="18">
        <v>1024.35</v>
      </c>
      <c r="K985" s="48">
        <v>0</v>
      </c>
      <c r="L985" s="18">
        <v>246.18</v>
      </c>
      <c r="M985" s="18">
        <f t="shared" si="31"/>
        <v>0.240328012886221</v>
      </c>
    </row>
    <row r="986" spans="1:13">
      <c r="A986" t="s">
        <v>1044</v>
      </c>
      <c r="B986" s="50">
        <v>43446</v>
      </c>
      <c r="C986" t="s">
        <v>48</v>
      </c>
      <c r="D986" t="s">
        <v>46</v>
      </c>
      <c r="E986" t="s">
        <v>4</v>
      </c>
      <c r="F986" t="s">
        <v>9</v>
      </c>
      <c r="G986" t="s">
        <v>20</v>
      </c>
      <c r="H986">
        <v>2</v>
      </c>
      <c r="I986" s="18">
        <f t="shared" si="30"/>
        <v>462.335</v>
      </c>
      <c r="J986" s="18">
        <v>924.67</v>
      </c>
      <c r="K986" s="48">
        <v>0.3</v>
      </c>
      <c r="L986" s="18">
        <v>-37.3</v>
      </c>
      <c r="M986" s="18">
        <f t="shared" si="31"/>
        <v>-0.0403387154336142</v>
      </c>
    </row>
    <row r="987" spans="1:13">
      <c r="A987" t="s">
        <v>1045</v>
      </c>
      <c r="B987" s="50">
        <v>43446</v>
      </c>
      <c r="C987" t="s">
        <v>40</v>
      </c>
      <c r="D987" t="s">
        <v>41</v>
      </c>
      <c r="E987" t="s">
        <v>4</v>
      </c>
      <c r="F987" t="s">
        <v>8</v>
      </c>
      <c r="G987" t="s">
        <v>17</v>
      </c>
      <c r="H987">
        <v>2</v>
      </c>
      <c r="I987" s="18">
        <f t="shared" si="30"/>
        <v>216.02</v>
      </c>
      <c r="J987" s="18">
        <v>432.04</v>
      </c>
      <c r="K987" s="48">
        <v>0.1</v>
      </c>
      <c r="L987" s="18">
        <v>114.67</v>
      </c>
      <c r="M987" s="18">
        <f t="shared" si="31"/>
        <v>0.265415239329692</v>
      </c>
    </row>
    <row r="988" spans="1:13">
      <c r="A988" t="s">
        <v>1046</v>
      </c>
      <c r="B988" s="50">
        <v>43447</v>
      </c>
      <c r="C988" t="s">
        <v>40</v>
      </c>
      <c r="D988" t="s">
        <v>49</v>
      </c>
      <c r="E988" t="s">
        <v>179</v>
      </c>
      <c r="F988" t="s">
        <v>10</v>
      </c>
      <c r="G988" t="s">
        <v>16</v>
      </c>
      <c r="H988">
        <v>7</v>
      </c>
      <c r="I988" s="18">
        <f t="shared" si="30"/>
        <v>212.171428571429</v>
      </c>
      <c r="J988" s="18">
        <v>1485.2</v>
      </c>
      <c r="K988" s="48">
        <v>0.2</v>
      </c>
      <c r="L988" s="18">
        <v>417.92</v>
      </c>
      <c r="M988" s="18">
        <f t="shared" si="31"/>
        <v>0.281389711823323</v>
      </c>
    </row>
    <row r="989" spans="1:13">
      <c r="A989" t="s">
        <v>1047</v>
      </c>
      <c r="B989" s="50">
        <v>43448</v>
      </c>
      <c r="C989" t="s">
        <v>48</v>
      </c>
      <c r="D989" t="s">
        <v>41</v>
      </c>
      <c r="E989" t="s">
        <v>2</v>
      </c>
      <c r="F989" t="s">
        <v>8</v>
      </c>
      <c r="G989" t="s">
        <v>23</v>
      </c>
      <c r="H989">
        <v>5</v>
      </c>
      <c r="I989" s="18">
        <f t="shared" si="30"/>
        <v>59.96</v>
      </c>
      <c r="J989" s="18">
        <v>299.8</v>
      </c>
      <c r="K989" s="48">
        <v>0.3</v>
      </c>
      <c r="L989" s="18">
        <v>75.83</v>
      </c>
      <c r="M989" s="18">
        <f t="shared" si="31"/>
        <v>0.252935290193462</v>
      </c>
    </row>
    <row r="990" spans="1:13">
      <c r="A990" t="s">
        <v>1048</v>
      </c>
      <c r="B990" s="50">
        <v>43450</v>
      </c>
      <c r="C990" t="s">
        <v>37</v>
      </c>
      <c r="D990" t="s">
        <v>46</v>
      </c>
      <c r="E990" t="s">
        <v>4</v>
      </c>
      <c r="F990" t="s">
        <v>9</v>
      </c>
      <c r="G990" t="s">
        <v>22</v>
      </c>
      <c r="H990">
        <v>5</v>
      </c>
      <c r="I990" s="18">
        <f t="shared" si="30"/>
        <v>334.428</v>
      </c>
      <c r="J990" s="18">
        <v>1672.14</v>
      </c>
      <c r="K990" s="48">
        <v>0.2</v>
      </c>
      <c r="L990" s="18">
        <v>-108.13</v>
      </c>
      <c r="M990" s="18">
        <f t="shared" si="31"/>
        <v>-0.0646656380446613</v>
      </c>
    </row>
    <row r="991" spans="1:13">
      <c r="A991" t="s">
        <v>1049</v>
      </c>
      <c r="B991" s="50">
        <v>43451</v>
      </c>
      <c r="C991" t="s">
        <v>48</v>
      </c>
      <c r="D991" t="s">
        <v>49</v>
      </c>
      <c r="E991" t="s">
        <v>4</v>
      </c>
      <c r="F991" t="s">
        <v>10</v>
      </c>
      <c r="G991" t="s">
        <v>12</v>
      </c>
      <c r="H991">
        <v>7</v>
      </c>
      <c r="I991" s="18">
        <f t="shared" si="30"/>
        <v>223.305714285714</v>
      </c>
      <c r="J991" s="18">
        <v>1563.14</v>
      </c>
      <c r="K991" s="48">
        <v>0.2</v>
      </c>
      <c r="L991" s="18">
        <v>-55.2</v>
      </c>
      <c r="M991" s="18">
        <f t="shared" si="31"/>
        <v>-0.0353135355758281</v>
      </c>
    </row>
    <row r="992" spans="1:13">
      <c r="A992" t="s">
        <v>1050</v>
      </c>
      <c r="B992" s="50">
        <v>43452</v>
      </c>
      <c r="C992" t="s">
        <v>40</v>
      </c>
      <c r="D992" t="s">
        <v>44</v>
      </c>
      <c r="E992" t="s">
        <v>3</v>
      </c>
      <c r="F992" t="s">
        <v>10</v>
      </c>
      <c r="G992" t="s">
        <v>18</v>
      </c>
      <c r="H992">
        <v>6</v>
      </c>
      <c r="I992" s="18">
        <f t="shared" si="30"/>
        <v>0</v>
      </c>
      <c r="J992" s="54"/>
      <c r="K992" s="48">
        <v>0</v>
      </c>
      <c r="L992" s="18">
        <v>167.83</v>
      </c>
      <c r="M992" s="18" t="e">
        <f t="shared" si="31"/>
        <v>#DIV/0!</v>
      </c>
    </row>
    <row r="993" spans="1:13">
      <c r="A993" t="s">
        <v>1051</v>
      </c>
      <c r="B993" s="50">
        <v>43453</v>
      </c>
      <c r="C993" t="s">
        <v>37</v>
      </c>
      <c r="D993" t="s">
        <v>68</v>
      </c>
      <c r="E993" t="s">
        <v>2</v>
      </c>
      <c r="F993" t="s">
        <v>9</v>
      </c>
      <c r="G993" t="s">
        <v>20</v>
      </c>
      <c r="H993">
        <v>9</v>
      </c>
      <c r="I993" s="18">
        <f t="shared" si="30"/>
        <v>13.6311111111111</v>
      </c>
      <c r="J993" s="18">
        <v>122.68</v>
      </c>
      <c r="K993" s="48">
        <v>0.2</v>
      </c>
      <c r="L993" s="18">
        <v>-7.29</v>
      </c>
      <c r="M993" s="18">
        <f t="shared" si="31"/>
        <v>-0.059422888816433</v>
      </c>
    </row>
    <row r="994" spans="1:13">
      <c r="A994" t="s">
        <v>1052</v>
      </c>
      <c r="B994" s="50">
        <v>43456</v>
      </c>
      <c r="C994" t="s">
        <v>37</v>
      </c>
      <c r="D994" t="s">
        <v>58</v>
      </c>
      <c r="E994" t="s">
        <v>2</v>
      </c>
      <c r="F994" t="s">
        <v>9</v>
      </c>
      <c r="G994" t="s">
        <v>19</v>
      </c>
      <c r="H994">
        <v>5</v>
      </c>
      <c r="I994" s="18">
        <f t="shared" si="30"/>
        <v>206.38</v>
      </c>
      <c r="J994" s="18">
        <v>1031.9</v>
      </c>
      <c r="K994" s="48">
        <v>0.5</v>
      </c>
      <c r="L994" s="18">
        <v>-124.71</v>
      </c>
      <c r="M994" s="18">
        <f t="shared" si="31"/>
        <v>-0.120854733985851</v>
      </c>
    </row>
    <row r="995" spans="1:13">
      <c r="A995" t="s">
        <v>1053</v>
      </c>
      <c r="B995" s="50">
        <v>43457</v>
      </c>
      <c r="C995" t="s">
        <v>43</v>
      </c>
      <c r="D995" t="s">
        <v>49</v>
      </c>
      <c r="E995" t="s">
        <v>3</v>
      </c>
      <c r="F995" t="s">
        <v>8</v>
      </c>
      <c r="G995" t="s">
        <v>23</v>
      </c>
      <c r="H995">
        <v>5</v>
      </c>
      <c r="I995" s="18">
        <f t="shared" si="30"/>
        <v>37.08</v>
      </c>
      <c r="J995" s="18">
        <v>185.4</v>
      </c>
      <c r="K995" s="48">
        <v>0.5</v>
      </c>
      <c r="L995" s="18">
        <v>22.07</v>
      </c>
      <c r="M995" s="18">
        <f t="shared" si="31"/>
        <v>0.119039913700108</v>
      </c>
    </row>
    <row r="996" spans="1:13">
      <c r="A996" t="s">
        <v>1054</v>
      </c>
      <c r="B996" s="50">
        <v>43460</v>
      </c>
      <c r="C996" t="s">
        <v>40</v>
      </c>
      <c r="D996" t="s">
        <v>38</v>
      </c>
      <c r="E996" t="s">
        <v>3</v>
      </c>
      <c r="F996" t="s">
        <v>8</v>
      </c>
      <c r="G996" t="s">
        <v>23</v>
      </c>
      <c r="H996">
        <v>3</v>
      </c>
      <c r="I996" s="18">
        <f t="shared" si="30"/>
        <v>414.323333333333</v>
      </c>
      <c r="J996" s="18">
        <v>1242.97</v>
      </c>
      <c r="K996" s="48">
        <v>0.5</v>
      </c>
      <c r="L996" s="18">
        <v>360.3</v>
      </c>
      <c r="M996" s="18">
        <f t="shared" si="31"/>
        <v>0.289870230174501</v>
      </c>
    </row>
    <row r="997" spans="1:13">
      <c r="A997" t="s">
        <v>1055</v>
      </c>
      <c r="B997" s="50">
        <v>43463</v>
      </c>
      <c r="C997" t="s">
        <v>40</v>
      </c>
      <c r="D997" t="s">
        <v>46</v>
      </c>
      <c r="E997" t="s">
        <v>3</v>
      </c>
      <c r="F997" t="s">
        <v>9</v>
      </c>
      <c r="G997" t="s">
        <v>20</v>
      </c>
      <c r="H997">
        <v>2</v>
      </c>
      <c r="I997" s="18">
        <f t="shared" si="30"/>
        <v>271.33</v>
      </c>
      <c r="J997" s="18">
        <v>542.66</v>
      </c>
      <c r="K997" s="48">
        <v>0.2</v>
      </c>
      <c r="L997" s="18">
        <v>-24.79</v>
      </c>
      <c r="M997" s="18">
        <f t="shared" si="31"/>
        <v>-0.0456823793904102</v>
      </c>
    </row>
    <row r="998" spans="1:13">
      <c r="A998" t="s">
        <v>1056</v>
      </c>
      <c r="B998" s="50">
        <v>43463</v>
      </c>
      <c r="C998" t="s">
        <v>48</v>
      </c>
      <c r="D998" t="s">
        <v>68</v>
      </c>
      <c r="E998" t="s">
        <v>3</v>
      </c>
      <c r="F998" t="s">
        <v>8</v>
      </c>
      <c r="G998" t="s">
        <v>14</v>
      </c>
      <c r="H998">
        <v>6</v>
      </c>
      <c r="I998" s="18">
        <f t="shared" si="30"/>
        <v>293.95</v>
      </c>
      <c r="J998" s="18">
        <v>1763.7</v>
      </c>
      <c r="K998" s="48">
        <v>0.2</v>
      </c>
      <c r="L998" s="18">
        <v>115.4</v>
      </c>
      <c r="M998" s="18">
        <f t="shared" si="31"/>
        <v>0.0654306287917446</v>
      </c>
    </row>
    <row r="999" spans="1:13">
      <c r="A999" t="s">
        <v>1057</v>
      </c>
      <c r="B999" s="50">
        <v>43464</v>
      </c>
      <c r="C999" t="s">
        <v>37</v>
      </c>
      <c r="D999" t="s">
        <v>41</v>
      </c>
      <c r="E999" t="s">
        <v>3</v>
      </c>
      <c r="F999" t="s">
        <v>9</v>
      </c>
      <c r="G999" t="s">
        <v>20</v>
      </c>
      <c r="H999">
        <v>2</v>
      </c>
      <c r="I999" s="18">
        <f t="shared" si="30"/>
        <v>29.695</v>
      </c>
      <c r="J999" s="18">
        <v>59.39</v>
      </c>
      <c r="K999" s="48">
        <v>0.5</v>
      </c>
      <c r="L999" s="18">
        <v>2.28</v>
      </c>
      <c r="M999" s="18">
        <f t="shared" si="31"/>
        <v>0.0383903013975417</v>
      </c>
    </row>
    <row r="1000" spans="1:13">
      <c r="A1000" t="s">
        <v>1058</v>
      </c>
      <c r="B1000" s="50">
        <v>43464</v>
      </c>
      <c r="C1000" t="s">
        <v>43</v>
      </c>
      <c r="D1000" t="s">
        <v>44</v>
      </c>
      <c r="E1000" t="s">
        <v>3</v>
      </c>
      <c r="F1000" t="s">
        <v>9</v>
      </c>
      <c r="G1000" t="s">
        <v>13</v>
      </c>
      <c r="H1000">
        <v>3</v>
      </c>
      <c r="I1000" s="18">
        <f t="shared" si="30"/>
        <v>508.75</v>
      </c>
      <c r="J1000" s="18">
        <v>1526.25</v>
      </c>
      <c r="K1000" s="48">
        <v>0</v>
      </c>
      <c r="L1000" s="18">
        <v>409.76</v>
      </c>
      <c r="M1000" s="18">
        <f t="shared" si="31"/>
        <v>0.26847502047502</v>
      </c>
    </row>
    <row r="1001" spans="1:13">
      <c r="A1001" t="s">
        <v>1059</v>
      </c>
      <c r="B1001" s="50">
        <v>43465</v>
      </c>
      <c r="C1001" t="s">
        <v>40</v>
      </c>
      <c r="D1001" t="s">
        <v>58</v>
      </c>
      <c r="E1001" t="s">
        <v>2</v>
      </c>
      <c r="F1001" t="s">
        <v>8</v>
      </c>
      <c r="G1001" t="s">
        <v>14</v>
      </c>
      <c r="H1001">
        <v>5</v>
      </c>
      <c r="I1001" s="18">
        <f t="shared" si="30"/>
        <v>90.994</v>
      </c>
      <c r="J1001" s="18">
        <v>454.97</v>
      </c>
      <c r="K1001" s="48">
        <v>0.2</v>
      </c>
      <c r="L1001" s="18">
        <v>-33.62</v>
      </c>
      <c r="M1001" s="18">
        <f t="shared" si="31"/>
        <v>-0.073894982086731</v>
      </c>
    </row>
    <row r="1004" spans="9:9">
      <c r="I1004" s="18">
        <f>SUM(J:J)</f>
        <v>981793.93</v>
      </c>
    </row>
    <row r="1006" spans="9:9">
      <c r="I1006" s="18">
        <f>SUM(L:L)</f>
        <v>49751.2</v>
      </c>
    </row>
  </sheetData>
  <sortState ref="A2:L1001">
    <sortCondition ref="B2:B1001" customList="Jan,Feb,Mar,Apr,May,Jun,Jul,Aug,Sep,Oct,Nov,Dec"/>
  </sortState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2"/>
  <sheetViews>
    <sheetView zoomScale="147" zoomScaleNormal="147" workbookViewId="0">
      <pane ySplit="1" topLeftCell="A2" activePane="bottomLeft" state="frozen"/>
      <selection/>
      <selection pane="bottomLeft" activeCell="AC2" sqref="AC2"/>
    </sheetView>
  </sheetViews>
  <sheetFormatPr defaultColWidth="8.61261261261261" defaultRowHeight="14.55"/>
  <cols>
    <col min="1" max="1" width="21.1621621621622" customWidth="1"/>
    <col min="2" max="2" width="16.3873873873874" customWidth="1"/>
    <col min="3" max="3" width="17.8648648648649" customWidth="1"/>
    <col min="6" max="6" width="9.72972972972973"/>
    <col min="7" max="7" width="12.7027027027027" style="18" customWidth="1"/>
    <col min="8" max="8" width="14.1171171171171" customWidth="1"/>
    <col min="11" max="11" width="11.5675675675676"/>
  </cols>
  <sheetData>
    <row r="1" spans="1:12">
      <c r="A1" s="29" t="s">
        <v>1060</v>
      </c>
      <c r="B1" s="29"/>
      <c r="C1" s="35"/>
      <c r="D1" s="23"/>
      <c r="E1" s="23"/>
      <c r="F1" s="33" t="s">
        <v>0</v>
      </c>
      <c r="G1" s="34" t="s">
        <v>32</v>
      </c>
      <c r="H1" s="33" t="s">
        <v>7</v>
      </c>
      <c r="I1" s="23"/>
      <c r="J1" s="23"/>
      <c r="K1" s="45"/>
      <c r="L1" s="23"/>
    </row>
    <row r="2" spans="1:12">
      <c r="A2" s="30" t="s">
        <v>1061</v>
      </c>
      <c r="B2" s="30" t="s">
        <v>1062</v>
      </c>
      <c r="C2" s="23"/>
      <c r="D2" s="23"/>
      <c r="E2" s="23"/>
      <c r="F2" t="s">
        <v>4</v>
      </c>
      <c r="G2" s="18">
        <v>1289.19</v>
      </c>
      <c r="H2" t="s">
        <v>10</v>
      </c>
      <c r="I2" s="23"/>
      <c r="J2" s="23"/>
      <c r="K2" s="45"/>
      <c r="L2" s="23"/>
    </row>
    <row r="3" spans="1:12">
      <c r="A3" s="23" t="s">
        <v>2</v>
      </c>
      <c r="B3" s="36">
        <f>COUNTIFS(F:F,A3)</f>
        <v>260</v>
      </c>
      <c r="C3" s="37"/>
      <c r="D3" s="23"/>
      <c r="E3" s="23"/>
      <c r="F3" t="s">
        <v>2</v>
      </c>
      <c r="G3" s="18">
        <v>1623.76</v>
      </c>
      <c r="H3" t="s">
        <v>8</v>
      </c>
      <c r="I3" s="23"/>
      <c r="J3" s="23"/>
      <c r="K3" s="45"/>
      <c r="L3" s="23"/>
    </row>
    <row r="4" spans="1:12">
      <c r="A4" s="23" t="s">
        <v>1</v>
      </c>
      <c r="B4" s="36">
        <f>COUNTIFS(F:F,A4)</f>
        <v>239</v>
      </c>
      <c r="C4" s="37"/>
      <c r="D4" s="23"/>
      <c r="E4" s="23"/>
      <c r="F4" t="s">
        <v>3</v>
      </c>
      <c r="G4" s="18">
        <v>1633.95</v>
      </c>
      <c r="H4" t="s">
        <v>9</v>
      </c>
      <c r="I4" s="23"/>
      <c r="J4" s="23"/>
      <c r="K4" s="45"/>
      <c r="L4" s="23"/>
    </row>
    <row r="5" spans="1:12">
      <c r="A5" s="23" t="s">
        <v>3</v>
      </c>
      <c r="B5" s="36">
        <f>COUNTIFS(F:F,A5)</f>
        <v>240</v>
      </c>
      <c r="C5" s="37"/>
      <c r="D5" s="23"/>
      <c r="E5" s="23"/>
      <c r="F5" t="s">
        <v>1</v>
      </c>
      <c r="G5" s="18">
        <v>1628.15</v>
      </c>
      <c r="H5" t="s">
        <v>8</v>
      </c>
      <c r="I5" s="23"/>
      <c r="J5" s="23"/>
      <c r="K5" s="45"/>
      <c r="L5" s="23"/>
    </row>
    <row r="6" spans="1:12">
      <c r="A6" s="23" t="s">
        <v>4</v>
      </c>
      <c r="B6" s="36">
        <f>COUNTIFS(F:F,A6)</f>
        <v>261</v>
      </c>
      <c r="C6" s="37"/>
      <c r="D6" s="23"/>
      <c r="E6" s="23"/>
      <c r="F6" t="s">
        <v>169</v>
      </c>
      <c r="G6" s="18">
        <v>1704.65</v>
      </c>
      <c r="H6" t="s">
        <v>10</v>
      </c>
      <c r="I6" s="23"/>
      <c r="J6" s="23"/>
      <c r="K6" s="45"/>
      <c r="L6" s="23"/>
    </row>
    <row r="7" spans="1:12">
      <c r="A7" s="38" t="s">
        <v>1063</v>
      </c>
      <c r="B7" s="39">
        <f>SUM(B3:B6)</f>
        <v>1000</v>
      </c>
      <c r="C7" s="37"/>
      <c r="D7" s="23"/>
      <c r="E7" s="23"/>
      <c r="F7" t="s">
        <v>2</v>
      </c>
      <c r="G7" s="18">
        <v>1260.13</v>
      </c>
      <c r="H7" t="s">
        <v>10</v>
      </c>
      <c r="I7" s="23"/>
      <c r="J7" s="23"/>
      <c r="K7" s="45"/>
      <c r="L7" s="23"/>
    </row>
    <row r="8" spans="1:12">
      <c r="A8" s="23"/>
      <c r="B8" s="36"/>
      <c r="C8" s="23"/>
      <c r="D8" s="40"/>
      <c r="E8" s="23"/>
      <c r="F8" t="s">
        <v>1</v>
      </c>
      <c r="G8" s="18">
        <v>341.41</v>
      </c>
      <c r="H8" t="s">
        <v>10</v>
      </c>
      <c r="I8" s="23"/>
      <c r="J8" s="23"/>
      <c r="K8" s="45"/>
      <c r="L8" s="23"/>
    </row>
    <row r="9" spans="1:12">
      <c r="A9" s="23"/>
      <c r="B9" s="23"/>
      <c r="C9" s="23"/>
      <c r="D9" s="23"/>
      <c r="E9" s="23"/>
      <c r="F9" t="s">
        <v>2</v>
      </c>
      <c r="G9" s="18">
        <v>924.63</v>
      </c>
      <c r="H9" t="s">
        <v>9</v>
      </c>
      <c r="I9" s="23"/>
      <c r="J9" s="23"/>
      <c r="K9" s="23"/>
      <c r="L9" s="23"/>
    </row>
    <row r="10" spans="1:12">
      <c r="A10" s="23"/>
      <c r="B10" s="23"/>
      <c r="C10" s="23"/>
      <c r="D10" s="23"/>
      <c r="E10" s="23"/>
      <c r="F10" t="s">
        <v>1</v>
      </c>
      <c r="G10" s="18">
        <v>979.88</v>
      </c>
      <c r="H10" t="s">
        <v>10</v>
      </c>
      <c r="I10" s="23"/>
      <c r="J10" s="23"/>
      <c r="K10" s="23"/>
      <c r="L10" s="23"/>
    </row>
    <row r="11" spans="1:12">
      <c r="A11" s="29" t="s">
        <v>1064</v>
      </c>
      <c r="B11" s="29"/>
      <c r="C11" s="23"/>
      <c r="D11" s="23"/>
      <c r="E11" s="23"/>
      <c r="F11" t="s">
        <v>4</v>
      </c>
      <c r="G11" s="18">
        <v>183.96</v>
      </c>
      <c r="H11" t="s">
        <v>10</v>
      </c>
      <c r="I11" s="23"/>
      <c r="J11" s="23"/>
      <c r="K11" s="23"/>
      <c r="L11" s="23"/>
    </row>
    <row r="12" spans="1:12">
      <c r="A12" s="30" t="s">
        <v>1061</v>
      </c>
      <c r="B12" s="30" t="s">
        <v>1065</v>
      </c>
      <c r="C12" s="30" t="s">
        <v>1066</v>
      </c>
      <c r="D12" s="23"/>
      <c r="E12" s="23"/>
      <c r="F12" t="s">
        <v>1</v>
      </c>
      <c r="G12" s="18">
        <v>723.9</v>
      </c>
      <c r="H12" t="s">
        <v>9</v>
      </c>
      <c r="I12" s="23"/>
      <c r="J12" s="23"/>
      <c r="K12" s="23"/>
      <c r="L12" s="23"/>
    </row>
    <row r="13" spans="1:12">
      <c r="A13" s="41" t="s">
        <v>10</v>
      </c>
      <c r="B13" s="36">
        <f>COUNTIFS(H:H,A13)</f>
        <v>347</v>
      </c>
      <c r="C13" s="41">
        <f>SUMIFS(G:G,H:H,A13)</f>
        <v>345967.08</v>
      </c>
      <c r="D13" s="23"/>
      <c r="E13" s="23"/>
      <c r="F13" t="s">
        <v>1</v>
      </c>
      <c r="G13" s="18">
        <v>508.21</v>
      </c>
      <c r="H13" t="s">
        <v>8</v>
      </c>
      <c r="I13" s="23"/>
      <c r="J13" s="23"/>
      <c r="K13" s="23"/>
      <c r="L13" s="23"/>
    </row>
    <row r="14" spans="1:12">
      <c r="A14" s="41" t="s">
        <v>8</v>
      </c>
      <c r="B14" s="36">
        <f>COUNTIFS(H:H,A14)</f>
        <v>308</v>
      </c>
      <c r="C14" s="41">
        <f>SUMIFS(G:G,H:H,A14)</f>
        <v>302195.41</v>
      </c>
      <c r="D14" s="23"/>
      <c r="E14" s="23"/>
      <c r="F14" t="s">
        <v>4</v>
      </c>
      <c r="G14" s="18">
        <v>154.75</v>
      </c>
      <c r="H14" t="s">
        <v>10</v>
      </c>
      <c r="I14" s="23"/>
      <c r="J14" s="23"/>
      <c r="K14" s="23"/>
      <c r="L14" s="23"/>
    </row>
    <row r="15" spans="1:12">
      <c r="A15" s="41" t="s">
        <v>9</v>
      </c>
      <c r="B15" s="36">
        <f>COUNTIFS(H:H,A15)</f>
        <v>345</v>
      </c>
      <c r="C15" s="41">
        <f>SUMIFS(G:G,H:H,A15)</f>
        <v>333631.44</v>
      </c>
      <c r="D15" s="23"/>
      <c r="E15" s="23"/>
      <c r="F15" t="s">
        <v>1</v>
      </c>
      <c r="G15" s="18">
        <v>400</v>
      </c>
      <c r="H15" t="s">
        <v>8</v>
      </c>
      <c r="I15" s="23"/>
      <c r="J15" s="23"/>
      <c r="K15" s="23"/>
      <c r="L15" s="23"/>
    </row>
    <row r="16" spans="1:8">
      <c r="A16" s="42" t="s">
        <v>1067</v>
      </c>
      <c r="B16" s="42"/>
      <c r="C16" s="42"/>
      <c r="F16" t="s">
        <v>1</v>
      </c>
      <c r="G16" s="18">
        <v>1363.7</v>
      </c>
      <c r="H16" t="s">
        <v>8</v>
      </c>
    </row>
    <row r="17" spans="1:8">
      <c r="A17" s="43"/>
      <c r="B17" s="26">
        <f>SUM(B13:B15)</f>
        <v>1000</v>
      </c>
      <c r="C17" s="18">
        <f>SUM(C13:C15)</f>
        <v>981793.93</v>
      </c>
      <c r="F17" t="s">
        <v>2</v>
      </c>
      <c r="G17" s="18">
        <v>750.89</v>
      </c>
      <c r="H17" t="s">
        <v>10</v>
      </c>
    </row>
    <row r="18" spans="3:8">
      <c r="C18" s="44"/>
      <c r="F18" t="s">
        <v>1</v>
      </c>
      <c r="G18" s="18">
        <v>1684.81</v>
      </c>
      <c r="H18" t="s">
        <v>10</v>
      </c>
    </row>
    <row r="19" spans="6:8">
      <c r="F19" t="s">
        <v>1</v>
      </c>
      <c r="G19" s="18">
        <v>524.02</v>
      </c>
      <c r="H19" t="s">
        <v>10</v>
      </c>
    </row>
    <row r="20" spans="6:8">
      <c r="F20" t="s">
        <v>1</v>
      </c>
      <c r="G20" s="18">
        <v>1582.36</v>
      </c>
      <c r="H20" t="s">
        <v>8</v>
      </c>
    </row>
    <row r="21" spans="6:8">
      <c r="F21" t="s">
        <v>2</v>
      </c>
      <c r="G21" s="18">
        <v>1175.76</v>
      </c>
      <c r="H21" t="s">
        <v>8</v>
      </c>
    </row>
    <row r="22" spans="6:8">
      <c r="F22" t="s">
        <v>4</v>
      </c>
      <c r="G22" s="18">
        <v>1905</v>
      </c>
      <c r="H22" t="s">
        <v>10</v>
      </c>
    </row>
    <row r="23" spans="6:8">
      <c r="F23" t="s">
        <v>4</v>
      </c>
      <c r="G23" s="18">
        <v>1934.98</v>
      </c>
      <c r="H23" t="s">
        <v>9</v>
      </c>
    </row>
    <row r="24" spans="6:8">
      <c r="F24" t="s">
        <v>2</v>
      </c>
      <c r="G24" s="18">
        <v>337.49</v>
      </c>
      <c r="H24" t="s">
        <v>9</v>
      </c>
    </row>
    <row r="25" spans="6:8">
      <c r="F25" t="s">
        <v>2</v>
      </c>
      <c r="G25" s="18">
        <v>111.94</v>
      </c>
      <c r="H25" t="s">
        <v>9</v>
      </c>
    </row>
    <row r="26" spans="6:8">
      <c r="F26" t="s">
        <v>3</v>
      </c>
      <c r="G26" s="18">
        <v>869.91</v>
      </c>
      <c r="H26" t="s">
        <v>9</v>
      </c>
    </row>
    <row r="27" spans="6:8">
      <c r="F27" t="s">
        <v>2</v>
      </c>
      <c r="G27" s="18">
        <v>615.57</v>
      </c>
      <c r="H27" t="s">
        <v>9</v>
      </c>
    </row>
    <row r="28" spans="6:8">
      <c r="F28" t="s">
        <v>4</v>
      </c>
      <c r="G28" s="18">
        <v>186.66</v>
      </c>
      <c r="H28" t="s">
        <v>10</v>
      </c>
    </row>
    <row r="29" spans="6:8">
      <c r="F29" t="s">
        <v>2</v>
      </c>
      <c r="G29" s="18">
        <v>1487.85</v>
      </c>
      <c r="H29" t="s">
        <v>9</v>
      </c>
    </row>
    <row r="30" spans="6:8">
      <c r="F30" t="s">
        <v>4</v>
      </c>
      <c r="G30" s="18">
        <v>382.82</v>
      </c>
      <c r="H30" t="s">
        <v>9</v>
      </c>
    </row>
    <row r="31" spans="6:8">
      <c r="F31" t="s">
        <v>3</v>
      </c>
      <c r="G31" s="18">
        <v>21.67</v>
      </c>
      <c r="H31" t="s">
        <v>9</v>
      </c>
    </row>
    <row r="32" spans="6:8">
      <c r="F32" t="s">
        <v>4</v>
      </c>
      <c r="G32" s="18">
        <v>51.86</v>
      </c>
      <c r="H32" t="s">
        <v>10</v>
      </c>
    </row>
    <row r="33" spans="6:8">
      <c r="F33" t="s">
        <v>2</v>
      </c>
      <c r="G33" s="18">
        <v>1291.98</v>
      </c>
      <c r="H33" t="s">
        <v>9</v>
      </c>
    </row>
    <row r="34" spans="6:8">
      <c r="F34" t="s">
        <v>2</v>
      </c>
      <c r="G34" s="18">
        <v>1674.52</v>
      </c>
      <c r="H34" t="s">
        <v>8</v>
      </c>
    </row>
    <row r="35" spans="6:8">
      <c r="F35" t="s">
        <v>4</v>
      </c>
      <c r="G35" s="18">
        <v>1080.81</v>
      </c>
      <c r="H35" t="s">
        <v>9</v>
      </c>
    </row>
    <row r="36" spans="6:8">
      <c r="F36" t="s">
        <v>1</v>
      </c>
      <c r="G36" s="18">
        <v>1619.51</v>
      </c>
      <c r="H36" t="s">
        <v>9</v>
      </c>
    </row>
    <row r="37" spans="6:8">
      <c r="F37" t="s">
        <v>3</v>
      </c>
      <c r="G37" s="18">
        <v>169.33</v>
      </c>
      <c r="H37" t="s">
        <v>9</v>
      </c>
    </row>
    <row r="38" spans="6:8">
      <c r="F38" t="s">
        <v>2</v>
      </c>
      <c r="G38" s="18">
        <v>109.22</v>
      </c>
      <c r="H38" t="s">
        <v>10</v>
      </c>
    </row>
    <row r="39" spans="6:8">
      <c r="F39" t="s">
        <v>4</v>
      </c>
      <c r="G39" s="18">
        <v>758.62</v>
      </c>
      <c r="H39" t="s">
        <v>9</v>
      </c>
    </row>
    <row r="40" spans="6:8">
      <c r="F40" t="s">
        <v>3</v>
      </c>
      <c r="G40" s="18">
        <v>1633.75</v>
      </c>
      <c r="H40" t="s">
        <v>10</v>
      </c>
    </row>
    <row r="41" spans="6:8">
      <c r="F41" t="s">
        <v>4</v>
      </c>
      <c r="G41" s="18">
        <v>665.77</v>
      </c>
      <c r="H41" t="s">
        <v>8</v>
      </c>
    </row>
    <row r="42" spans="6:8">
      <c r="F42" t="s">
        <v>4</v>
      </c>
      <c r="G42" s="18">
        <v>294.14</v>
      </c>
      <c r="H42" t="s">
        <v>9</v>
      </c>
    </row>
    <row r="43" spans="6:8">
      <c r="F43" t="s">
        <v>3</v>
      </c>
      <c r="G43" s="18">
        <v>738.91</v>
      </c>
      <c r="H43" t="s">
        <v>10</v>
      </c>
    </row>
    <row r="44" spans="6:8">
      <c r="F44" t="s">
        <v>3</v>
      </c>
      <c r="G44" s="18">
        <v>91.75</v>
      </c>
      <c r="H44" t="s">
        <v>8</v>
      </c>
    </row>
    <row r="45" spans="6:8">
      <c r="F45" t="s">
        <v>2</v>
      </c>
      <c r="G45" s="18">
        <v>1605.63</v>
      </c>
      <c r="H45" t="s">
        <v>10</v>
      </c>
    </row>
    <row r="46" spans="6:8">
      <c r="F46" t="s">
        <v>2</v>
      </c>
      <c r="G46" s="18">
        <v>674.75</v>
      </c>
      <c r="H46" t="s">
        <v>8</v>
      </c>
    </row>
    <row r="47" spans="6:8">
      <c r="F47" t="s">
        <v>4</v>
      </c>
      <c r="G47" s="18">
        <v>1128.6</v>
      </c>
      <c r="H47" t="s">
        <v>9</v>
      </c>
    </row>
    <row r="48" spans="6:8">
      <c r="F48" t="s">
        <v>4</v>
      </c>
      <c r="G48" s="18">
        <v>718.83</v>
      </c>
      <c r="H48" t="s">
        <v>9</v>
      </c>
    </row>
    <row r="49" spans="6:8">
      <c r="F49" t="s">
        <v>2</v>
      </c>
      <c r="G49" s="18">
        <v>1834.34</v>
      </c>
      <c r="H49" t="s">
        <v>10</v>
      </c>
    </row>
    <row r="50" spans="6:8">
      <c r="F50" t="s">
        <v>4</v>
      </c>
      <c r="G50" s="18">
        <v>1314.32</v>
      </c>
      <c r="H50" t="s">
        <v>8</v>
      </c>
    </row>
    <row r="51" spans="6:8">
      <c r="F51" t="s">
        <v>3</v>
      </c>
      <c r="G51" s="18">
        <v>196.18</v>
      </c>
      <c r="H51" t="s">
        <v>9</v>
      </c>
    </row>
    <row r="52" spans="6:8">
      <c r="F52" t="s">
        <v>4</v>
      </c>
      <c r="G52" s="18">
        <v>1386.94</v>
      </c>
      <c r="H52" t="s">
        <v>10</v>
      </c>
    </row>
    <row r="53" spans="6:8">
      <c r="F53" t="s">
        <v>1</v>
      </c>
      <c r="G53" s="18">
        <v>773.38</v>
      </c>
      <c r="H53" t="s">
        <v>9</v>
      </c>
    </row>
    <row r="54" spans="6:8">
      <c r="F54" t="s">
        <v>2</v>
      </c>
      <c r="G54" s="18">
        <v>1551.56</v>
      </c>
      <c r="H54" t="s">
        <v>10</v>
      </c>
    </row>
    <row r="55" spans="6:8">
      <c r="F55" t="s">
        <v>2</v>
      </c>
      <c r="G55" s="18">
        <v>150.69</v>
      </c>
      <c r="H55" t="s">
        <v>10</v>
      </c>
    </row>
    <row r="56" spans="6:8">
      <c r="F56" t="s">
        <v>1</v>
      </c>
      <c r="G56" s="18">
        <v>1853.9</v>
      </c>
      <c r="H56" t="s">
        <v>10</v>
      </c>
    </row>
    <row r="57" spans="6:8">
      <c r="F57" t="s">
        <v>2</v>
      </c>
      <c r="G57" s="18">
        <v>710.94</v>
      </c>
      <c r="H57" t="s">
        <v>8</v>
      </c>
    </row>
    <row r="58" spans="6:8">
      <c r="F58" t="s">
        <v>4</v>
      </c>
      <c r="G58" s="18">
        <v>1582.27</v>
      </c>
      <c r="H58" t="s">
        <v>10</v>
      </c>
    </row>
    <row r="59" spans="6:8">
      <c r="F59" t="s">
        <v>1</v>
      </c>
      <c r="G59" s="18">
        <v>1298.56</v>
      </c>
      <c r="H59" t="s">
        <v>10</v>
      </c>
    </row>
    <row r="60" spans="6:8">
      <c r="F60" t="s">
        <v>1</v>
      </c>
      <c r="H60" t="s">
        <v>10</v>
      </c>
    </row>
    <row r="61" spans="6:8">
      <c r="F61" t="s">
        <v>3</v>
      </c>
      <c r="G61" s="18">
        <v>758.18</v>
      </c>
      <c r="H61" t="s">
        <v>9</v>
      </c>
    </row>
    <row r="62" spans="6:8">
      <c r="F62" t="s">
        <v>3</v>
      </c>
      <c r="G62" s="18">
        <v>149.44</v>
      </c>
      <c r="H62" t="s">
        <v>10</v>
      </c>
    </row>
    <row r="63" spans="6:8">
      <c r="F63" t="s">
        <v>3</v>
      </c>
      <c r="G63" s="18">
        <v>28.11</v>
      </c>
      <c r="H63" t="s">
        <v>9</v>
      </c>
    </row>
    <row r="64" spans="6:8">
      <c r="F64" t="s">
        <v>3</v>
      </c>
      <c r="G64" s="18">
        <v>279.9</v>
      </c>
      <c r="H64" t="s">
        <v>8</v>
      </c>
    </row>
    <row r="65" spans="6:8">
      <c r="F65" t="s">
        <v>3</v>
      </c>
      <c r="G65" s="18">
        <v>430.9</v>
      </c>
      <c r="H65" t="s">
        <v>8</v>
      </c>
    </row>
    <row r="66" spans="6:8">
      <c r="F66" t="s">
        <v>4</v>
      </c>
      <c r="G66" s="18">
        <v>1608.39</v>
      </c>
      <c r="H66" t="s">
        <v>10</v>
      </c>
    </row>
    <row r="67" spans="6:8">
      <c r="F67" t="s">
        <v>1</v>
      </c>
      <c r="G67" s="18">
        <v>890.96</v>
      </c>
      <c r="H67" t="s">
        <v>8</v>
      </c>
    </row>
    <row r="68" spans="6:8">
      <c r="F68" t="s">
        <v>3</v>
      </c>
      <c r="G68" s="18">
        <v>881.19</v>
      </c>
      <c r="H68" t="s">
        <v>8</v>
      </c>
    </row>
    <row r="69" spans="6:8">
      <c r="F69" t="s">
        <v>1</v>
      </c>
      <c r="G69" s="18">
        <v>1798.21</v>
      </c>
      <c r="H69" t="s">
        <v>9</v>
      </c>
    </row>
    <row r="70" spans="6:8">
      <c r="F70" t="s">
        <v>2</v>
      </c>
      <c r="G70" s="18">
        <v>488.09</v>
      </c>
      <c r="H70" t="s">
        <v>9</v>
      </c>
    </row>
    <row r="71" spans="6:8">
      <c r="F71" t="s">
        <v>1</v>
      </c>
      <c r="G71" s="18">
        <v>79.97</v>
      </c>
      <c r="H71" t="s">
        <v>9</v>
      </c>
    </row>
    <row r="72" spans="6:8">
      <c r="F72" t="s">
        <v>2</v>
      </c>
      <c r="G72" s="18">
        <v>68.31</v>
      </c>
      <c r="H72" t="s">
        <v>10</v>
      </c>
    </row>
    <row r="73" spans="6:8">
      <c r="F73" t="s">
        <v>3</v>
      </c>
      <c r="G73" s="18">
        <v>1774.32</v>
      </c>
      <c r="H73" t="s">
        <v>8</v>
      </c>
    </row>
    <row r="74" spans="6:8">
      <c r="F74" t="s">
        <v>1</v>
      </c>
      <c r="H74" t="s">
        <v>9</v>
      </c>
    </row>
    <row r="75" spans="6:8">
      <c r="F75" t="s">
        <v>1</v>
      </c>
      <c r="G75" s="18">
        <v>212.68</v>
      </c>
      <c r="H75" t="s">
        <v>9</v>
      </c>
    </row>
    <row r="76" spans="6:8">
      <c r="F76" t="s">
        <v>125</v>
      </c>
      <c r="G76" s="18">
        <v>1713.75</v>
      </c>
      <c r="H76" t="s">
        <v>10</v>
      </c>
    </row>
    <row r="77" spans="6:8">
      <c r="F77" t="s">
        <v>2</v>
      </c>
      <c r="G77" s="18">
        <v>1374.57</v>
      </c>
      <c r="H77" t="s">
        <v>8</v>
      </c>
    </row>
    <row r="78" spans="6:8">
      <c r="F78" t="s">
        <v>3</v>
      </c>
      <c r="G78" s="18">
        <v>43.18</v>
      </c>
      <c r="H78" t="s">
        <v>10</v>
      </c>
    </row>
    <row r="79" spans="6:8">
      <c r="F79" t="s">
        <v>4</v>
      </c>
      <c r="G79" s="18">
        <v>1176.61</v>
      </c>
      <c r="H79" t="s">
        <v>10</v>
      </c>
    </row>
    <row r="80" spans="6:8">
      <c r="F80" t="s">
        <v>3</v>
      </c>
      <c r="G80" s="18">
        <v>262.48</v>
      </c>
      <c r="H80" t="s">
        <v>8</v>
      </c>
    </row>
    <row r="81" spans="6:8">
      <c r="F81" t="s">
        <v>1</v>
      </c>
      <c r="G81" s="18">
        <v>179.95</v>
      </c>
      <c r="H81" t="s">
        <v>10</v>
      </c>
    </row>
    <row r="82" spans="6:8">
      <c r="F82" t="s">
        <v>1</v>
      </c>
      <c r="G82" s="18">
        <v>1734.53</v>
      </c>
      <c r="H82" t="s">
        <v>8</v>
      </c>
    </row>
    <row r="83" spans="6:8">
      <c r="F83" t="s">
        <v>4</v>
      </c>
      <c r="G83" s="18">
        <v>1035.23</v>
      </c>
      <c r="H83" t="s">
        <v>8</v>
      </c>
    </row>
    <row r="84" spans="6:8">
      <c r="F84" t="s">
        <v>3</v>
      </c>
      <c r="G84" s="18">
        <v>764.12</v>
      </c>
      <c r="H84" t="s">
        <v>10</v>
      </c>
    </row>
    <row r="85" spans="6:8">
      <c r="F85" t="s">
        <v>3</v>
      </c>
      <c r="G85" s="18">
        <v>1217.88</v>
      </c>
      <c r="H85" t="s">
        <v>9</v>
      </c>
    </row>
    <row r="86" spans="6:8">
      <c r="F86" t="s">
        <v>3</v>
      </c>
      <c r="G86" s="18">
        <v>673.27</v>
      </c>
      <c r="H86" t="s">
        <v>9</v>
      </c>
    </row>
    <row r="87" spans="6:8">
      <c r="F87" t="s">
        <v>2</v>
      </c>
      <c r="G87" s="18">
        <v>414.99</v>
      </c>
      <c r="H87" t="s">
        <v>8</v>
      </c>
    </row>
    <row r="88" spans="6:8">
      <c r="F88" t="s">
        <v>2</v>
      </c>
      <c r="G88" s="18">
        <v>409.81</v>
      </c>
      <c r="H88" t="s">
        <v>8</v>
      </c>
    </row>
    <row r="89" spans="6:8">
      <c r="F89" t="s">
        <v>1</v>
      </c>
      <c r="G89" s="18">
        <v>350.46</v>
      </c>
      <c r="H89" t="s">
        <v>9</v>
      </c>
    </row>
    <row r="90" spans="6:8">
      <c r="F90" t="s">
        <v>1</v>
      </c>
      <c r="G90" s="18">
        <v>1372.03</v>
      </c>
      <c r="H90" t="s">
        <v>10</v>
      </c>
    </row>
    <row r="91" spans="6:8">
      <c r="F91" t="s">
        <v>3</v>
      </c>
      <c r="G91" s="18">
        <v>1389.87</v>
      </c>
      <c r="H91" t="s">
        <v>8</v>
      </c>
    </row>
    <row r="92" spans="6:8">
      <c r="F92" t="s">
        <v>4</v>
      </c>
      <c r="G92" s="18">
        <v>596.46</v>
      </c>
      <c r="H92" t="s">
        <v>9</v>
      </c>
    </row>
    <row r="93" spans="6:8">
      <c r="F93" t="s">
        <v>3</v>
      </c>
      <c r="G93" s="18">
        <v>243.83</v>
      </c>
      <c r="H93" t="s">
        <v>9</v>
      </c>
    </row>
    <row r="94" spans="6:8">
      <c r="F94" t="s">
        <v>3</v>
      </c>
      <c r="G94" s="18">
        <v>739.44</v>
      </c>
      <c r="H94" t="s">
        <v>9</v>
      </c>
    </row>
    <row r="95" spans="6:8">
      <c r="F95" t="s">
        <v>2</v>
      </c>
      <c r="G95" s="18">
        <v>1127.57</v>
      </c>
      <c r="H95" t="s">
        <v>9</v>
      </c>
    </row>
    <row r="96" spans="6:8">
      <c r="F96" t="s">
        <v>2</v>
      </c>
      <c r="G96" s="18">
        <v>17.8</v>
      </c>
      <c r="H96" t="s">
        <v>10</v>
      </c>
    </row>
    <row r="97" spans="6:8">
      <c r="F97" t="s">
        <v>4</v>
      </c>
      <c r="G97" s="18">
        <v>1936.05</v>
      </c>
      <c r="H97" t="s">
        <v>8</v>
      </c>
    </row>
    <row r="98" spans="6:8">
      <c r="F98" t="s">
        <v>2</v>
      </c>
      <c r="G98" s="18">
        <v>1748.33</v>
      </c>
      <c r="H98" t="s">
        <v>9</v>
      </c>
    </row>
    <row r="99" spans="6:8">
      <c r="F99" t="s">
        <v>3</v>
      </c>
      <c r="G99" s="18">
        <v>1483.61</v>
      </c>
      <c r="H99" t="s">
        <v>8</v>
      </c>
    </row>
    <row r="100" spans="6:8">
      <c r="F100" t="s">
        <v>3</v>
      </c>
      <c r="G100" s="18">
        <v>548.66</v>
      </c>
      <c r="H100" t="s">
        <v>10</v>
      </c>
    </row>
    <row r="101" spans="6:8">
      <c r="F101" t="s">
        <v>2</v>
      </c>
      <c r="G101" s="18">
        <v>1422.38</v>
      </c>
      <c r="H101" t="s">
        <v>9</v>
      </c>
    </row>
    <row r="102" spans="6:8">
      <c r="F102" t="s">
        <v>2</v>
      </c>
      <c r="G102" s="18">
        <v>537.8</v>
      </c>
      <c r="H102" t="s">
        <v>8</v>
      </c>
    </row>
    <row r="103" spans="6:8">
      <c r="F103" t="s">
        <v>3</v>
      </c>
      <c r="G103" s="18">
        <v>841.76</v>
      </c>
      <c r="H103" t="s">
        <v>9</v>
      </c>
    </row>
    <row r="104" spans="6:8">
      <c r="F104" t="s">
        <v>1</v>
      </c>
      <c r="G104" s="18">
        <v>1008.38</v>
      </c>
      <c r="H104" t="s">
        <v>8</v>
      </c>
    </row>
    <row r="105" spans="6:8">
      <c r="F105" t="s">
        <v>3</v>
      </c>
      <c r="G105" s="18">
        <v>1558.04</v>
      </c>
      <c r="H105" t="s">
        <v>9</v>
      </c>
    </row>
    <row r="106" spans="6:8">
      <c r="F106" t="s">
        <v>3</v>
      </c>
      <c r="G106" s="18">
        <v>1076.02</v>
      </c>
      <c r="H106" t="s">
        <v>10</v>
      </c>
    </row>
    <row r="107" spans="6:8">
      <c r="F107" t="s">
        <v>4</v>
      </c>
      <c r="G107" s="18">
        <v>1232.85</v>
      </c>
      <c r="H107" t="s">
        <v>8</v>
      </c>
    </row>
    <row r="108" spans="6:8">
      <c r="F108" t="s">
        <v>2</v>
      </c>
      <c r="G108" s="18">
        <v>1161.34</v>
      </c>
      <c r="H108" t="s">
        <v>8</v>
      </c>
    </row>
    <row r="109" spans="6:8">
      <c r="F109" t="s">
        <v>4</v>
      </c>
      <c r="G109" s="18">
        <v>1901.5</v>
      </c>
      <c r="H109" t="s">
        <v>10</v>
      </c>
    </row>
    <row r="110" spans="6:8">
      <c r="F110" t="s">
        <v>2</v>
      </c>
      <c r="G110" s="18">
        <v>513.87</v>
      </c>
      <c r="H110" t="s">
        <v>9</v>
      </c>
    </row>
    <row r="111" spans="6:8">
      <c r="F111" t="s">
        <v>2</v>
      </c>
      <c r="G111" s="18">
        <v>1336.15</v>
      </c>
      <c r="H111" t="s">
        <v>9</v>
      </c>
    </row>
    <row r="112" spans="6:8">
      <c r="F112" t="s">
        <v>162</v>
      </c>
      <c r="G112" s="18">
        <v>1840.88</v>
      </c>
      <c r="H112" t="s">
        <v>8</v>
      </c>
    </row>
    <row r="113" spans="6:8">
      <c r="F113" t="s">
        <v>2</v>
      </c>
      <c r="G113" s="18">
        <v>1086.25</v>
      </c>
      <c r="H113" t="s">
        <v>10</v>
      </c>
    </row>
    <row r="114" spans="6:8">
      <c r="F114" t="s">
        <v>3</v>
      </c>
      <c r="G114" s="18">
        <v>975.68</v>
      </c>
      <c r="H114" t="s">
        <v>8</v>
      </c>
    </row>
    <row r="115" spans="6:8">
      <c r="F115" t="s">
        <v>125</v>
      </c>
      <c r="G115" s="18">
        <v>105.08</v>
      </c>
      <c r="H115" t="s">
        <v>8</v>
      </c>
    </row>
    <row r="116" spans="6:8">
      <c r="F116" t="s">
        <v>4</v>
      </c>
      <c r="G116" s="18">
        <v>114.14</v>
      </c>
      <c r="H116" t="s">
        <v>10</v>
      </c>
    </row>
    <row r="117" spans="6:8">
      <c r="F117" t="s">
        <v>2</v>
      </c>
      <c r="G117" s="18">
        <v>155.07</v>
      </c>
      <c r="H117" t="s">
        <v>9</v>
      </c>
    </row>
    <row r="118" spans="6:8">
      <c r="F118" t="s">
        <v>169</v>
      </c>
      <c r="G118" s="18">
        <v>838.16</v>
      </c>
      <c r="H118" t="s">
        <v>10</v>
      </c>
    </row>
    <row r="119" spans="6:8">
      <c r="F119" t="s">
        <v>1</v>
      </c>
      <c r="G119" s="18">
        <v>1530.55</v>
      </c>
      <c r="H119" t="s">
        <v>8</v>
      </c>
    </row>
    <row r="120" spans="6:8">
      <c r="F120" t="s">
        <v>2</v>
      </c>
      <c r="G120" s="18">
        <v>1710.49</v>
      </c>
      <c r="H120" t="s">
        <v>9</v>
      </c>
    </row>
    <row r="121" spans="6:8">
      <c r="F121" t="s">
        <v>1</v>
      </c>
      <c r="G121" s="18">
        <v>682.62</v>
      </c>
      <c r="H121" t="s">
        <v>10</v>
      </c>
    </row>
    <row r="122" spans="6:8">
      <c r="F122" t="s">
        <v>3</v>
      </c>
      <c r="G122" s="18">
        <v>1961.71</v>
      </c>
      <c r="H122" t="s">
        <v>10</v>
      </c>
    </row>
    <row r="123" spans="6:8">
      <c r="F123" t="s">
        <v>1</v>
      </c>
      <c r="G123" s="18">
        <v>49.11</v>
      </c>
      <c r="H123" t="s">
        <v>10</v>
      </c>
    </row>
    <row r="124" spans="6:8">
      <c r="F124" t="s">
        <v>3</v>
      </c>
      <c r="G124" s="18">
        <v>12.84</v>
      </c>
      <c r="H124" t="s">
        <v>9</v>
      </c>
    </row>
    <row r="125" spans="6:8">
      <c r="F125" t="s">
        <v>4</v>
      </c>
      <c r="G125" s="18">
        <v>543.41</v>
      </c>
      <c r="H125" t="s">
        <v>10</v>
      </c>
    </row>
    <row r="126" spans="6:8">
      <c r="F126" t="s">
        <v>179</v>
      </c>
      <c r="G126" s="18">
        <v>1459.7</v>
      </c>
      <c r="H126" t="s">
        <v>8</v>
      </c>
    </row>
    <row r="127" spans="6:8">
      <c r="F127" t="s">
        <v>2</v>
      </c>
      <c r="G127" s="18">
        <v>160.07</v>
      </c>
      <c r="H127" t="s">
        <v>8</v>
      </c>
    </row>
    <row r="128" spans="6:8">
      <c r="F128" t="s">
        <v>3</v>
      </c>
      <c r="G128" s="18">
        <v>1263.74</v>
      </c>
      <c r="H128" t="s">
        <v>10</v>
      </c>
    </row>
    <row r="129" spans="6:8">
      <c r="F129" t="s">
        <v>2</v>
      </c>
      <c r="G129" s="18">
        <v>190.53</v>
      </c>
      <c r="H129" t="s">
        <v>8</v>
      </c>
    </row>
    <row r="130" spans="6:8">
      <c r="F130" t="s">
        <v>4</v>
      </c>
      <c r="G130" s="18">
        <v>756.89</v>
      </c>
      <c r="H130" t="s">
        <v>9</v>
      </c>
    </row>
    <row r="131" spans="6:8">
      <c r="F131" t="s">
        <v>169</v>
      </c>
      <c r="G131" s="18">
        <v>1524.4</v>
      </c>
      <c r="H131" t="s">
        <v>9</v>
      </c>
    </row>
    <row r="132" spans="6:8">
      <c r="F132" t="s">
        <v>3</v>
      </c>
      <c r="G132" s="18">
        <v>1120.18</v>
      </c>
      <c r="H132" t="s">
        <v>10</v>
      </c>
    </row>
    <row r="133" spans="6:8">
      <c r="F133" t="s">
        <v>2</v>
      </c>
      <c r="G133" s="18">
        <v>1516.01</v>
      </c>
      <c r="H133" t="s">
        <v>10</v>
      </c>
    </row>
    <row r="134" spans="6:8">
      <c r="F134" t="s">
        <v>3</v>
      </c>
      <c r="G134" s="18">
        <v>546.56</v>
      </c>
      <c r="H134" t="s">
        <v>10</v>
      </c>
    </row>
    <row r="135" spans="6:8">
      <c r="F135" t="s">
        <v>1</v>
      </c>
      <c r="G135" s="18">
        <v>823.31</v>
      </c>
      <c r="H135" t="s">
        <v>10</v>
      </c>
    </row>
    <row r="136" spans="6:8">
      <c r="F136" t="s">
        <v>2</v>
      </c>
      <c r="G136" s="18">
        <v>143.9</v>
      </c>
      <c r="H136" t="s">
        <v>9</v>
      </c>
    </row>
    <row r="137" spans="6:8">
      <c r="F137" t="s">
        <v>3</v>
      </c>
      <c r="G137" s="18">
        <v>481.07</v>
      </c>
      <c r="H137" t="s">
        <v>8</v>
      </c>
    </row>
    <row r="138" spans="6:8">
      <c r="F138" t="s">
        <v>1</v>
      </c>
      <c r="G138" s="18">
        <v>1923.47</v>
      </c>
      <c r="H138" t="s">
        <v>9</v>
      </c>
    </row>
    <row r="139" spans="6:8">
      <c r="F139" t="s">
        <v>4</v>
      </c>
      <c r="G139" s="18">
        <v>1718.9</v>
      </c>
      <c r="H139" t="s">
        <v>9</v>
      </c>
    </row>
    <row r="140" spans="6:8">
      <c r="F140" t="s">
        <v>1</v>
      </c>
      <c r="G140" s="18">
        <v>29.84</v>
      </c>
      <c r="H140" t="s">
        <v>9</v>
      </c>
    </row>
    <row r="141" spans="6:8">
      <c r="F141" t="s">
        <v>3</v>
      </c>
      <c r="G141" s="18">
        <v>1858.24</v>
      </c>
      <c r="H141" t="s">
        <v>9</v>
      </c>
    </row>
    <row r="142" spans="6:8">
      <c r="F142" t="s">
        <v>1</v>
      </c>
      <c r="G142" s="18">
        <v>1191.21</v>
      </c>
      <c r="H142" t="s">
        <v>10</v>
      </c>
    </row>
    <row r="143" spans="6:8">
      <c r="F143" t="s">
        <v>3</v>
      </c>
      <c r="G143" s="18">
        <v>503.15</v>
      </c>
      <c r="H143" t="s">
        <v>10</v>
      </c>
    </row>
    <row r="144" spans="6:8">
      <c r="F144" t="s">
        <v>4</v>
      </c>
      <c r="G144" s="18">
        <v>296.31</v>
      </c>
      <c r="H144" t="s">
        <v>9</v>
      </c>
    </row>
    <row r="145" spans="6:8">
      <c r="F145" t="s">
        <v>1</v>
      </c>
      <c r="G145" s="18">
        <v>869.81</v>
      </c>
      <c r="H145" t="s">
        <v>8</v>
      </c>
    </row>
    <row r="146" spans="6:8">
      <c r="F146" t="s">
        <v>2</v>
      </c>
      <c r="G146" s="18">
        <v>1361.55</v>
      </c>
      <c r="H146" t="s">
        <v>10</v>
      </c>
    </row>
    <row r="147" spans="6:8">
      <c r="F147" t="s">
        <v>4</v>
      </c>
      <c r="G147" s="18">
        <v>1652.81</v>
      </c>
      <c r="H147" t="s">
        <v>9</v>
      </c>
    </row>
    <row r="148" spans="6:8">
      <c r="F148" t="s">
        <v>2</v>
      </c>
      <c r="G148" s="18">
        <v>1649.25</v>
      </c>
      <c r="H148" t="s">
        <v>9</v>
      </c>
    </row>
    <row r="149" spans="6:8">
      <c r="F149" t="s">
        <v>4</v>
      </c>
      <c r="G149" s="18">
        <v>1142.15</v>
      </c>
      <c r="H149" t="s">
        <v>9</v>
      </c>
    </row>
    <row r="150" spans="6:8">
      <c r="F150" t="s">
        <v>1</v>
      </c>
      <c r="G150" s="18">
        <v>1122.68</v>
      </c>
      <c r="H150" t="s">
        <v>9</v>
      </c>
    </row>
    <row r="151" spans="6:8">
      <c r="F151" t="s">
        <v>4</v>
      </c>
      <c r="G151" s="18">
        <v>861.06</v>
      </c>
      <c r="H151" t="s">
        <v>10</v>
      </c>
    </row>
    <row r="152" spans="6:8">
      <c r="F152" t="s">
        <v>4</v>
      </c>
      <c r="G152" s="18">
        <v>269.33</v>
      </c>
      <c r="H152" t="s">
        <v>8</v>
      </c>
    </row>
    <row r="153" spans="6:8">
      <c r="F153" t="s">
        <v>4</v>
      </c>
      <c r="G153" s="18">
        <v>1788.08</v>
      </c>
      <c r="H153" t="s">
        <v>9</v>
      </c>
    </row>
    <row r="154" spans="6:8">
      <c r="F154" t="s">
        <v>2</v>
      </c>
      <c r="G154" s="18">
        <v>579.7</v>
      </c>
      <c r="H154" t="s">
        <v>10</v>
      </c>
    </row>
    <row r="155" spans="6:8">
      <c r="F155" t="s">
        <v>4</v>
      </c>
      <c r="G155" s="18">
        <v>777.25</v>
      </c>
      <c r="H155" t="s">
        <v>9</v>
      </c>
    </row>
    <row r="156" spans="6:8">
      <c r="F156" t="s">
        <v>4</v>
      </c>
      <c r="G156" s="18">
        <v>889.29</v>
      </c>
      <c r="H156" t="s">
        <v>9</v>
      </c>
    </row>
    <row r="157" spans="6:8">
      <c r="F157" t="s">
        <v>3</v>
      </c>
      <c r="G157" s="18">
        <v>1430.18</v>
      </c>
      <c r="H157" t="s">
        <v>9</v>
      </c>
    </row>
    <row r="158" spans="6:8">
      <c r="F158" t="s">
        <v>3</v>
      </c>
      <c r="G158" s="18">
        <v>178.68</v>
      </c>
      <c r="H158" t="s">
        <v>9</v>
      </c>
    </row>
    <row r="159" spans="6:8">
      <c r="F159" t="s">
        <v>1</v>
      </c>
      <c r="G159" s="18">
        <v>341.91</v>
      </c>
      <c r="H159" t="s">
        <v>9</v>
      </c>
    </row>
    <row r="160" spans="6:8">
      <c r="F160" t="s">
        <v>4</v>
      </c>
      <c r="G160" s="18">
        <v>181.37</v>
      </c>
      <c r="H160" t="s">
        <v>10</v>
      </c>
    </row>
    <row r="161" spans="6:8">
      <c r="F161" t="s">
        <v>1</v>
      </c>
      <c r="G161" s="18">
        <v>954.32</v>
      </c>
      <c r="H161" t="s">
        <v>8</v>
      </c>
    </row>
    <row r="162" spans="6:8">
      <c r="F162" t="s">
        <v>2</v>
      </c>
      <c r="G162" s="18">
        <v>65.4</v>
      </c>
      <c r="H162" t="s">
        <v>8</v>
      </c>
    </row>
    <row r="163" spans="6:8">
      <c r="F163" t="s">
        <v>1</v>
      </c>
      <c r="G163" s="18">
        <v>269.96</v>
      </c>
      <c r="H163" t="s">
        <v>10</v>
      </c>
    </row>
    <row r="164" spans="6:8">
      <c r="F164" t="s">
        <v>1</v>
      </c>
      <c r="G164" s="18">
        <v>1467.12</v>
      </c>
      <c r="H164" t="s">
        <v>10</v>
      </c>
    </row>
    <row r="165" spans="6:8">
      <c r="F165" t="s">
        <v>4</v>
      </c>
      <c r="G165" s="18">
        <v>636.03</v>
      </c>
      <c r="H165" t="s">
        <v>9</v>
      </c>
    </row>
    <row r="166" spans="6:8">
      <c r="F166" t="s">
        <v>2</v>
      </c>
      <c r="G166" s="18">
        <v>1448.45</v>
      </c>
      <c r="H166" t="s">
        <v>9</v>
      </c>
    </row>
    <row r="167" spans="6:8">
      <c r="F167" t="s">
        <v>4</v>
      </c>
      <c r="G167" s="18">
        <v>670.68</v>
      </c>
      <c r="H167" t="s">
        <v>9</v>
      </c>
    </row>
    <row r="168" spans="6:8">
      <c r="F168" t="s">
        <v>3</v>
      </c>
      <c r="G168" s="18">
        <v>1155.83</v>
      </c>
      <c r="H168" t="s">
        <v>10</v>
      </c>
    </row>
    <row r="169" spans="6:8">
      <c r="F169" t="s">
        <v>4</v>
      </c>
      <c r="G169" s="18">
        <v>88.44</v>
      </c>
      <c r="H169" t="s">
        <v>9</v>
      </c>
    </row>
    <row r="170" spans="6:8">
      <c r="F170" t="s">
        <v>3</v>
      </c>
      <c r="G170" s="18">
        <v>1857.46</v>
      </c>
      <c r="H170" t="s">
        <v>10</v>
      </c>
    </row>
    <row r="171" spans="6:8">
      <c r="F171" t="s">
        <v>2</v>
      </c>
      <c r="G171" s="18">
        <v>120.17</v>
      </c>
      <c r="H171" t="s">
        <v>8</v>
      </c>
    </row>
    <row r="172" spans="6:8">
      <c r="F172" t="s">
        <v>1</v>
      </c>
      <c r="G172" s="18">
        <v>1778.31</v>
      </c>
      <c r="H172" t="s">
        <v>10</v>
      </c>
    </row>
    <row r="173" spans="6:8">
      <c r="F173" t="s">
        <v>4</v>
      </c>
      <c r="G173" s="18">
        <v>1647.09</v>
      </c>
      <c r="H173" t="s">
        <v>8</v>
      </c>
    </row>
    <row r="174" spans="6:8">
      <c r="F174" t="s">
        <v>2</v>
      </c>
      <c r="G174" s="18">
        <v>1334.87</v>
      </c>
      <c r="H174" t="s">
        <v>10</v>
      </c>
    </row>
    <row r="175" spans="6:8">
      <c r="F175" t="s">
        <v>3</v>
      </c>
      <c r="G175" s="18">
        <v>762.85</v>
      </c>
      <c r="H175" t="s">
        <v>8</v>
      </c>
    </row>
    <row r="176" spans="6:8">
      <c r="F176" t="s">
        <v>3</v>
      </c>
      <c r="G176" s="18">
        <v>1282.01</v>
      </c>
      <c r="H176" t="s">
        <v>8</v>
      </c>
    </row>
    <row r="177" spans="6:8">
      <c r="F177" t="s">
        <v>2</v>
      </c>
      <c r="G177" s="18">
        <v>747.28</v>
      </c>
      <c r="H177" t="s">
        <v>9</v>
      </c>
    </row>
    <row r="178" spans="6:8">
      <c r="F178" t="s">
        <v>2</v>
      </c>
      <c r="G178" s="18">
        <v>625.64</v>
      </c>
      <c r="H178" t="s">
        <v>8</v>
      </c>
    </row>
    <row r="179" spans="6:8">
      <c r="F179" t="s">
        <v>3</v>
      </c>
      <c r="G179" s="18">
        <v>188.05</v>
      </c>
      <c r="H179" t="s">
        <v>9</v>
      </c>
    </row>
    <row r="180" spans="6:8">
      <c r="F180" t="s">
        <v>1</v>
      </c>
      <c r="G180" s="18">
        <v>1115.04</v>
      </c>
      <c r="H180" t="s">
        <v>8</v>
      </c>
    </row>
    <row r="181" spans="6:8">
      <c r="F181" t="s">
        <v>1</v>
      </c>
      <c r="G181" s="18">
        <v>1196.55</v>
      </c>
      <c r="H181" t="s">
        <v>9</v>
      </c>
    </row>
    <row r="182" spans="6:8">
      <c r="F182" t="s">
        <v>2</v>
      </c>
      <c r="G182" s="18">
        <v>37.89</v>
      </c>
      <c r="H182" t="s">
        <v>10</v>
      </c>
    </row>
    <row r="183" spans="6:8">
      <c r="F183" t="s">
        <v>2</v>
      </c>
      <c r="G183" s="18">
        <v>973.58</v>
      </c>
      <c r="H183" t="s">
        <v>10</v>
      </c>
    </row>
    <row r="184" spans="6:8">
      <c r="F184" t="s">
        <v>2</v>
      </c>
      <c r="G184" s="18">
        <v>725.25</v>
      </c>
      <c r="H184" t="s">
        <v>9</v>
      </c>
    </row>
    <row r="185" spans="6:8">
      <c r="F185" t="s">
        <v>3</v>
      </c>
      <c r="G185" s="18">
        <v>1430.08</v>
      </c>
      <c r="H185" t="s">
        <v>10</v>
      </c>
    </row>
    <row r="186" spans="6:8">
      <c r="F186" t="s">
        <v>1</v>
      </c>
      <c r="G186" s="18">
        <v>1905.01</v>
      </c>
      <c r="H186" t="s">
        <v>10</v>
      </c>
    </row>
    <row r="187" spans="6:8">
      <c r="F187" t="s">
        <v>4</v>
      </c>
      <c r="G187" s="18">
        <v>576.5</v>
      </c>
      <c r="H187" t="s">
        <v>8</v>
      </c>
    </row>
    <row r="188" spans="6:8">
      <c r="F188" t="s">
        <v>2</v>
      </c>
      <c r="G188" s="18">
        <v>1578.19</v>
      </c>
      <c r="H188" t="s">
        <v>8</v>
      </c>
    </row>
    <row r="189" spans="6:8">
      <c r="F189" t="s">
        <v>3</v>
      </c>
      <c r="G189" s="18">
        <v>1894.83</v>
      </c>
      <c r="H189" t="s">
        <v>9</v>
      </c>
    </row>
    <row r="190" spans="6:8">
      <c r="F190" t="s">
        <v>2</v>
      </c>
      <c r="G190" s="18">
        <v>569.76</v>
      </c>
      <c r="H190" t="s">
        <v>10</v>
      </c>
    </row>
    <row r="191" spans="6:8">
      <c r="F191" t="s">
        <v>1</v>
      </c>
      <c r="G191" s="18">
        <v>681.05</v>
      </c>
      <c r="H191" t="s">
        <v>9</v>
      </c>
    </row>
    <row r="192" spans="6:8">
      <c r="F192" t="s">
        <v>1</v>
      </c>
      <c r="G192" s="18">
        <v>1921.13</v>
      </c>
      <c r="H192" t="s">
        <v>10</v>
      </c>
    </row>
    <row r="193" spans="6:8">
      <c r="F193" t="s">
        <v>4</v>
      </c>
      <c r="G193" s="18">
        <v>397.94</v>
      </c>
      <c r="H193" t="s">
        <v>9</v>
      </c>
    </row>
    <row r="194" spans="6:8">
      <c r="F194" t="s">
        <v>3</v>
      </c>
      <c r="G194" s="18">
        <v>599.39</v>
      </c>
      <c r="H194" t="s">
        <v>9</v>
      </c>
    </row>
    <row r="195" spans="6:8">
      <c r="F195" t="s">
        <v>2</v>
      </c>
      <c r="G195" s="18">
        <v>1420.71</v>
      </c>
      <c r="H195" t="s">
        <v>10</v>
      </c>
    </row>
    <row r="196" spans="6:8">
      <c r="F196" t="s">
        <v>2</v>
      </c>
      <c r="G196" s="18">
        <v>1092.78</v>
      </c>
      <c r="H196" t="s">
        <v>10</v>
      </c>
    </row>
    <row r="197" spans="6:8">
      <c r="F197" t="s">
        <v>1</v>
      </c>
      <c r="G197" s="18">
        <v>1892.91</v>
      </c>
      <c r="H197" t="s">
        <v>10</v>
      </c>
    </row>
    <row r="198" spans="6:8">
      <c r="F198" t="s">
        <v>3</v>
      </c>
      <c r="G198" s="18">
        <v>607.13</v>
      </c>
      <c r="H198" t="s">
        <v>10</v>
      </c>
    </row>
    <row r="199" spans="6:8">
      <c r="F199" t="s">
        <v>1</v>
      </c>
      <c r="G199" s="18">
        <v>1257.4</v>
      </c>
      <c r="H199" t="s">
        <v>8</v>
      </c>
    </row>
    <row r="200" spans="6:8">
      <c r="F200" t="s">
        <v>1</v>
      </c>
      <c r="G200" s="18">
        <v>1070.78</v>
      </c>
      <c r="H200" t="s">
        <v>10</v>
      </c>
    </row>
    <row r="201" spans="6:8">
      <c r="F201" t="s">
        <v>4</v>
      </c>
      <c r="G201" s="18">
        <v>1457.05</v>
      </c>
      <c r="H201" t="s">
        <v>10</v>
      </c>
    </row>
    <row r="202" spans="6:8">
      <c r="F202" t="s">
        <v>4</v>
      </c>
      <c r="G202" s="18">
        <v>1697.92</v>
      </c>
      <c r="H202" t="s">
        <v>8</v>
      </c>
    </row>
    <row r="203" spans="6:8">
      <c r="F203" t="s">
        <v>4</v>
      </c>
      <c r="G203" s="18">
        <v>1830.54</v>
      </c>
      <c r="H203" t="s">
        <v>9</v>
      </c>
    </row>
    <row r="204" spans="6:8">
      <c r="F204" t="s">
        <v>2</v>
      </c>
      <c r="G204" s="18">
        <v>426.6</v>
      </c>
      <c r="H204" t="s">
        <v>9</v>
      </c>
    </row>
    <row r="205" spans="6:8">
      <c r="F205" t="s">
        <v>4</v>
      </c>
      <c r="G205" s="18">
        <v>1899.07</v>
      </c>
      <c r="H205" t="s">
        <v>9</v>
      </c>
    </row>
    <row r="206" spans="6:8">
      <c r="F206" t="s">
        <v>4</v>
      </c>
      <c r="G206" s="18">
        <v>1901.98</v>
      </c>
      <c r="H206" t="s">
        <v>10</v>
      </c>
    </row>
    <row r="207" spans="6:8">
      <c r="F207" t="s">
        <v>2</v>
      </c>
      <c r="G207" s="18">
        <v>207.3</v>
      </c>
      <c r="H207" t="s">
        <v>10</v>
      </c>
    </row>
    <row r="208" spans="6:8">
      <c r="F208" t="s">
        <v>4</v>
      </c>
      <c r="G208" s="18">
        <v>189.93</v>
      </c>
      <c r="H208" t="s">
        <v>10</v>
      </c>
    </row>
    <row r="209" spans="6:8">
      <c r="F209" t="s">
        <v>4</v>
      </c>
      <c r="G209" s="18">
        <v>307.27</v>
      </c>
      <c r="H209" t="s">
        <v>9</v>
      </c>
    </row>
    <row r="210" spans="6:8">
      <c r="F210" t="s">
        <v>3</v>
      </c>
      <c r="G210" s="18">
        <v>188.41</v>
      </c>
      <c r="H210" t="s">
        <v>10</v>
      </c>
    </row>
    <row r="211" spans="6:8">
      <c r="F211" t="s">
        <v>4</v>
      </c>
      <c r="G211" s="18">
        <v>333.4</v>
      </c>
      <c r="H211" t="s">
        <v>9</v>
      </c>
    </row>
    <row r="212" spans="6:8">
      <c r="F212" t="s">
        <v>2</v>
      </c>
      <c r="G212" s="18">
        <v>1796.09</v>
      </c>
      <c r="H212" t="s">
        <v>9</v>
      </c>
    </row>
    <row r="213" spans="6:8">
      <c r="F213" t="s">
        <v>2</v>
      </c>
      <c r="G213" s="18">
        <v>1960.21</v>
      </c>
      <c r="H213" t="s">
        <v>8</v>
      </c>
    </row>
    <row r="214" spans="6:8">
      <c r="F214" t="s">
        <v>4</v>
      </c>
      <c r="G214" s="18">
        <v>1028.76</v>
      </c>
      <c r="H214" t="s">
        <v>8</v>
      </c>
    </row>
    <row r="215" spans="6:8">
      <c r="F215" t="s">
        <v>4</v>
      </c>
      <c r="G215" s="18">
        <v>938.09</v>
      </c>
      <c r="H215" t="s">
        <v>9</v>
      </c>
    </row>
    <row r="216" spans="6:8">
      <c r="F216" t="s">
        <v>2</v>
      </c>
      <c r="G216" s="18">
        <v>1051.34</v>
      </c>
      <c r="H216" t="s">
        <v>8</v>
      </c>
    </row>
    <row r="217" spans="6:8">
      <c r="F217" t="s">
        <v>2</v>
      </c>
      <c r="G217" s="18">
        <v>915.36</v>
      </c>
      <c r="H217" t="s">
        <v>10</v>
      </c>
    </row>
    <row r="218" spans="6:8">
      <c r="F218" t="s">
        <v>2</v>
      </c>
      <c r="G218" s="18">
        <v>1541.77</v>
      </c>
      <c r="H218" t="s">
        <v>10</v>
      </c>
    </row>
    <row r="219" spans="6:8">
      <c r="F219" t="s">
        <v>1</v>
      </c>
      <c r="G219" s="18">
        <v>1372.6</v>
      </c>
      <c r="H219" t="s">
        <v>9</v>
      </c>
    </row>
    <row r="220" spans="6:8">
      <c r="F220" t="s">
        <v>2</v>
      </c>
      <c r="G220" s="18">
        <v>1973.27</v>
      </c>
      <c r="H220" t="s">
        <v>8</v>
      </c>
    </row>
    <row r="221" spans="6:8">
      <c r="F221" t="s">
        <v>3</v>
      </c>
      <c r="G221" s="18">
        <v>406.32</v>
      </c>
      <c r="H221" t="s">
        <v>8</v>
      </c>
    </row>
    <row r="222" spans="6:8">
      <c r="F222" t="s">
        <v>4</v>
      </c>
      <c r="G222" s="18">
        <v>691.03</v>
      </c>
      <c r="H222" t="s">
        <v>9</v>
      </c>
    </row>
    <row r="223" spans="6:8">
      <c r="F223" t="s">
        <v>1</v>
      </c>
      <c r="G223" s="18">
        <v>1831.13</v>
      </c>
      <c r="H223" t="s">
        <v>9</v>
      </c>
    </row>
    <row r="224" spans="6:8">
      <c r="F224" t="s">
        <v>2</v>
      </c>
      <c r="G224" s="18">
        <v>1168.47</v>
      </c>
      <c r="H224" t="s">
        <v>9</v>
      </c>
    </row>
    <row r="225" spans="6:8">
      <c r="F225" t="s">
        <v>3</v>
      </c>
      <c r="G225" s="18">
        <v>1780.77</v>
      </c>
      <c r="H225" t="s">
        <v>10</v>
      </c>
    </row>
    <row r="226" spans="6:8">
      <c r="F226" t="s">
        <v>3</v>
      </c>
      <c r="G226" s="18">
        <v>1053.27</v>
      </c>
      <c r="H226" t="s">
        <v>8</v>
      </c>
    </row>
    <row r="227" spans="6:8">
      <c r="F227" t="s">
        <v>2</v>
      </c>
      <c r="G227" s="18">
        <v>1489.27</v>
      </c>
      <c r="H227" t="s">
        <v>10</v>
      </c>
    </row>
    <row r="228" spans="6:8">
      <c r="F228" t="s">
        <v>4</v>
      </c>
      <c r="G228" s="18">
        <v>1683.78</v>
      </c>
      <c r="H228" t="s">
        <v>8</v>
      </c>
    </row>
    <row r="229" spans="6:8">
      <c r="F229" t="s">
        <v>1</v>
      </c>
      <c r="G229" s="18">
        <v>1931.38</v>
      </c>
      <c r="H229" t="s">
        <v>10</v>
      </c>
    </row>
    <row r="230" spans="6:8">
      <c r="F230" t="s">
        <v>4</v>
      </c>
      <c r="G230" s="18">
        <v>1294.02</v>
      </c>
      <c r="H230" t="s">
        <v>8</v>
      </c>
    </row>
    <row r="231" spans="6:8">
      <c r="F231" t="s">
        <v>4</v>
      </c>
      <c r="G231" s="18">
        <v>300.73</v>
      </c>
      <c r="H231" t="s">
        <v>8</v>
      </c>
    </row>
    <row r="232" spans="6:8">
      <c r="F232" t="s">
        <v>1</v>
      </c>
      <c r="G232" s="18">
        <v>774.2</v>
      </c>
      <c r="H232" t="s">
        <v>9</v>
      </c>
    </row>
    <row r="233" spans="6:8">
      <c r="F233" t="s">
        <v>4</v>
      </c>
      <c r="G233" s="18">
        <v>494.45</v>
      </c>
      <c r="H233" t="s">
        <v>9</v>
      </c>
    </row>
    <row r="234" spans="6:8">
      <c r="F234" t="s">
        <v>1</v>
      </c>
      <c r="G234" s="18">
        <v>1638.54</v>
      </c>
      <c r="H234" t="s">
        <v>9</v>
      </c>
    </row>
    <row r="235" spans="6:8">
      <c r="F235" t="s">
        <v>162</v>
      </c>
      <c r="G235" s="18">
        <v>843.66</v>
      </c>
      <c r="H235" t="s">
        <v>8</v>
      </c>
    </row>
    <row r="236" spans="6:8">
      <c r="F236" t="s">
        <v>3</v>
      </c>
      <c r="G236" s="18">
        <v>909.91</v>
      </c>
      <c r="H236" t="s">
        <v>9</v>
      </c>
    </row>
    <row r="237" spans="6:8">
      <c r="F237" t="s">
        <v>3</v>
      </c>
      <c r="G237" s="18">
        <v>1298.96</v>
      </c>
      <c r="H237" t="s">
        <v>9</v>
      </c>
    </row>
    <row r="238" spans="6:8">
      <c r="F238" t="s">
        <v>1</v>
      </c>
      <c r="G238" s="18">
        <v>738.4</v>
      </c>
      <c r="H238" t="s">
        <v>10</v>
      </c>
    </row>
    <row r="239" spans="6:8">
      <c r="F239" t="s">
        <v>4</v>
      </c>
      <c r="G239" s="18">
        <v>916.38</v>
      </c>
      <c r="H239" t="s">
        <v>9</v>
      </c>
    </row>
    <row r="240" spans="6:8">
      <c r="F240" t="s">
        <v>1</v>
      </c>
      <c r="G240" s="18">
        <v>843.68</v>
      </c>
      <c r="H240" t="s">
        <v>8</v>
      </c>
    </row>
    <row r="241" spans="6:8">
      <c r="F241" t="s">
        <v>4</v>
      </c>
      <c r="G241" s="18">
        <v>1146.71</v>
      </c>
      <c r="H241" t="s">
        <v>8</v>
      </c>
    </row>
    <row r="242" spans="6:8">
      <c r="F242" t="s">
        <v>2</v>
      </c>
      <c r="G242" s="18">
        <v>1673.8</v>
      </c>
      <c r="H242" t="s">
        <v>10</v>
      </c>
    </row>
    <row r="243" spans="6:8">
      <c r="F243" t="s">
        <v>4</v>
      </c>
      <c r="G243" s="18">
        <v>554.6</v>
      </c>
      <c r="H243" t="s">
        <v>10</v>
      </c>
    </row>
    <row r="244" spans="6:8">
      <c r="F244" t="s">
        <v>2</v>
      </c>
      <c r="G244" s="18">
        <v>1764.6</v>
      </c>
      <c r="H244" t="s">
        <v>10</v>
      </c>
    </row>
    <row r="245" spans="6:8">
      <c r="F245" t="s">
        <v>2</v>
      </c>
      <c r="G245" s="18">
        <v>1842.31</v>
      </c>
      <c r="H245" t="s">
        <v>10</v>
      </c>
    </row>
    <row r="246" spans="6:8">
      <c r="F246" t="s">
        <v>1</v>
      </c>
      <c r="G246" s="18">
        <v>748.83</v>
      </c>
      <c r="H246" t="s">
        <v>10</v>
      </c>
    </row>
    <row r="247" spans="6:8">
      <c r="F247" t="s">
        <v>2</v>
      </c>
      <c r="G247" s="18">
        <v>241.5</v>
      </c>
      <c r="H247" t="s">
        <v>10</v>
      </c>
    </row>
    <row r="248" spans="6:8">
      <c r="F248" t="s">
        <v>4</v>
      </c>
      <c r="G248" s="18">
        <v>818.67</v>
      </c>
      <c r="H248" t="s">
        <v>10</v>
      </c>
    </row>
    <row r="249" spans="6:8">
      <c r="F249" t="s">
        <v>2</v>
      </c>
      <c r="G249" s="18">
        <v>1695.1</v>
      </c>
      <c r="H249" t="s">
        <v>10</v>
      </c>
    </row>
    <row r="250" spans="6:8">
      <c r="F250" t="s">
        <v>3</v>
      </c>
      <c r="G250" s="18">
        <v>806.71</v>
      </c>
      <c r="H250" t="s">
        <v>9</v>
      </c>
    </row>
    <row r="251" spans="6:8">
      <c r="F251" t="s">
        <v>4</v>
      </c>
      <c r="G251" s="18">
        <v>82.32</v>
      </c>
      <c r="H251" t="s">
        <v>9</v>
      </c>
    </row>
    <row r="252" spans="6:8">
      <c r="F252" t="s">
        <v>2</v>
      </c>
      <c r="G252" s="18">
        <v>1972.01</v>
      </c>
      <c r="H252" t="s">
        <v>9</v>
      </c>
    </row>
    <row r="253" spans="6:8">
      <c r="F253" t="s">
        <v>2</v>
      </c>
      <c r="G253" s="18">
        <v>1308.04</v>
      </c>
      <c r="H253" t="s">
        <v>8</v>
      </c>
    </row>
    <row r="254" spans="6:8">
      <c r="F254" t="s">
        <v>3</v>
      </c>
      <c r="G254" s="18">
        <v>1816.44</v>
      </c>
      <c r="H254" t="s">
        <v>9</v>
      </c>
    </row>
    <row r="255" spans="6:8">
      <c r="F255" t="s">
        <v>1</v>
      </c>
      <c r="G255" s="18">
        <v>1831.68</v>
      </c>
      <c r="H255" t="s">
        <v>9</v>
      </c>
    </row>
    <row r="256" spans="6:8">
      <c r="F256" t="s">
        <v>3</v>
      </c>
      <c r="G256" s="18">
        <v>1056.63</v>
      </c>
      <c r="H256" t="s">
        <v>9</v>
      </c>
    </row>
    <row r="257" spans="6:8">
      <c r="F257" t="s">
        <v>1</v>
      </c>
      <c r="G257" s="18">
        <v>866.38</v>
      </c>
      <c r="H257" t="s">
        <v>9</v>
      </c>
    </row>
    <row r="258" spans="6:8">
      <c r="F258" t="s">
        <v>3</v>
      </c>
      <c r="G258" s="18">
        <v>473.71</v>
      </c>
      <c r="H258" t="s">
        <v>10</v>
      </c>
    </row>
    <row r="259" spans="6:8">
      <c r="F259" t="s">
        <v>3</v>
      </c>
      <c r="G259" s="18">
        <v>794.44</v>
      </c>
      <c r="H259" t="s">
        <v>9</v>
      </c>
    </row>
    <row r="260" spans="6:8">
      <c r="F260" t="s">
        <v>3</v>
      </c>
      <c r="G260" s="18">
        <v>1955.1</v>
      </c>
      <c r="H260" t="s">
        <v>9</v>
      </c>
    </row>
    <row r="261" spans="6:8">
      <c r="F261" t="s">
        <v>179</v>
      </c>
      <c r="G261" s="18">
        <v>443.22</v>
      </c>
      <c r="H261" t="s">
        <v>8</v>
      </c>
    </row>
    <row r="262" spans="6:8">
      <c r="F262" t="s">
        <v>3</v>
      </c>
      <c r="G262" s="18">
        <v>1257.24</v>
      </c>
      <c r="H262" t="s">
        <v>10</v>
      </c>
    </row>
    <row r="263" spans="6:8">
      <c r="F263" t="s">
        <v>4</v>
      </c>
      <c r="G263" s="18">
        <v>1063.77</v>
      </c>
      <c r="H263" t="s">
        <v>10</v>
      </c>
    </row>
    <row r="264" spans="6:8">
      <c r="F264" t="s">
        <v>4</v>
      </c>
      <c r="G264" s="18">
        <v>1777.66</v>
      </c>
      <c r="H264" t="s">
        <v>8</v>
      </c>
    </row>
    <row r="265" spans="6:8">
      <c r="F265" t="s">
        <v>3</v>
      </c>
      <c r="G265" s="18">
        <v>605.85</v>
      </c>
      <c r="H265" t="s">
        <v>9</v>
      </c>
    </row>
    <row r="266" spans="6:8">
      <c r="F266" t="s">
        <v>1</v>
      </c>
      <c r="G266" s="18">
        <v>473.47</v>
      </c>
      <c r="H266" t="s">
        <v>9</v>
      </c>
    </row>
    <row r="267" spans="6:8">
      <c r="F267" t="s">
        <v>1</v>
      </c>
      <c r="G267" s="18">
        <v>1804.25</v>
      </c>
      <c r="H267" t="s">
        <v>8</v>
      </c>
    </row>
    <row r="268" spans="6:8">
      <c r="F268" t="s">
        <v>4</v>
      </c>
      <c r="G268" s="18">
        <v>1888.1</v>
      </c>
      <c r="H268" t="s">
        <v>9</v>
      </c>
    </row>
    <row r="269" spans="6:8">
      <c r="F269" t="s">
        <v>4</v>
      </c>
      <c r="G269" s="18">
        <v>886.8</v>
      </c>
      <c r="H269" t="s">
        <v>8</v>
      </c>
    </row>
    <row r="270" spans="6:8">
      <c r="F270" t="s">
        <v>1</v>
      </c>
      <c r="G270" s="18">
        <v>115.12</v>
      </c>
      <c r="H270" t="s">
        <v>8</v>
      </c>
    </row>
    <row r="271" spans="6:8">
      <c r="F271" t="s">
        <v>2</v>
      </c>
      <c r="G271" s="18">
        <v>182.37</v>
      </c>
      <c r="H271" t="s">
        <v>9</v>
      </c>
    </row>
    <row r="272" spans="6:8">
      <c r="F272" t="s">
        <v>1</v>
      </c>
      <c r="G272" s="18">
        <v>150.39</v>
      </c>
      <c r="H272" t="s">
        <v>8</v>
      </c>
    </row>
    <row r="273" spans="6:8">
      <c r="F273" t="s">
        <v>2</v>
      </c>
      <c r="G273" s="18">
        <v>1687.46</v>
      </c>
      <c r="H273" t="s">
        <v>10</v>
      </c>
    </row>
    <row r="274" spans="6:8">
      <c r="F274" t="s">
        <v>1</v>
      </c>
      <c r="G274" s="18">
        <v>227.87</v>
      </c>
      <c r="H274" t="s">
        <v>10</v>
      </c>
    </row>
    <row r="275" spans="6:8">
      <c r="F275" t="s">
        <v>2</v>
      </c>
      <c r="G275" s="18">
        <v>1932.38</v>
      </c>
      <c r="H275" t="s">
        <v>8</v>
      </c>
    </row>
    <row r="276" spans="6:8">
      <c r="F276" t="s">
        <v>1</v>
      </c>
      <c r="G276" s="18">
        <v>581.93</v>
      </c>
      <c r="H276" t="s">
        <v>10</v>
      </c>
    </row>
    <row r="277" spans="6:8">
      <c r="F277" t="s">
        <v>1</v>
      </c>
      <c r="G277" s="18">
        <v>1656.94</v>
      </c>
      <c r="H277" t="s">
        <v>10</v>
      </c>
    </row>
    <row r="278" spans="6:8">
      <c r="F278" t="s">
        <v>4</v>
      </c>
      <c r="G278" s="18">
        <v>1041.23</v>
      </c>
      <c r="H278" t="s">
        <v>10</v>
      </c>
    </row>
    <row r="279" spans="6:8">
      <c r="F279" t="s">
        <v>1</v>
      </c>
      <c r="G279" s="18">
        <v>516.78</v>
      </c>
      <c r="H279" t="s">
        <v>10</v>
      </c>
    </row>
    <row r="280" spans="6:8">
      <c r="F280" t="s">
        <v>3</v>
      </c>
      <c r="G280" s="18">
        <v>164.98</v>
      </c>
      <c r="H280" t="s">
        <v>10</v>
      </c>
    </row>
    <row r="281" spans="6:8">
      <c r="F281" t="s">
        <v>1</v>
      </c>
      <c r="G281" s="18">
        <v>1735.35</v>
      </c>
      <c r="H281" t="s">
        <v>8</v>
      </c>
    </row>
    <row r="282" spans="6:8">
      <c r="F282" t="s">
        <v>4</v>
      </c>
      <c r="G282" s="18">
        <v>443.38</v>
      </c>
      <c r="H282" t="s">
        <v>9</v>
      </c>
    </row>
    <row r="283" spans="6:8">
      <c r="F283" t="s">
        <v>2</v>
      </c>
      <c r="G283" s="18">
        <v>1590.33</v>
      </c>
      <c r="H283" t="s">
        <v>9</v>
      </c>
    </row>
    <row r="284" spans="6:8">
      <c r="F284" t="s">
        <v>2</v>
      </c>
      <c r="G284" s="18">
        <v>1674.22</v>
      </c>
      <c r="H284" t="s">
        <v>10</v>
      </c>
    </row>
    <row r="285" spans="6:8">
      <c r="F285" t="s">
        <v>4</v>
      </c>
      <c r="G285" s="18">
        <v>668.52</v>
      </c>
      <c r="H285" t="s">
        <v>9</v>
      </c>
    </row>
    <row r="286" spans="6:8">
      <c r="F286" t="s">
        <v>1</v>
      </c>
      <c r="G286" s="18">
        <v>1061.07</v>
      </c>
      <c r="H286" t="s">
        <v>8</v>
      </c>
    </row>
    <row r="287" spans="6:8">
      <c r="F287" t="s">
        <v>1</v>
      </c>
      <c r="G287" s="18">
        <v>1391.32</v>
      </c>
      <c r="H287" t="s">
        <v>10</v>
      </c>
    </row>
    <row r="288" spans="6:8">
      <c r="F288" t="s">
        <v>1</v>
      </c>
      <c r="G288" s="18">
        <v>1189.06</v>
      </c>
      <c r="H288" t="s">
        <v>9</v>
      </c>
    </row>
    <row r="289" spans="6:8">
      <c r="F289" t="s">
        <v>3</v>
      </c>
      <c r="G289" s="18">
        <v>925.28</v>
      </c>
      <c r="H289" t="s">
        <v>8</v>
      </c>
    </row>
    <row r="290" spans="6:8">
      <c r="F290" t="s">
        <v>2</v>
      </c>
      <c r="G290" s="18">
        <v>1737.52</v>
      </c>
      <c r="H290" t="s">
        <v>9</v>
      </c>
    </row>
    <row r="291" spans="6:8">
      <c r="F291" t="s">
        <v>1</v>
      </c>
      <c r="G291" s="18">
        <v>609.34</v>
      </c>
      <c r="H291" t="s">
        <v>10</v>
      </c>
    </row>
    <row r="292" spans="6:8">
      <c r="F292" t="s">
        <v>3</v>
      </c>
      <c r="G292" s="18">
        <v>926.74</v>
      </c>
      <c r="H292" t="s">
        <v>9</v>
      </c>
    </row>
    <row r="293" spans="6:8">
      <c r="F293" t="s">
        <v>1</v>
      </c>
      <c r="G293" s="18">
        <v>1017.22</v>
      </c>
      <c r="H293" t="s">
        <v>8</v>
      </c>
    </row>
    <row r="294" spans="6:8">
      <c r="F294" t="s">
        <v>3</v>
      </c>
      <c r="G294" s="18">
        <v>646.83</v>
      </c>
      <c r="H294" t="s">
        <v>9</v>
      </c>
    </row>
    <row r="295" spans="6:8">
      <c r="F295" t="s">
        <v>4</v>
      </c>
      <c r="G295" s="18">
        <v>890.88</v>
      </c>
      <c r="H295" t="s">
        <v>10</v>
      </c>
    </row>
    <row r="296" spans="6:8">
      <c r="F296" t="s">
        <v>1</v>
      </c>
      <c r="G296" s="18">
        <v>1825.29</v>
      </c>
      <c r="H296" t="s">
        <v>8</v>
      </c>
    </row>
    <row r="297" spans="6:8">
      <c r="F297" t="s">
        <v>1</v>
      </c>
      <c r="G297" s="18">
        <v>1481.73</v>
      </c>
      <c r="H297" t="s">
        <v>8</v>
      </c>
    </row>
    <row r="298" spans="6:8">
      <c r="F298" t="s">
        <v>3</v>
      </c>
      <c r="G298" s="18">
        <v>513.87</v>
      </c>
      <c r="H298" t="s">
        <v>10</v>
      </c>
    </row>
    <row r="299" spans="6:8">
      <c r="F299" t="s">
        <v>2</v>
      </c>
      <c r="G299" s="18">
        <v>1963.03</v>
      </c>
      <c r="H299" t="s">
        <v>8</v>
      </c>
    </row>
    <row r="300" spans="6:8">
      <c r="F300" t="s">
        <v>4</v>
      </c>
      <c r="G300" s="18">
        <v>1583.12</v>
      </c>
      <c r="H300" t="s">
        <v>10</v>
      </c>
    </row>
    <row r="301" spans="6:8">
      <c r="F301" t="s">
        <v>1</v>
      </c>
      <c r="G301" s="18">
        <v>524.53</v>
      </c>
      <c r="H301" t="s">
        <v>9</v>
      </c>
    </row>
    <row r="302" spans="6:8">
      <c r="F302" t="s">
        <v>3</v>
      </c>
      <c r="G302" s="18">
        <v>818.6</v>
      </c>
      <c r="H302" t="s">
        <v>8</v>
      </c>
    </row>
    <row r="303" spans="6:8">
      <c r="F303" t="s">
        <v>3</v>
      </c>
      <c r="G303" s="18">
        <v>114.89</v>
      </c>
      <c r="H303" t="s">
        <v>9</v>
      </c>
    </row>
    <row r="304" spans="6:8">
      <c r="F304" t="s">
        <v>2</v>
      </c>
      <c r="G304" s="18">
        <v>261.01</v>
      </c>
      <c r="H304" t="s">
        <v>10</v>
      </c>
    </row>
    <row r="305" spans="6:8">
      <c r="F305" t="s">
        <v>2</v>
      </c>
      <c r="G305" s="18">
        <v>1637.75</v>
      </c>
      <c r="H305" t="s">
        <v>10</v>
      </c>
    </row>
    <row r="306" spans="6:8">
      <c r="F306" t="s">
        <v>3</v>
      </c>
      <c r="G306" s="18">
        <v>318.13</v>
      </c>
      <c r="H306" t="s">
        <v>9</v>
      </c>
    </row>
    <row r="307" spans="6:8">
      <c r="F307" t="s">
        <v>3</v>
      </c>
      <c r="G307" s="18">
        <v>1662.1</v>
      </c>
      <c r="H307" t="s">
        <v>10</v>
      </c>
    </row>
    <row r="308" spans="6:8">
      <c r="F308" t="s">
        <v>4</v>
      </c>
      <c r="G308" s="18">
        <v>1096.04</v>
      </c>
      <c r="H308" t="s">
        <v>8</v>
      </c>
    </row>
    <row r="309" spans="6:8">
      <c r="F309" t="s">
        <v>3</v>
      </c>
      <c r="G309" s="18">
        <v>225.72</v>
      </c>
      <c r="H309" t="s">
        <v>8</v>
      </c>
    </row>
    <row r="310" spans="6:8">
      <c r="F310" t="s">
        <v>3</v>
      </c>
      <c r="G310" s="18">
        <v>1978.36</v>
      </c>
      <c r="H310" t="s">
        <v>10</v>
      </c>
    </row>
    <row r="311" spans="6:8">
      <c r="F311" t="s">
        <v>1</v>
      </c>
      <c r="G311" s="18">
        <v>1641.16</v>
      </c>
      <c r="H311" t="s">
        <v>10</v>
      </c>
    </row>
    <row r="312" spans="6:8">
      <c r="F312" t="s">
        <v>3</v>
      </c>
      <c r="G312" s="18">
        <v>1432.25</v>
      </c>
      <c r="H312" t="s">
        <v>10</v>
      </c>
    </row>
    <row r="313" spans="6:8">
      <c r="F313" t="s">
        <v>1</v>
      </c>
      <c r="G313" s="18">
        <v>1142.77</v>
      </c>
      <c r="H313" t="s">
        <v>8</v>
      </c>
    </row>
    <row r="314" spans="6:8">
      <c r="F314" t="s">
        <v>4</v>
      </c>
      <c r="G314" s="18">
        <v>1234.7</v>
      </c>
      <c r="H314" t="s">
        <v>8</v>
      </c>
    </row>
    <row r="315" spans="6:8">
      <c r="F315" t="s">
        <v>2</v>
      </c>
      <c r="G315" s="18">
        <v>1308.93</v>
      </c>
      <c r="H315" t="s">
        <v>8</v>
      </c>
    </row>
    <row r="316" spans="6:8">
      <c r="F316" t="s">
        <v>2</v>
      </c>
      <c r="G316" s="18">
        <v>1180.98</v>
      </c>
      <c r="H316" t="s">
        <v>8</v>
      </c>
    </row>
    <row r="317" spans="6:8">
      <c r="F317" t="s">
        <v>4</v>
      </c>
      <c r="G317" s="18">
        <v>43.77</v>
      </c>
      <c r="H317" t="s">
        <v>10</v>
      </c>
    </row>
    <row r="318" spans="6:8">
      <c r="F318" t="s">
        <v>3</v>
      </c>
      <c r="G318" s="18">
        <v>1890.58</v>
      </c>
      <c r="H318" t="s">
        <v>9</v>
      </c>
    </row>
    <row r="319" spans="6:8">
      <c r="F319" t="s">
        <v>3</v>
      </c>
      <c r="G319" s="18">
        <v>1730.16</v>
      </c>
      <c r="H319" t="s">
        <v>8</v>
      </c>
    </row>
    <row r="320" spans="6:8">
      <c r="F320" t="s">
        <v>3</v>
      </c>
      <c r="G320" s="18">
        <v>266.84</v>
      </c>
      <c r="H320" t="s">
        <v>9</v>
      </c>
    </row>
    <row r="321" spans="6:8">
      <c r="F321" t="s">
        <v>4</v>
      </c>
      <c r="G321" s="18">
        <v>1271.23</v>
      </c>
      <c r="H321" t="s">
        <v>10</v>
      </c>
    </row>
    <row r="322" spans="6:8">
      <c r="F322" t="s">
        <v>3</v>
      </c>
      <c r="G322" s="18">
        <v>1567.87</v>
      </c>
      <c r="H322" t="s">
        <v>9</v>
      </c>
    </row>
    <row r="323" spans="6:8">
      <c r="F323" t="s">
        <v>2</v>
      </c>
      <c r="G323" s="18">
        <v>1937.94</v>
      </c>
      <c r="H323" t="s">
        <v>9</v>
      </c>
    </row>
    <row r="324" spans="6:8">
      <c r="F324" t="s">
        <v>1</v>
      </c>
      <c r="G324" s="18">
        <v>487.9</v>
      </c>
      <c r="H324" t="s">
        <v>9</v>
      </c>
    </row>
    <row r="325" spans="6:8">
      <c r="F325" t="s">
        <v>1</v>
      </c>
      <c r="G325" s="18">
        <v>349.92</v>
      </c>
      <c r="H325" t="s">
        <v>9</v>
      </c>
    </row>
    <row r="326" spans="6:8">
      <c r="F326" t="s">
        <v>2</v>
      </c>
      <c r="G326" s="18">
        <v>1807.51</v>
      </c>
      <c r="H326" t="s">
        <v>8</v>
      </c>
    </row>
    <row r="327" spans="6:8">
      <c r="F327" t="s">
        <v>2</v>
      </c>
      <c r="G327" s="18">
        <v>99.27</v>
      </c>
      <c r="H327" t="s">
        <v>8</v>
      </c>
    </row>
    <row r="328" spans="6:8">
      <c r="F328" t="s">
        <v>2</v>
      </c>
      <c r="G328" s="18">
        <v>936.79</v>
      </c>
      <c r="H328" t="s">
        <v>9</v>
      </c>
    </row>
    <row r="329" spans="6:8">
      <c r="F329" t="s">
        <v>1</v>
      </c>
      <c r="G329" s="18">
        <v>877.78</v>
      </c>
      <c r="H329" t="s">
        <v>8</v>
      </c>
    </row>
    <row r="330" spans="6:8">
      <c r="F330" t="s">
        <v>4</v>
      </c>
      <c r="G330" s="18">
        <v>181.41</v>
      </c>
      <c r="H330" t="s">
        <v>10</v>
      </c>
    </row>
    <row r="331" spans="6:8">
      <c r="F331" t="s">
        <v>2</v>
      </c>
      <c r="G331" s="18">
        <v>397.73</v>
      </c>
      <c r="H331" t="s">
        <v>9</v>
      </c>
    </row>
    <row r="332" spans="6:8">
      <c r="F332" t="s">
        <v>4</v>
      </c>
      <c r="G332" s="18">
        <v>1976.86</v>
      </c>
      <c r="H332" t="s">
        <v>8</v>
      </c>
    </row>
    <row r="333" spans="6:8">
      <c r="F333" t="s">
        <v>2</v>
      </c>
      <c r="G333" s="18">
        <v>532.76</v>
      </c>
      <c r="H333" t="s">
        <v>8</v>
      </c>
    </row>
    <row r="334" spans="6:8">
      <c r="F334" t="s">
        <v>1</v>
      </c>
      <c r="G334" s="18">
        <v>1814.66</v>
      </c>
      <c r="H334" t="s">
        <v>9</v>
      </c>
    </row>
    <row r="335" spans="6:8">
      <c r="F335" t="s">
        <v>2</v>
      </c>
      <c r="G335" s="18">
        <v>645.26</v>
      </c>
      <c r="H335" t="s">
        <v>8</v>
      </c>
    </row>
    <row r="336" spans="6:8">
      <c r="F336" t="s">
        <v>3</v>
      </c>
      <c r="G336" s="18">
        <v>500.85</v>
      </c>
      <c r="H336" t="s">
        <v>10</v>
      </c>
    </row>
    <row r="337" spans="6:8">
      <c r="F337" t="s">
        <v>1</v>
      </c>
      <c r="G337" s="18">
        <v>475.04</v>
      </c>
      <c r="H337" t="s">
        <v>8</v>
      </c>
    </row>
    <row r="338" spans="6:8">
      <c r="F338" t="s">
        <v>1</v>
      </c>
      <c r="G338" s="18">
        <v>513.15</v>
      </c>
      <c r="H338" t="s">
        <v>8</v>
      </c>
    </row>
    <row r="339" spans="6:8">
      <c r="F339" t="s">
        <v>1</v>
      </c>
      <c r="H339" t="s">
        <v>10</v>
      </c>
    </row>
    <row r="340" spans="6:8">
      <c r="F340" t="s">
        <v>4</v>
      </c>
      <c r="G340" s="18">
        <v>1940.53</v>
      </c>
      <c r="H340" t="s">
        <v>9</v>
      </c>
    </row>
    <row r="341" spans="6:8">
      <c r="F341" t="s">
        <v>3</v>
      </c>
      <c r="G341" s="18">
        <v>173.06</v>
      </c>
      <c r="H341" t="s">
        <v>9</v>
      </c>
    </row>
    <row r="342" spans="6:8">
      <c r="F342" t="s">
        <v>2</v>
      </c>
      <c r="G342" s="18">
        <v>220.54</v>
      </c>
      <c r="H342" t="s">
        <v>9</v>
      </c>
    </row>
    <row r="343" spans="6:8">
      <c r="F343" t="s">
        <v>3</v>
      </c>
      <c r="G343" s="18">
        <v>1731.34</v>
      </c>
      <c r="H343" t="s">
        <v>8</v>
      </c>
    </row>
    <row r="344" spans="6:8">
      <c r="F344" t="s">
        <v>4</v>
      </c>
      <c r="G344" s="18">
        <v>1600.17</v>
      </c>
      <c r="H344" t="s">
        <v>9</v>
      </c>
    </row>
    <row r="345" spans="6:8">
      <c r="F345" t="s">
        <v>2</v>
      </c>
      <c r="G345" s="18">
        <v>280.75</v>
      </c>
      <c r="H345" t="s">
        <v>10</v>
      </c>
    </row>
    <row r="346" spans="6:8">
      <c r="F346" t="s">
        <v>2</v>
      </c>
      <c r="G346" s="18">
        <v>946.69</v>
      </c>
      <c r="H346" t="s">
        <v>10</v>
      </c>
    </row>
    <row r="347" spans="6:8">
      <c r="F347" t="s">
        <v>1</v>
      </c>
      <c r="G347" s="18">
        <v>1546.81</v>
      </c>
      <c r="H347" t="s">
        <v>10</v>
      </c>
    </row>
    <row r="348" spans="6:8">
      <c r="F348" t="s">
        <v>3</v>
      </c>
      <c r="G348" s="18">
        <v>1592.27</v>
      </c>
      <c r="H348" t="s">
        <v>9</v>
      </c>
    </row>
    <row r="349" spans="6:8">
      <c r="F349" t="s">
        <v>2</v>
      </c>
      <c r="G349" s="18">
        <v>1873.62</v>
      </c>
      <c r="H349" t="s">
        <v>9</v>
      </c>
    </row>
    <row r="350" spans="6:8">
      <c r="F350" t="s">
        <v>2</v>
      </c>
      <c r="G350" s="18">
        <v>1006.74</v>
      </c>
      <c r="H350" t="s">
        <v>9</v>
      </c>
    </row>
    <row r="351" spans="6:8">
      <c r="F351" t="s">
        <v>2</v>
      </c>
      <c r="G351" s="18">
        <v>139.15</v>
      </c>
      <c r="H351" t="s">
        <v>9</v>
      </c>
    </row>
    <row r="352" spans="6:8">
      <c r="F352" t="s">
        <v>2</v>
      </c>
      <c r="G352" s="18">
        <v>459.07</v>
      </c>
      <c r="H352" t="s">
        <v>10</v>
      </c>
    </row>
    <row r="353" spans="6:8">
      <c r="F353" t="s">
        <v>2</v>
      </c>
      <c r="G353" s="18">
        <v>604.86</v>
      </c>
      <c r="H353" t="s">
        <v>10</v>
      </c>
    </row>
    <row r="354" spans="6:8">
      <c r="F354" t="s">
        <v>1</v>
      </c>
      <c r="G354" s="18">
        <v>273.62</v>
      </c>
      <c r="H354" t="s">
        <v>8</v>
      </c>
    </row>
    <row r="355" spans="6:8">
      <c r="F355" t="s">
        <v>1</v>
      </c>
      <c r="G355" s="18">
        <v>975.73</v>
      </c>
      <c r="H355" t="s">
        <v>9</v>
      </c>
    </row>
    <row r="356" spans="6:8">
      <c r="F356" t="s">
        <v>3</v>
      </c>
      <c r="G356" s="18">
        <v>926.82</v>
      </c>
      <c r="H356" t="s">
        <v>9</v>
      </c>
    </row>
    <row r="357" spans="6:8">
      <c r="F357" t="s">
        <v>1</v>
      </c>
      <c r="G357" s="18">
        <v>924.1</v>
      </c>
      <c r="H357" t="s">
        <v>10</v>
      </c>
    </row>
    <row r="358" spans="6:8">
      <c r="F358" t="s">
        <v>2</v>
      </c>
      <c r="G358" s="18">
        <v>709.9</v>
      </c>
      <c r="H358" t="s">
        <v>10</v>
      </c>
    </row>
    <row r="359" spans="6:8">
      <c r="F359" t="s">
        <v>1</v>
      </c>
      <c r="G359" s="18">
        <v>901.69</v>
      </c>
      <c r="H359" t="s">
        <v>8</v>
      </c>
    </row>
    <row r="360" spans="6:8">
      <c r="F360" t="s">
        <v>3</v>
      </c>
      <c r="G360" s="18">
        <v>357.82</v>
      </c>
      <c r="H360" t="s">
        <v>9</v>
      </c>
    </row>
    <row r="361" spans="6:8">
      <c r="F361" t="s">
        <v>3</v>
      </c>
      <c r="G361" s="18">
        <v>978.1</v>
      </c>
      <c r="H361" t="s">
        <v>8</v>
      </c>
    </row>
    <row r="362" spans="6:8">
      <c r="F362" t="s">
        <v>3</v>
      </c>
      <c r="G362" s="18">
        <v>1568.02</v>
      </c>
      <c r="H362" t="s">
        <v>9</v>
      </c>
    </row>
    <row r="363" spans="6:8">
      <c r="F363" t="s">
        <v>4</v>
      </c>
      <c r="G363" s="18">
        <v>987.75</v>
      </c>
      <c r="H363" t="s">
        <v>10</v>
      </c>
    </row>
    <row r="364" spans="6:8">
      <c r="F364" t="s">
        <v>1</v>
      </c>
      <c r="G364" s="18">
        <v>521.73</v>
      </c>
      <c r="H364" t="s">
        <v>10</v>
      </c>
    </row>
    <row r="365" spans="6:8">
      <c r="F365" t="s">
        <v>3</v>
      </c>
      <c r="G365" s="18">
        <v>1500.51</v>
      </c>
      <c r="H365" t="s">
        <v>8</v>
      </c>
    </row>
    <row r="366" spans="6:8">
      <c r="F366" t="s">
        <v>3</v>
      </c>
      <c r="G366" s="18">
        <v>537.69</v>
      </c>
      <c r="H366" t="s">
        <v>8</v>
      </c>
    </row>
    <row r="367" spans="6:8">
      <c r="F367" t="s">
        <v>2</v>
      </c>
      <c r="G367" s="18">
        <v>220.55</v>
      </c>
      <c r="H367" t="s">
        <v>10</v>
      </c>
    </row>
    <row r="368" spans="6:8">
      <c r="F368" t="s">
        <v>3</v>
      </c>
      <c r="G368" s="18">
        <v>829.92</v>
      </c>
      <c r="H368" t="s">
        <v>10</v>
      </c>
    </row>
    <row r="369" spans="6:8">
      <c r="F369" t="s">
        <v>2</v>
      </c>
      <c r="G369" s="18">
        <v>1402.06</v>
      </c>
      <c r="H369" t="s">
        <v>10</v>
      </c>
    </row>
    <row r="370" spans="6:8">
      <c r="F370" t="s">
        <v>2</v>
      </c>
      <c r="G370" s="18">
        <v>743.76</v>
      </c>
      <c r="H370" t="s">
        <v>8</v>
      </c>
    </row>
    <row r="371" spans="6:8">
      <c r="F371" t="s">
        <v>2</v>
      </c>
      <c r="G371" s="18">
        <v>223.83</v>
      </c>
      <c r="H371" t="s">
        <v>9</v>
      </c>
    </row>
    <row r="372" spans="6:8">
      <c r="F372" t="s">
        <v>1</v>
      </c>
      <c r="G372" s="18">
        <v>24.11</v>
      </c>
      <c r="H372" t="s">
        <v>10</v>
      </c>
    </row>
    <row r="373" spans="6:8">
      <c r="F373" t="s">
        <v>4</v>
      </c>
      <c r="G373" s="18">
        <v>1734.97</v>
      </c>
      <c r="H373" t="s">
        <v>8</v>
      </c>
    </row>
    <row r="374" spans="6:8">
      <c r="F374" t="s">
        <v>2</v>
      </c>
      <c r="G374" s="18">
        <v>1555.87</v>
      </c>
      <c r="H374" t="s">
        <v>9</v>
      </c>
    </row>
    <row r="375" spans="6:8">
      <c r="F375" t="s">
        <v>4</v>
      </c>
      <c r="G375" s="18">
        <v>1617.33</v>
      </c>
      <c r="H375" t="s">
        <v>8</v>
      </c>
    </row>
    <row r="376" spans="6:8">
      <c r="F376" t="s">
        <v>2</v>
      </c>
      <c r="G376" s="18">
        <v>959.45</v>
      </c>
      <c r="H376" t="s">
        <v>10</v>
      </c>
    </row>
    <row r="377" spans="6:8">
      <c r="F377" t="s">
        <v>4</v>
      </c>
      <c r="G377" s="18">
        <v>1185.7</v>
      </c>
      <c r="H377" t="s">
        <v>10</v>
      </c>
    </row>
    <row r="378" spans="6:8">
      <c r="F378" t="s">
        <v>1</v>
      </c>
      <c r="G378" s="18">
        <v>107.81</v>
      </c>
      <c r="H378" t="s">
        <v>8</v>
      </c>
    </row>
    <row r="379" spans="6:8">
      <c r="F379" t="s">
        <v>2</v>
      </c>
      <c r="G379" s="18">
        <v>272.1</v>
      </c>
      <c r="H379" t="s">
        <v>9</v>
      </c>
    </row>
    <row r="380" spans="6:8">
      <c r="F380" t="s">
        <v>3</v>
      </c>
      <c r="G380" s="18">
        <v>1128.67</v>
      </c>
      <c r="H380" t="s">
        <v>8</v>
      </c>
    </row>
    <row r="381" spans="6:8">
      <c r="F381" t="s">
        <v>2</v>
      </c>
      <c r="G381" s="18">
        <v>431.48</v>
      </c>
      <c r="H381" t="s">
        <v>10</v>
      </c>
    </row>
    <row r="382" spans="6:8">
      <c r="F382" t="s">
        <v>4</v>
      </c>
      <c r="G382" s="18">
        <v>267.47</v>
      </c>
      <c r="H382" t="s">
        <v>10</v>
      </c>
    </row>
    <row r="383" spans="6:8">
      <c r="F383" t="s">
        <v>2</v>
      </c>
      <c r="G383" s="18">
        <v>972.92</v>
      </c>
      <c r="H383" t="s">
        <v>9</v>
      </c>
    </row>
    <row r="384" spans="6:8">
      <c r="F384" t="s">
        <v>1</v>
      </c>
      <c r="G384" s="18">
        <v>49.75</v>
      </c>
      <c r="H384" t="s">
        <v>10</v>
      </c>
    </row>
    <row r="385" spans="6:8">
      <c r="F385" t="s">
        <v>1</v>
      </c>
      <c r="G385" s="18">
        <v>737.08</v>
      </c>
      <c r="H385" t="s">
        <v>9</v>
      </c>
    </row>
    <row r="386" spans="6:8">
      <c r="F386" t="s">
        <v>1</v>
      </c>
      <c r="G386" s="18">
        <v>1113.69</v>
      </c>
      <c r="H386" t="s">
        <v>10</v>
      </c>
    </row>
    <row r="387" spans="6:8">
      <c r="F387" t="s">
        <v>3</v>
      </c>
      <c r="G387" s="18">
        <v>1526.75</v>
      </c>
      <c r="H387" t="s">
        <v>8</v>
      </c>
    </row>
    <row r="388" spans="6:8">
      <c r="F388" t="s">
        <v>2</v>
      </c>
      <c r="G388" s="18">
        <v>1608.31</v>
      </c>
      <c r="H388" t="s">
        <v>8</v>
      </c>
    </row>
    <row r="389" spans="6:8">
      <c r="F389" t="s">
        <v>2</v>
      </c>
      <c r="G389" s="18">
        <v>175.68</v>
      </c>
      <c r="H389" t="s">
        <v>8</v>
      </c>
    </row>
    <row r="390" spans="6:8">
      <c r="F390" t="s">
        <v>3</v>
      </c>
      <c r="G390" s="18">
        <v>1118.93</v>
      </c>
      <c r="H390" t="s">
        <v>10</v>
      </c>
    </row>
    <row r="391" spans="6:8">
      <c r="F391" t="s">
        <v>162</v>
      </c>
      <c r="G391" s="18">
        <v>390.21</v>
      </c>
      <c r="H391" t="s">
        <v>9</v>
      </c>
    </row>
    <row r="392" spans="6:8">
      <c r="F392" t="s">
        <v>3</v>
      </c>
      <c r="G392" s="18">
        <v>681.34</v>
      </c>
      <c r="H392" t="s">
        <v>8</v>
      </c>
    </row>
    <row r="393" spans="6:8">
      <c r="F393" t="s">
        <v>3</v>
      </c>
      <c r="G393" s="18">
        <v>881.15</v>
      </c>
      <c r="H393" t="s">
        <v>10</v>
      </c>
    </row>
    <row r="394" spans="6:8">
      <c r="F394" t="s">
        <v>3</v>
      </c>
      <c r="G394" s="18">
        <v>1611.88</v>
      </c>
      <c r="H394" t="s">
        <v>8</v>
      </c>
    </row>
    <row r="395" spans="6:8">
      <c r="F395" t="s">
        <v>3</v>
      </c>
      <c r="G395" s="18">
        <v>417.91</v>
      </c>
      <c r="H395" t="s">
        <v>8</v>
      </c>
    </row>
    <row r="396" spans="6:8">
      <c r="F396" t="s">
        <v>1</v>
      </c>
      <c r="G396" s="18">
        <v>1300.03</v>
      </c>
      <c r="H396" t="s">
        <v>8</v>
      </c>
    </row>
    <row r="397" spans="6:8">
      <c r="F397" t="s">
        <v>1</v>
      </c>
      <c r="G397" s="18">
        <v>1371.58</v>
      </c>
      <c r="H397" t="s">
        <v>10</v>
      </c>
    </row>
    <row r="398" spans="6:8">
      <c r="F398" t="s">
        <v>2</v>
      </c>
      <c r="G398" s="18">
        <v>1467.9</v>
      </c>
      <c r="H398" t="s">
        <v>8</v>
      </c>
    </row>
    <row r="399" spans="6:8">
      <c r="F399" t="s">
        <v>3</v>
      </c>
      <c r="G399" s="18">
        <v>653.81</v>
      </c>
      <c r="H399" t="s">
        <v>8</v>
      </c>
    </row>
    <row r="400" spans="6:8">
      <c r="F400" t="s">
        <v>3</v>
      </c>
      <c r="G400" s="18">
        <v>1596.87</v>
      </c>
      <c r="H400" t="s">
        <v>10</v>
      </c>
    </row>
    <row r="401" spans="6:8">
      <c r="F401" t="s">
        <v>3</v>
      </c>
      <c r="G401" s="18">
        <v>786.57</v>
      </c>
      <c r="H401" t="s">
        <v>10</v>
      </c>
    </row>
    <row r="402" spans="6:8">
      <c r="F402" t="s">
        <v>4</v>
      </c>
      <c r="G402" s="18">
        <v>335.82</v>
      </c>
      <c r="H402" t="s">
        <v>8</v>
      </c>
    </row>
    <row r="403" spans="6:8">
      <c r="F403" t="s">
        <v>2</v>
      </c>
      <c r="G403" s="18">
        <v>1750.05</v>
      </c>
      <c r="H403" t="s">
        <v>9</v>
      </c>
    </row>
    <row r="404" spans="6:8">
      <c r="F404" t="s">
        <v>1</v>
      </c>
      <c r="G404" s="18">
        <v>330.36</v>
      </c>
      <c r="H404" t="s">
        <v>9</v>
      </c>
    </row>
    <row r="405" spans="6:8">
      <c r="F405" t="s">
        <v>2</v>
      </c>
      <c r="G405" s="18">
        <v>719.55</v>
      </c>
      <c r="H405" t="s">
        <v>10</v>
      </c>
    </row>
    <row r="406" spans="6:8">
      <c r="F406" t="s">
        <v>3</v>
      </c>
      <c r="G406" s="18">
        <v>897.31</v>
      </c>
      <c r="H406" t="s">
        <v>10</v>
      </c>
    </row>
    <row r="407" spans="6:8">
      <c r="F407" t="s">
        <v>4</v>
      </c>
      <c r="G407" s="18">
        <v>711.53</v>
      </c>
      <c r="H407" t="s">
        <v>8</v>
      </c>
    </row>
    <row r="408" spans="6:8">
      <c r="F408" t="s">
        <v>2</v>
      </c>
      <c r="G408" s="18">
        <v>1194.88</v>
      </c>
      <c r="H408" t="s">
        <v>8</v>
      </c>
    </row>
    <row r="409" spans="6:8">
      <c r="F409" t="s">
        <v>3</v>
      </c>
      <c r="G409" s="18">
        <v>1567.66</v>
      </c>
      <c r="H409" t="s">
        <v>10</v>
      </c>
    </row>
    <row r="410" spans="6:8">
      <c r="F410" t="s">
        <v>2</v>
      </c>
      <c r="G410" s="18">
        <v>1949.77</v>
      </c>
      <c r="H410" t="s">
        <v>9</v>
      </c>
    </row>
    <row r="411" spans="6:8">
      <c r="F411" t="s">
        <v>2</v>
      </c>
      <c r="G411" s="18">
        <v>1441.58</v>
      </c>
      <c r="H411" t="s">
        <v>9</v>
      </c>
    </row>
    <row r="412" spans="6:8">
      <c r="F412" t="s">
        <v>4</v>
      </c>
      <c r="G412" s="18">
        <v>356.19</v>
      </c>
      <c r="H412" t="s">
        <v>8</v>
      </c>
    </row>
    <row r="413" spans="6:8">
      <c r="F413" t="s">
        <v>2</v>
      </c>
      <c r="G413" s="18">
        <v>36.43</v>
      </c>
      <c r="H413" t="s">
        <v>8</v>
      </c>
    </row>
    <row r="414" spans="6:8">
      <c r="F414" t="s">
        <v>3</v>
      </c>
      <c r="G414" s="18">
        <v>1134.26</v>
      </c>
      <c r="H414" t="s">
        <v>8</v>
      </c>
    </row>
    <row r="415" spans="6:8">
      <c r="F415" t="s">
        <v>2</v>
      </c>
      <c r="G415" s="18">
        <v>381.95</v>
      </c>
      <c r="H415" t="s">
        <v>10</v>
      </c>
    </row>
    <row r="416" spans="6:8">
      <c r="F416" t="s">
        <v>2</v>
      </c>
      <c r="G416" s="18">
        <v>1656.89</v>
      </c>
      <c r="H416" t="s">
        <v>9</v>
      </c>
    </row>
    <row r="417" spans="6:8">
      <c r="F417" t="s">
        <v>2</v>
      </c>
      <c r="G417" s="18">
        <v>1491.44</v>
      </c>
      <c r="H417" t="s">
        <v>8</v>
      </c>
    </row>
    <row r="418" spans="6:8">
      <c r="F418" t="s">
        <v>2</v>
      </c>
      <c r="G418" s="18">
        <v>1211.55</v>
      </c>
      <c r="H418" t="s">
        <v>9</v>
      </c>
    </row>
    <row r="419" spans="6:8">
      <c r="F419" t="s">
        <v>3</v>
      </c>
      <c r="G419" s="18">
        <v>1196.17</v>
      </c>
      <c r="H419" t="s">
        <v>10</v>
      </c>
    </row>
    <row r="420" spans="6:8">
      <c r="F420" t="s">
        <v>4</v>
      </c>
      <c r="G420" s="18">
        <v>1575.58</v>
      </c>
      <c r="H420" t="s">
        <v>9</v>
      </c>
    </row>
    <row r="421" spans="6:8">
      <c r="F421" t="s">
        <v>4</v>
      </c>
      <c r="G421" s="18">
        <v>1263.07</v>
      </c>
      <c r="H421" t="s">
        <v>8</v>
      </c>
    </row>
    <row r="422" spans="6:8">
      <c r="F422" t="s">
        <v>4</v>
      </c>
      <c r="G422" s="18">
        <v>166.47</v>
      </c>
      <c r="H422" t="s">
        <v>9</v>
      </c>
    </row>
    <row r="423" spans="6:8">
      <c r="F423" t="s">
        <v>2</v>
      </c>
      <c r="G423" s="18">
        <v>1535.04</v>
      </c>
      <c r="H423" t="s">
        <v>10</v>
      </c>
    </row>
    <row r="424" spans="6:8">
      <c r="F424" t="s">
        <v>4</v>
      </c>
      <c r="G424" s="18">
        <v>1449.83</v>
      </c>
      <c r="H424" t="s">
        <v>8</v>
      </c>
    </row>
    <row r="425" spans="6:8">
      <c r="F425" t="s">
        <v>4</v>
      </c>
      <c r="G425" s="18">
        <v>938.7</v>
      </c>
      <c r="H425" t="s">
        <v>8</v>
      </c>
    </row>
    <row r="426" spans="6:8">
      <c r="F426" t="s">
        <v>2</v>
      </c>
      <c r="G426" s="18">
        <v>983.01</v>
      </c>
      <c r="H426" t="s">
        <v>9</v>
      </c>
    </row>
    <row r="427" spans="6:8">
      <c r="F427" t="s">
        <v>4</v>
      </c>
      <c r="G427" s="18">
        <v>1637.47</v>
      </c>
      <c r="H427" t="s">
        <v>10</v>
      </c>
    </row>
    <row r="428" spans="6:8">
      <c r="F428" t="s">
        <v>1</v>
      </c>
      <c r="G428" s="18">
        <v>1141.94</v>
      </c>
      <c r="H428" t="s">
        <v>10</v>
      </c>
    </row>
    <row r="429" spans="6:8">
      <c r="F429" t="s">
        <v>4</v>
      </c>
      <c r="G429" s="18">
        <v>1587.15</v>
      </c>
      <c r="H429" t="s">
        <v>10</v>
      </c>
    </row>
    <row r="430" spans="6:8">
      <c r="F430" t="s">
        <v>1</v>
      </c>
      <c r="G430" s="18">
        <v>1853.12</v>
      </c>
      <c r="H430" t="s">
        <v>8</v>
      </c>
    </row>
    <row r="431" spans="6:8">
      <c r="F431" t="s">
        <v>1</v>
      </c>
      <c r="G431" s="18">
        <v>1305.43</v>
      </c>
      <c r="H431" t="s">
        <v>10</v>
      </c>
    </row>
    <row r="432" spans="6:8">
      <c r="F432" t="s">
        <v>4</v>
      </c>
      <c r="G432" s="18">
        <v>319.83</v>
      </c>
      <c r="H432" t="s">
        <v>9</v>
      </c>
    </row>
    <row r="433" spans="6:8">
      <c r="F433" t="s">
        <v>3</v>
      </c>
      <c r="G433" s="18">
        <v>1753.11</v>
      </c>
      <c r="H433" t="s">
        <v>10</v>
      </c>
    </row>
    <row r="434" spans="6:8">
      <c r="F434" t="s">
        <v>1</v>
      </c>
      <c r="G434" s="18">
        <v>1335.23</v>
      </c>
      <c r="H434" t="s">
        <v>8</v>
      </c>
    </row>
    <row r="435" spans="6:8">
      <c r="F435" t="s">
        <v>2</v>
      </c>
      <c r="G435" s="18">
        <v>841.24</v>
      </c>
      <c r="H435" t="s">
        <v>10</v>
      </c>
    </row>
    <row r="436" spans="6:8">
      <c r="F436" t="s">
        <v>2</v>
      </c>
      <c r="H436" t="s">
        <v>10</v>
      </c>
    </row>
    <row r="437" spans="6:8">
      <c r="F437" t="s">
        <v>1</v>
      </c>
      <c r="G437" s="18">
        <v>1437.19</v>
      </c>
      <c r="H437" t="s">
        <v>8</v>
      </c>
    </row>
    <row r="438" spans="6:8">
      <c r="F438" t="s">
        <v>2</v>
      </c>
      <c r="G438" s="18">
        <v>1919.89</v>
      </c>
      <c r="H438" t="s">
        <v>8</v>
      </c>
    </row>
    <row r="439" spans="6:8">
      <c r="F439" t="s">
        <v>1</v>
      </c>
      <c r="G439" s="18">
        <v>1103.33</v>
      </c>
      <c r="H439" t="s">
        <v>10</v>
      </c>
    </row>
    <row r="440" spans="6:8">
      <c r="F440" t="s">
        <v>1</v>
      </c>
      <c r="G440" s="18">
        <v>1931.56</v>
      </c>
      <c r="H440" t="s">
        <v>10</v>
      </c>
    </row>
    <row r="441" spans="6:8">
      <c r="F441" t="s">
        <v>3</v>
      </c>
      <c r="G441" s="18">
        <v>1993.73</v>
      </c>
      <c r="H441" t="s">
        <v>10</v>
      </c>
    </row>
    <row r="442" spans="6:8">
      <c r="F442" t="s">
        <v>1</v>
      </c>
      <c r="G442" s="18">
        <v>1875.59</v>
      </c>
      <c r="H442" t="s">
        <v>9</v>
      </c>
    </row>
    <row r="443" spans="6:8">
      <c r="F443" t="s">
        <v>2</v>
      </c>
      <c r="G443" s="18">
        <v>699.97</v>
      </c>
      <c r="H443" t="s">
        <v>10</v>
      </c>
    </row>
    <row r="444" spans="6:8">
      <c r="F444" t="s">
        <v>3</v>
      </c>
      <c r="G444" s="18">
        <v>784.98</v>
      </c>
      <c r="H444" t="s">
        <v>10</v>
      </c>
    </row>
    <row r="445" spans="6:8">
      <c r="F445" t="s">
        <v>4</v>
      </c>
      <c r="G445" s="18">
        <v>1704.56</v>
      </c>
      <c r="H445" t="s">
        <v>9</v>
      </c>
    </row>
    <row r="446" spans="6:8">
      <c r="F446" t="s">
        <v>1</v>
      </c>
      <c r="G446" s="18">
        <v>451.34</v>
      </c>
      <c r="H446" t="s">
        <v>10</v>
      </c>
    </row>
    <row r="447" spans="6:8">
      <c r="F447" t="s">
        <v>4</v>
      </c>
      <c r="G447" s="18">
        <v>1453.68</v>
      </c>
      <c r="H447" t="s">
        <v>10</v>
      </c>
    </row>
    <row r="448" spans="6:8">
      <c r="F448" t="s">
        <v>2</v>
      </c>
      <c r="G448" s="18">
        <v>1492.05</v>
      </c>
      <c r="H448" t="s">
        <v>8</v>
      </c>
    </row>
    <row r="449" spans="6:8">
      <c r="F449" t="s">
        <v>2</v>
      </c>
      <c r="G449" s="18">
        <v>806.66</v>
      </c>
      <c r="H449" t="s">
        <v>8</v>
      </c>
    </row>
    <row r="450" spans="6:8">
      <c r="F450" t="s">
        <v>4</v>
      </c>
      <c r="G450" s="18">
        <v>61.42</v>
      </c>
      <c r="H450" t="s">
        <v>10</v>
      </c>
    </row>
    <row r="451" spans="6:8">
      <c r="F451" t="s">
        <v>1</v>
      </c>
      <c r="G451" s="18">
        <v>278.61</v>
      </c>
      <c r="H451" t="s">
        <v>8</v>
      </c>
    </row>
    <row r="452" spans="6:8">
      <c r="F452" t="s">
        <v>1</v>
      </c>
      <c r="G452" s="18">
        <v>312.44</v>
      </c>
      <c r="H452" t="s">
        <v>9</v>
      </c>
    </row>
    <row r="453" spans="6:8">
      <c r="F453" t="s">
        <v>4</v>
      </c>
      <c r="G453" s="18">
        <v>1023.92</v>
      </c>
      <c r="H453" t="s">
        <v>9</v>
      </c>
    </row>
    <row r="454" spans="6:8">
      <c r="F454" t="s">
        <v>3</v>
      </c>
      <c r="G454" s="18">
        <v>1090.45</v>
      </c>
      <c r="H454" t="s">
        <v>8</v>
      </c>
    </row>
    <row r="455" spans="6:8">
      <c r="F455" t="s">
        <v>3</v>
      </c>
      <c r="G455" s="18">
        <v>1104.26</v>
      </c>
      <c r="H455" t="s">
        <v>8</v>
      </c>
    </row>
    <row r="456" spans="6:8">
      <c r="F456" t="s">
        <v>2</v>
      </c>
      <c r="G456" s="18">
        <v>1083</v>
      </c>
      <c r="H456" t="s">
        <v>9</v>
      </c>
    </row>
    <row r="457" spans="6:8">
      <c r="F457" t="s">
        <v>1</v>
      </c>
      <c r="G457" s="18">
        <v>1495.44</v>
      </c>
      <c r="H457" t="s">
        <v>8</v>
      </c>
    </row>
    <row r="458" spans="6:8">
      <c r="F458" t="s">
        <v>4</v>
      </c>
      <c r="G458" s="18">
        <v>1416.54</v>
      </c>
      <c r="H458" t="s">
        <v>9</v>
      </c>
    </row>
    <row r="459" spans="6:8">
      <c r="F459" t="s">
        <v>1</v>
      </c>
      <c r="G459" s="18">
        <v>1304.94</v>
      </c>
      <c r="H459" t="s">
        <v>10</v>
      </c>
    </row>
    <row r="460" spans="6:8">
      <c r="F460" t="s">
        <v>2</v>
      </c>
      <c r="G460" s="18">
        <v>1029.4</v>
      </c>
      <c r="H460" t="s">
        <v>8</v>
      </c>
    </row>
    <row r="461" spans="6:8">
      <c r="F461" t="s">
        <v>3</v>
      </c>
      <c r="G461" s="18">
        <v>1149.82</v>
      </c>
      <c r="H461" t="s">
        <v>10</v>
      </c>
    </row>
    <row r="462" spans="6:8">
      <c r="F462" t="s">
        <v>3</v>
      </c>
      <c r="G462" s="18">
        <v>84.76</v>
      </c>
      <c r="H462" t="s">
        <v>9</v>
      </c>
    </row>
    <row r="463" spans="6:8">
      <c r="F463" t="s">
        <v>3</v>
      </c>
      <c r="G463" s="18">
        <v>1397.89</v>
      </c>
      <c r="H463" t="s">
        <v>10</v>
      </c>
    </row>
    <row r="464" spans="6:8">
      <c r="F464" t="s">
        <v>4</v>
      </c>
      <c r="G464" s="18">
        <v>1369.52</v>
      </c>
      <c r="H464" t="s">
        <v>10</v>
      </c>
    </row>
    <row r="465" spans="6:8">
      <c r="F465" t="s">
        <v>2</v>
      </c>
      <c r="G465" s="18">
        <v>545.03</v>
      </c>
      <c r="H465" t="s">
        <v>10</v>
      </c>
    </row>
    <row r="466" spans="6:8">
      <c r="F466" t="s">
        <v>3</v>
      </c>
      <c r="G466" s="18">
        <v>681.58</v>
      </c>
      <c r="H466" t="s">
        <v>10</v>
      </c>
    </row>
    <row r="467" spans="6:8">
      <c r="F467" t="s">
        <v>1</v>
      </c>
      <c r="G467" s="18">
        <v>729.46</v>
      </c>
      <c r="H467" t="s">
        <v>9</v>
      </c>
    </row>
    <row r="468" spans="6:8">
      <c r="F468" t="s">
        <v>4</v>
      </c>
      <c r="G468" s="18">
        <v>566.74</v>
      </c>
      <c r="H468" t="s">
        <v>9</v>
      </c>
    </row>
    <row r="469" spans="6:8">
      <c r="F469" t="s">
        <v>3</v>
      </c>
      <c r="G469" s="18">
        <v>1563.56</v>
      </c>
      <c r="H469" t="s">
        <v>10</v>
      </c>
    </row>
    <row r="470" spans="6:8">
      <c r="F470" t="s">
        <v>1</v>
      </c>
      <c r="G470" s="18">
        <v>499.18</v>
      </c>
      <c r="H470" t="s">
        <v>9</v>
      </c>
    </row>
    <row r="471" spans="6:8">
      <c r="F471" t="s">
        <v>2</v>
      </c>
      <c r="G471" s="18">
        <v>827.09</v>
      </c>
      <c r="H471" t="s">
        <v>9</v>
      </c>
    </row>
    <row r="472" spans="6:8">
      <c r="F472" t="s">
        <v>2</v>
      </c>
      <c r="G472" s="18">
        <v>1443.02</v>
      </c>
      <c r="H472" t="s">
        <v>10</v>
      </c>
    </row>
    <row r="473" spans="6:8">
      <c r="F473" t="s">
        <v>4</v>
      </c>
      <c r="G473" s="18">
        <v>1925.05</v>
      </c>
      <c r="H473" t="s">
        <v>9</v>
      </c>
    </row>
    <row r="474" spans="6:8">
      <c r="F474" t="s">
        <v>1</v>
      </c>
      <c r="G474" s="18">
        <v>1706.56</v>
      </c>
      <c r="H474" t="s">
        <v>10</v>
      </c>
    </row>
    <row r="475" spans="6:8">
      <c r="F475" t="s">
        <v>4</v>
      </c>
      <c r="G475" s="18">
        <v>647.39</v>
      </c>
      <c r="H475" t="s">
        <v>8</v>
      </c>
    </row>
    <row r="476" spans="6:8">
      <c r="F476" t="s">
        <v>4</v>
      </c>
      <c r="G476" s="18">
        <v>1250.04</v>
      </c>
      <c r="H476" t="s">
        <v>9</v>
      </c>
    </row>
    <row r="477" spans="6:8">
      <c r="F477" t="s">
        <v>3</v>
      </c>
      <c r="G477" s="18">
        <v>479.01</v>
      </c>
      <c r="H477" t="s">
        <v>10</v>
      </c>
    </row>
    <row r="478" spans="6:8">
      <c r="F478" t="s">
        <v>4</v>
      </c>
      <c r="G478" s="18">
        <v>477.71</v>
      </c>
      <c r="H478" t="s">
        <v>9</v>
      </c>
    </row>
    <row r="479" spans="6:8">
      <c r="F479" t="s">
        <v>4</v>
      </c>
      <c r="G479" s="18">
        <v>677.46</v>
      </c>
      <c r="H479" t="s">
        <v>8</v>
      </c>
    </row>
    <row r="480" spans="6:8">
      <c r="F480" t="s">
        <v>2</v>
      </c>
      <c r="G480" s="18">
        <v>751.59</v>
      </c>
      <c r="H480" t="s">
        <v>8</v>
      </c>
    </row>
    <row r="481" spans="6:8">
      <c r="F481" t="s">
        <v>4</v>
      </c>
      <c r="G481" s="18">
        <v>1877.51</v>
      </c>
      <c r="H481" t="s">
        <v>10</v>
      </c>
    </row>
    <row r="482" spans="6:8">
      <c r="F482" t="s">
        <v>2</v>
      </c>
      <c r="G482" s="18">
        <v>1021.87</v>
      </c>
      <c r="H482" t="s">
        <v>8</v>
      </c>
    </row>
    <row r="483" spans="6:8">
      <c r="F483" t="s">
        <v>2</v>
      </c>
      <c r="G483" s="18">
        <v>1688.92</v>
      </c>
      <c r="H483" t="s">
        <v>10</v>
      </c>
    </row>
    <row r="484" spans="6:8">
      <c r="F484" t="s">
        <v>3</v>
      </c>
      <c r="G484" s="18">
        <v>1091.53</v>
      </c>
      <c r="H484" t="s">
        <v>9</v>
      </c>
    </row>
    <row r="485" spans="6:8">
      <c r="F485" t="s">
        <v>2</v>
      </c>
      <c r="G485" s="18">
        <v>1692.21</v>
      </c>
      <c r="H485" t="s">
        <v>8</v>
      </c>
    </row>
    <row r="486" spans="6:8">
      <c r="F486" t="s">
        <v>2</v>
      </c>
      <c r="G486" s="18">
        <v>1131.84</v>
      </c>
      <c r="H486" t="s">
        <v>10</v>
      </c>
    </row>
    <row r="487" spans="6:8">
      <c r="F487" t="s">
        <v>2</v>
      </c>
      <c r="G487" s="18">
        <v>706.87</v>
      </c>
      <c r="H487" t="s">
        <v>10</v>
      </c>
    </row>
    <row r="488" spans="6:8">
      <c r="F488" t="s">
        <v>4</v>
      </c>
      <c r="G488" s="18">
        <v>236.16</v>
      </c>
      <c r="H488" t="s">
        <v>10</v>
      </c>
    </row>
    <row r="489" spans="6:8">
      <c r="F489" t="s">
        <v>1</v>
      </c>
      <c r="G489" s="18">
        <v>1074.25</v>
      </c>
      <c r="H489" t="s">
        <v>8</v>
      </c>
    </row>
    <row r="490" spans="6:8">
      <c r="F490" t="s">
        <v>2</v>
      </c>
      <c r="H490" t="s">
        <v>9</v>
      </c>
    </row>
    <row r="491" spans="6:8">
      <c r="F491" t="s">
        <v>1</v>
      </c>
      <c r="G491" s="18">
        <v>118.47</v>
      </c>
      <c r="H491" t="s">
        <v>8</v>
      </c>
    </row>
    <row r="492" spans="6:8">
      <c r="F492" t="s">
        <v>4</v>
      </c>
      <c r="G492" s="18">
        <v>916.24</v>
      </c>
      <c r="H492" t="s">
        <v>10</v>
      </c>
    </row>
    <row r="493" spans="6:8">
      <c r="F493" t="s">
        <v>4</v>
      </c>
      <c r="G493" s="18">
        <v>1823.57</v>
      </c>
      <c r="H493" t="s">
        <v>8</v>
      </c>
    </row>
    <row r="494" spans="6:8">
      <c r="F494" t="s">
        <v>3</v>
      </c>
      <c r="G494" s="18">
        <v>550.72</v>
      </c>
      <c r="H494" t="s">
        <v>10</v>
      </c>
    </row>
    <row r="495" spans="6:8">
      <c r="F495" t="s">
        <v>3</v>
      </c>
      <c r="G495" s="18">
        <v>537.44</v>
      </c>
      <c r="H495" t="s">
        <v>9</v>
      </c>
    </row>
    <row r="496" spans="6:8">
      <c r="F496" t="s">
        <v>1</v>
      </c>
      <c r="G496" s="18">
        <v>1417.38</v>
      </c>
      <c r="H496" t="s">
        <v>10</v>
      </c>
    </row>
    <row r="497" spans="6:8">
      <c r="F497" t="s">
        <v>4</v>
      </c>
      <c r="G497" s="18">
        <v>26.91</v>
      </c>
      <c r="H497" t="s">
        <v>10</v>
      </c>
    </row>
    <row r="498" spans="6:8">
      <c r="F498" t="s">
        <v>3</v>
      </c>
      <c r="G498" s="18">
        <v>1832.47</v>
      </c>
      <c r="H498" t="s">
        <v>9</v>
      </c>
    </row>
    <row r="499" spans="6:8">
      <c r="F499" t="s">
        <v>1</v>
      </c>
      <c r="G499" s="18">
        <v>546.18</v>
      </c>
      <c r="H499" t="s">
        <v>9</v>
      </c>
    </row>
    <row r="500" spans="6:8">
      <c r="F500" t="s">
        <v>4</v>
      </c>
      <c r="H500" t="s">
        <v>8</v>
      </c>
    </row>
    <row r="501" spans="6:8">
      <c r="F501" t="s">
        <v>1</v>
      </c>
      <c r="G501" s="18">
        <v>1299.58</v>
      </c>
      <c r="H501" t="s">
        <v>9</v>
      </c>
    </row>
    <row r="502" spans="6:8">
      <c r="F502" t="s">
        <v>1</v>
      </c>
      <c r="G502" s="18">
        <v>1820.03</v>
      </c>
      <c r="H502" t="s">
        <v>8</v>
      </c>
    </row>
    <row r="503" spans="6:8">
      <c r="F503" t="s">
        <v>3</v>
      </c>
      <c r="G503" s="18">
        <v>311.02</v>
      </c>
      <c r="H503" t="s">
        <v>10</v>
      </c>
    </row>
    <row r="504" spans="6:8">
      <c r="F504" t="s">
        <v>1</v>
      </c>
      <c r="G504" s="18">
        <v>1350.48</v>
      </c>
      <c r="H504" t="s">
        <v>8</v>
      </c>
    </row>
    <row r="505" spans="6:8">
      <c r="F505" t="s">
        <v>1</v>
      </c>
      <c r="G505" s="18">
        <v>749.96</v>
      </c>
      <c r="H505" t="s">
        <v>10</v>
      </c>
    </row>
    <row r="506" spans="6:8">
      <c r="F506" t="s">
        <v>3</v>
      </c>
      <c r="G506" s="18">
        <v>1107.91</v>
      </c>
      <c r="H506" t="s">
        <v>8</v>
      </c>
    </row>
    <row r="507" spans="6:8">
      <c r="F507" t="s">
        <v>1</v>
      </c>
      <c r="G507" s="18">
        <v>142.65</v>
      </c>
      <c r="H507" t="s">
        <v>8</v>
      </c>
    </row>
    <row r="508" spans="6:8">
      <c r="F508" t="s">
        <v>3</v>
      </c>
      <c r="G508" s="18">
        <v>1933.52</v>
      </c>
      <c r="H508" t="s">
        <v>10</v>
      </c>
    </row>
    <row r="509" spans="6:8">
      <c r="F509" t="s">
        <v>4</v>
      </c>
      <c r="G509" s="18">
        <v>949.09</v>
      </c>
      <c r="H509" t="s">
        <v>9</v>
      </c>
    </row>
    <row r="510" spans="6:8">
      <c r="F510" t="s">
        <v>1</v>
      </c>
      <c r="G510" s="18">
        <v>944.91</v>
      </c>
      <c r="H510" t="s">
        <v>9</v>
      </c>
    </row>
    <row r="511" spans="6:8">
      <c r="F511" t="s">
        <v>3</v>
      </c>
      <c r="G511" s="18">
        <v>392.71</v>
      </c>
      <c r="H511" t="s">
        <v>8</v>
      </c>
    </row>
    <row r="512" spans="6:8">
      <c r="F512" t="s">
        <v>4</v>
      </c>
      <c r="G512" s="18">
        <v>53.74</v>
      </c>
      <c r="H512" t="s">
        <v>9</v>
      </c>
    </row>
    <row r="513" spans="6:8">
      <c r="F513" t="s">
        <v>1</v>
      </c>
      <c r="G513" s="18">
        <v>1236.42</v>
      </c>
      <c r="H513" t="s">
        <v>9</v>
      </c>
    </row>
    <row r="514" spans="6:8">
      <c r="F514" t="s">
        <v>1</v>
      </c>
      <c r="G514" s="18">
        <v>448.74</v>
      </c>
      <c r="H514" t="s">
        <v>10</v>
      </c>
    </row>
    <row r="515" spans="6:8">
      <c r="F515" t="s">
        <v>4</v>
      </c>
      <c r="G515" s="18">
        <v>828.14</v>
      </c>
      <c r="H515" t="s">
        <v>9</v>
      </c>
    </row>
    <row r="516" spans="6:8">
      <c r="F516" t="s">
        <v>3</v>
      </c>
      <c r="G516" s="18">
        <v>674.87</v>
      </c>
      <c r="H516" t="s">
        <v>8</v>
      </c>
    </row>
    <row r="517" spans="6:8">
      <c r="F517" t="s">
        <v>1</v>
      </c>
      <c r="G517" s="18">
        <v>336.9</v>
      </c>
      <c r="H517" t="s">
        <v>9</v>
      </c>
    </row>
    <row r="518" spans="6:8">
      <c r="F518" t="s">
        <v>2</v>
      </c>
      <c r="G518" s="18">
        <v>1868.73</v>
      </c>
      <c r="H518" t="s">
        <v>8</v>
      </c>
    </row>
    <row r="519" spans="6:8">
      <c r="F519" t="s">
        <v>2</v>
      </c>
      <c r="G519" s="18">
        <v>407.34</v>
      </c>
      <c r="H519" t="s">
        <v>8</v>
      </c>
    </row>
    <row r="520" spans="6:8">
      <c r="F520" t="s">
        <v>3</v>
      </c>
      <c r="G520" s="18">
        <v>29.99</v>
      </c>
      <c r="H520" t="s">
        <v>8</v>
      </c>
    </row>
    <row r="521" spans="6:8">
      <c r="F521" t="s">
        <v>1</v>
      </c>
      <c r="G521" s="18">
        <v>135.87</v>
      </c>
      <c r="H521" t="s">
        <v>8</v>
      </c>
    </row>
    <row r="522" spans="6:8">
      <c r="F522" t="s">
        <v>3</v>
      </c>
      <c r="G522" s="18">
        <v>235.33</v>
      </c>
      <c r="H522" t="s">
        <v>9</v>
      </c>
    </row>
    <row r="523" spans="6:8">
      <c r="F523" t="s">
        <v>2</v>
      </c>
      <c r="G523" s="18">
        <v>719.97</v>
      </c>
      <c r="H523" t="s">
        <v>8</v>
      </c>
    </row>
    <row r="524" spans="6:8">
      <c r="F524" t="s">
        <v>3</v>
      </c>
      <c r="G524" s="18">
        <v>1867.49</v>
      </c>
      <c r="H524" t="s">
        <v>8</v>
      </c>
    </row>
    <row r="525" spans="6:8">
      <c r="F525" t="s">
        <v>3</v>
      </c>
      <c r="G525" s="18">
        <v>1280.07</v>
      </c>
      <c r="H525" t="s">
        <v>8</v>
      </c>
    </row>
    <row r="526" spans="6:8">
      <c r="F526" t="s">
        <v>2</v>
      </c>
      <c r="G526" s="18">
        <v>610.31</v>
      </c>
      <c r="H526" t="s">
        <v>8</v>
      </c>
    </row>
    <row r="527" spans="6:8">
      <c r="F527" t="s">
        <v>4</v>
      </c>
      <c r="G527" s="18">
        <v>1728.94</v>
      </c>
      <c r="H527" t="s">
        <v>10</v>
      </c>
    </row>
    <row r="528" spans="6:8">
      <c r="F528" t="s">
        <v>2</v>
      </c>
      <c r="H528" t="s">
        <v>9</v>
      </c>
    </row>
    <row r="529" spans="6:8">
      <c r="F529" t="s">
        <v>3</v>
      </c>
      <c r="G529" s="18">
        <v>1175.45</v>
      </c>
      <c r="H529" t="s">
        <v>8</v>
      </c>
    </row>
    <row r="530" spans="6:8">
      <c r="F530" t="s">
        <v>3</v>
      </c>
      <c r="G530" s="18">
        <v>1107.86</v>
      </c>
      <c r="H530" t="s">
        <v>10</v>
      </c>
    </row>
    <row r="531" spans="6:8">
      <c r="F531" t="s">
        <v>2</v>
      </c>
      <c r="G531" s="18">
        <v>1165.73</v>
      </c>
      <c r="H531" t="s">
        <v>10</v>
      </c>
    </row>
    <row r="532" spans="6:8">
      <c r="F532" t="s">
        <v>1</v>
      </c>
      <c r="G532" s="18">
        <v>648.03</v>
      </c>
      <c r="H532" t="s">
        <v>8</v>
      </c>
    </row>
    <row r="533" spans="6:8">
      <c r="F533" t="s">
        <v>3</v>
      </c>
      <c r="G533" s="18">
        <v>975.3</v>
      </c>
      <c r="H533" t="s">
        <v>10</v>
      </c>
    </row>
    <row r="534" spans="6:8">
      <c r="F534" t="s">
        <v>2</v>
      </c>
      <c r="G534" s="18">
        <v>404.41</v>
      </c>
      <c r="H534" t="s">
        <v>10</v>
      </c>
    </row>
    <row r="535" spans="6:8">
      <c r="F535" t="s">
        <v>2</v>
      </c>
      <c r="G535" s="18">
        <v>285.41</v>
      </c>
      <c r="H535" t="s">
        <v>10</v>
      </c>
    </row>
    <row r="536" spans="6:8">
      <c r="F536" t="s">
        <v>2</v>
      </c>
      <c r="G536" s="18">
        <v>135.19</v>
      </c>
      <c r="H536" t="s">
        <v>9</v>
      </c>
    </row>
    <row r="537" spans="6:8">
      <c r="F537" t="s">
        <v>1</v>
      </c>
      <c r="G537" s="18">
        <v>921.83</v>
      </c>
      <c r="H537" t="s">
        <v>9</v>
      </c>
    </row>
    <row r="538" spans="6:8">
      <c r="F538" t="s">
        <v>3</v>
      </c>
      <c r="G538" s="18">
        <v>1649.55</v>
      </c>
      <c r="H538" t="s">
        <v>9</v>
      </c>
    </row>
    <row r="539" spans="6:8">
      <c r="F539" t="s">
        <v>2</v>
      </c>
      <c r="G539" s="18">
        <v>403.4</v>
      </c>
      <c r="H539" t="s">
        <v>8</v>
      </c>
    </row>
    <row r="540" spans="6:8">
      <c r="F540" t="s">
        <v>2</v>
      </c>
      <c r="G540" s="18">
        <v>1058.75</v>
      </c>
      <c r="H540" t="s">
        <v>8</v>
      </c>
    </row>
    <row r="541" spans="6:8">
      <c r="F541" t="s">
        <v>1</v>
      </c>
      <c r="G541" s="18">
        <v>1010.54</v>
      </c>
      <c r="H541" t="s">
        <v>9</v>
      </c>
    </row>
    <row r="542" spans="6:8">
      <c r="F542" t="s">
        <v>4</v>
      </c>
      <c r="G542" s="18">
        <v>1515.15</v>
      </c>
      <c r="H542" t="s">
        <v>9</v>
      </c>
    </row>
    <row r="543" spans="6:8">
      <c r="F543" t="s">
        <v>2</v>
      </c>
      <c r="G543" s="18">
        <v>1750.74</v>
      </c>
      <c r="H543" t="s">
        <v>10</v>
      </c>
    </row>
    <row r="544" spans="6:8">
      <c r="F544" t="s">
        <v>4</v>
      </c>
      <c r="G544" s="18">
        <v>357.81</v>
      </c>
      <c r="H544" t="s">
        <v>8</v>
      </c>
    </row>
    <row r="545" spans="6:8">
      <c r="F545" t="s">
        <v>1</v>
      </c>
      <c r="G545" s="18">
        <v>1255.42</v>
      </c>
      <c r="H545" t="s">
        <v>10</v>
      </c>
    </row>
    <row r="546" spans="6:8">
      <c r="F546" t="s">
        <v>4</v>
      </c>
      <c r="G546" s="18">
        <v>664.86</v>
      </c>
      <c r="H546" t="s">
        <v>10</v>
      </c>
    </row>
    <row r="547" spans="6:8">
      <c r="F547" t="s">
        <v>4</v>
      </c>
      <c r="G547" s="18">
        <v>327.74</v>
      </c>
      <c r="H547" t="s">
        <v>8</v>
      </c>
    </row>
    <row r="548" spans="6:8">
      <c r="F548" t="s">
        <v>1</v>
      </c>
      <c r="G548" s="18">
        <v>841.79</v>
      </c>
      <c r="H548" t="s">
        <v>10</v>
      </c>
    </row>
    <row r="549" spans="6:8">
      <c r="F549" t="s">
        <v>2</v>
      </c>
      <c r="G549" s="18">
        <v>1842.33</v>
      </c>
      <c r="H549" t="s">
        <v>10</v>
      </c>
    </row>
    <row r="550" spans="6:8">
      <c r="F550" t="s">
        <v>2</v>
      </c>
      <c r="G550" s="18">
        <v>570.14</v>
      </c>
      <c r="H550" t="s">
        <v>9</v>
      </c>
    </row>
    <row r="551" spans="6:8">
      <c r="F551" t="s">
        <v>3</v>
      </c>
      <c r="G551" s="18">
        <v>523.87</v>
      </c>
      <c r="H551" t="s">
        <v>10</v>
      </c>
    </row>
    <row r="552" spans="6:8">
      <c r="F552" t="s">
        <v>2</v>
      </c>
      <c r="G552" s="18">
        <v>1594.82</v>
      </c>
      <c r="H552" t="s">
        <v>9</v>
      </c>
    </row>
    <row r="553" spans="6:8">
      <c r="F553" t="s">
        <v>2</v>
      </c>
      <c r="G553" s="18">
        <v>1048.44</v>
      </c>
      <c r="H553" t="s">
        <v>10</v>
      </c>
    </row>
    <row r="554" spans="6:8">
      <c r="F554" t="s">
        <v>3</v>
      </c>
      <c r="G554" s="18">
        <v>1932.01</v>
      </c>
      <c r="H554" t="s">
        <v>8</v>
      </c>
    </row>
    <row r="555" spans="6:8">
      <c r="F555" t="s">
        <v>4</v>
      </c>
      <c r="G555" s="18">
        <v>1330.35</v>
      </c>
      <c r="H555" t="s">
        <v>10</v>
      </c>
    </row>
    <row r="556" spans="6:8">
      <c r="F556" t="s">
        <v>162</v>
      </c>
      <c r="G556" s="18">
        <v>416.47</v>
      </c>
      <c r="H556" t="s">
        <v>8</v>
      </c>
    </row>
    <row r="557" spans="6:8">
      <c r="F557" t="s">
        <v>1</v>
      </c>
      <c r="G557" s="18">
        <v>760.92</v>
      </c>
      <c r="H557" t="s">
        <v>8</v>
      </c>
    </row>
    <row r="558" spans="6:8">
      <c r="F558" t="s">
        <v>1</v>
      </c>
      <c r="G558" s="18">
        <v>729.72</v>
      </c>
      <c r="H558" t="s">
        <v>10</v>
      </c>
    </row>
    <row r="559" spans="6:8">
      <c r="F559" t="s">
        <v>3</v>
      </c>
      <c r="G559" s="18">
        <v>242.96</v>
      </c>
      <c r="H559" t="s">
        <v>8</v>
      </c>
    </row>
    <row r="560" spans="6:8">
      <c r="F560" t="s">
        <v>1</v>
      </c>
      <c r="G560" s="18">
        <v>1850.07</v>
      </c>
      <c r="H560" t="s">
        <v>8</v>
      </c>
    </row>
    <row r="561" spans="6:8">
      <c r="F561" t="s">
        <v>4</v>
      </c>
      <c r="G561" s="18">
        <v>855.34</v>
      </c>
      <c r="H561" t="s">
        <v>10</v>
      </c>
    </row>
    <row r="562" spans="6:8">
      <c r="F562" t="s">
        <v>4</v>
      </c>
      <c r="G562" s="18">
        <v>1029.06</v>
      </c>
      <c r="H562" t="s">
        <v>10</v>
      </c>
    </row>
    <row r="563" spans="6:8">
      <c r="F563" t="s">
        <v>162</v>
      </c>
      <c r="G563" s="18">
        <v>1321.21</v>
      </c>
      <c r="H563" t="s">
        <v>9</v>
      </c>
    </row>
    <row r="564" spans="6:8">
      <c r="F564" t="s">
        <v>4</v>
      </c>
      <c r="G564" s="18">
        <v>1985.74</v>
      </c>
      <c r="H564" t="s">
        <v>9</v>
      </c>
    </row>
    <row r="565" spans="6:8">
      <c r="F565" t="s">
        <v>4</v>
      </c>
      <c r="G565" s="18">
        <v>1451.87</v>
      </c>
      <c r="H565" t="s">
        <v>10</v>
      </c>
    </row>
    <row r="566" spans="6:8">
      <c r="F566" t="s">
        <v>1</v>
      </c>
      <c r="G566" s="18">
        <v>1606.52</v>
      </c>
      <c r="H566" t="s">
        <v>8</v>
      </c>
    </row>
    <row r="567" spans="6:8">
      <c r="F567" t="s">
        <v>4</v>
      </c>
      <c r="G567" s="18">
        <v>1714.58</v>
      </c>
      <c r="H567" t="s">
        <v>10</v>
      </c>
    </row>
    <row r="568" spans="6:8">
      <c r="F568" t="s">
        <v>4</v>
      </c>
      <c r="G568" s="18">
        <v>1331.38</v>
      </c>
      <c r="H568" t="s">
        <v>8</v>
      </c>
    </row>
    <row r="569" spans="6:8">
      <c r="F569" t="s">
        <v>1</v>
      </c>
      <c r="G569" s="18">
        <v>1740.39</v>
      </c>
      <c r="H569" t="s">
        <v>9</v>
      </c>
    </row>
    <row r="570" spans="6:8">
      <c r="F570" t="s">
        <v>4</v>
      </c>
      <c r="G570" s="18">
        <v>818.86</v>
      </c>
      <c r="H570" t="s">
        <v>10</v>
      </c>
    </row>
    <row r="571" spans="6:8">
      <c r="F571" t="s">
        <v>1</v>
      </c>
      <c r="G571" s="18">
        <v>266.52</v>
      </c>
      <c r="H571" t="s">
        <v>9</v>
      </c>
    </row>
    <row r="572" spans="6:8">
      <c r="F572" t="s">
        <v>3</v>
      </c>
      <c r="G572" s="18">
        <v>1612.19</v>
      </c>
      <c r="H572" t="s">
        <v>9</v>
      </c>
    </row>
    <row r="573" spans="6:8">
      <c r="F573" t="s">
        <v>4</v>
      </c>
      <c r="G573" s="18">
        <v>213.64</v>
      </c>
      <c r="H573" t="s">
        <v>9</v>
      </c>
    </row>
    <row r="574" spans="6:8">
      <c r="F574" t="s">
        <v>4</v>
      </c>
      <c r="G574" s="18">
        <v>1088.61</v>
      </c>
      <c r="H574" t="s">
        <v>10</v>
      </c>
    </row>
    <row r="575" spans="6:8">
      <c r="F575" t="s">
        <v>4</v>
      </c>
      <c r="G575" s="18">
        <v>779.06</v>
      </c>
      <c r="H575" t="s">
        <v>8</v>
      </c>
    </row>
    <row r="576" spans="6:8">
      <c r="F576" t="s">
        <v>4</v>
      </c>
      <c r="G576" s="18">
        <v>1178.87</v>
      </c>
      <c r="H576" t="s">
        <v>9</v>
      </c>
    </row>
    <row r="577" spans="6:8">
      <c r="F577" t="s">
        <v>4</v>
      </c>
      <c r="G577" s="18">
        <v>1109.88</v>
      </c>
      <c r="H577" t="s">
        <v>10</v>
      </c>
    </row>
    <row r="578" spans="6:8">
      <c r="F578" t="s">
        <v>4</v>
      </c>
      <c r="G578" s="18">
        <v>1847.34</v>
      </c>
      <c r="H578" t="s">
        <v>10</v>
      </c>
    </row>
    <row r="579" spans="6:8">
      <c r="F579" t="s">
        <v>4</v>
      </c>
      <c r="G579" s="18">
        <v>1512.32</v>
      </c>
      <c r="H579" t="s">
        <v>9</v>
      </c>
    </row>
    <row r="580" spans="6:8">
      <c r="F580" t="s">
        <v>1</v>
      </c>
      <c r="G580" s="18">
        <v>1092.81</v>
      </c>
      <c r="H580" t="s">
        <v>9</v>
      </c>
    </row>
    <row r="581" spans="6:8">
      <c r="F581" t="s">
        <v>4</v>
      </c>
      <c r="G581" s="18">
        <v>1766.06</v>
      </c>
      <c r="H581" t="s">
        <v>9</v>
      </c>
    </row>
    <row r="582" spans="6:8">
      <c r="F582" t="s">
        <v>2</v>
      </c>
      <c r="G582" s="18">
        <v>763.62</v>
      </c>
      <c r="H582" t="s">
        <v>8</v>
      </c>
    </row>
    <row r="583" spans="6:8">
      <c r="F583" t="s">
        <v>2</v>
      </c>
      <c r="G583" s="18">
        <v>500.23</v>
      </c>
      <c r="H583" t="s">
        <v>9</v>
      </c>
    </row>
    <row r="584" spans="6:8">
      <c r="F584" t="s">
        <v>1</v>
      </c>
      <c r="G584" s="18">
        <v>924.53</v>
      </c>
      <c r="H584" t="s">
        <v>10</v>
      </c>
    </row>
    <row r="585" spans="6:8">
      <c r="F585" t="s">
        <v>1</v>
      </c>
      <c r="G585" s="18">
        <v>1969.31</v>
      </c>
      <c r="H585" t="s">
        <v>9</v>
      </c>
    </row>
    <row r="586" spans="6:8">
      <c r="F586" t="s">
        <v>4</v>
      </c>
      <c r="G586" s="18">
        <v>784.89</v>
      </c>
      <c r="H586" t="s">
        <v>9</v>
      </c>
    </row>
    <row r="587" spans="6:8">
      <c r="F587" t="s">
        <v>2</v>
      </c>
      <c r="G587" s="18">
        <v>301.75</v>
      </c>
      <c r="H587" t="s">
        <v>10</v>
      </c>
    </row>
    <row r="588" spans="6:8">
      <c r="F588" t="s">
        <v>4</v>
      </c>
      <c r="G588" s="18">
        <v>1083.93</v>
      </c>
      <c r="H588" t="s">
        <v>8</v>
      </c>
    </row>
    <row r="589" spans="6:8">
      <c r="F589" t="s">
        <v>1</v>
      </c>
      <c r="G589" s="18">
        <v>297.18</v>
      </c>
      <c r="H589" t="s">
        <v>9</v>
      </c>
    </row>
    <row r="590" spans="6:8">
      <c r="F590" t="s">
        <v>2</v>
      </c>
      <c r="G590" s="18">
        <v>821.71</v>
      </c>
      <c r="H590" t="s">
        <v>8</v>
      </c>
    </row>
    <row r="591" spans="6:8">
      <c r="F591" t="s">
        <v>4</v>
      </c>
      <c r="G591" s="18">
        <v>1249.68</v>
      </c>
      <c r="H591" t="s">
        <v>10</v>
      </c>
    </row>
    <row r="592" spans="6:8">
      <c r="F592" t="s">
        <v>2</v>
      </c>
      <c r="G592" s="18">
        <v>1257.34</v>
      </c>
      <c r="H592" t="s">
        <v>10</v>
      </c>
    </row>
    <row r="593" spans="6:8">
      <c r="F593" t="s">
        <v>3</v>
      </c>
      <c r="G593" s="18">
        <v>1326.32</v>
      </c>
      <c r="H593" t="s">
        <v>9</v>
      </c>
    </row>
    <row r="594" spans="6:8">
      <c r="F594" t="s">
        <v>3</v>
      </c>
      <c r="G594" s="18">
        <v>1624.82</v>
      </c>
      <c r="H594" t="s">
        <v>10</v>
      </c>
    </row>
    <row r="595" spans="6:8">
      <c r="F595" t="s">
        <v>3</v>
      </c>
      <c r="G595" s="18">
        <v>353.05</v>
      </c>
      <c r="H595" t="s">
        <v>10</v>
      </c>
    </row>
    <row r="596" spans="6:8">
      <c r="F596" t="s">
        <v>3</v>
      </c>
      <c r="G596" s="18">
        <v>752.97</v>
      </c>
      <c r="H596" t="s">
        <v>9</v>
      </c>
    </row>
    <row r="597" spans="6:8">
      <c r="F597" t="s">
        <v>1</v>
      </c>
      <c r="G597" s="18">
        <v>1474.71</v>
      </c>
      <c r="H597" t="s">
        <v>8</v>
      </c>
    </row>
    <row r="598" spans="6:8">
      <c r="F598" t="s">
        <v>3</v>
      </c>
      <c r="G598" s="18">
        <v>1793.55</v>
      </c>
      <c r="H598" t="s">
        <v>9</v>
      </c>
    </row>
    <row r="599" spans="6:8">
      <c r="F599" t="s">
        <v>2</v>
      </c>
      <c r="G599" s="18">
        <v>1420.08</v>
      </c>
      <c r="H599" t="s">
        <v>8</v>
      </c>
    </row>
    <row r="600" spans="6:8">
      <c r="F600" t="s">
        <v>4</v>
      </c>
      <c r="G600" s="18">
        <v>318.02</v>
      </c>
      <c r="H600" t="s">
        <v>10</v>
      </c>
    </row>
    <row r="601" spans="6:8">
      <c r="F601" t="s">
        <v>2</v>
      </c>
      <c r="G601" s="18">
        <v>315.29</v>
      </c>
      <c r="H601" t="s">
        <v>10</v>
      </c>
    </row>
    <row r="602" spans="6:8">
      <c r="F602" t="s">
        <v>2</v>
      </c>
      <c r="G602" s="18">
        <v>585.41</v>
      </c>
      <c r="H602" t="s">
        <v>8</v>
      </c>
    </row>
    <row r="603" spans="6:8">
      <c r="F603" t="s">
        <v>2</v>
      </c>
      <c r="G603" s="18">
        <v>985.72</v>
      </c>
      <c r="H603" t="s">
        <v>9</v>
      </c>
    </row>
    <row r="604" spans="6:8">
      <c r="F604" t="s">
        <v>4</v>
      </c>
      <c r="G604" s="18">
        <v>1388.83</v>
      </c>
      <c r="H604" t="s">
        <v>8</v>
      </c>
    </row>
    <row r="605" spans="6:8">
      <c r="F605" t="s">
        <v>3</v>
      </c>
      <c r="G605" s="18">
        <v>1341.84</v>
      </c>
      <c r="H605" t="s">
        <v>9</v>
      </c>
    </row>
    <row r="606" spans="6:8">
      <c r="F606" t="s">
        <v>4</v>
      </c>
      <c r="G606" s="18">
        <v>1015.18</v>
      </c>
      <c r="H606" t="s">
        <v>10</v>
      </c>
    </row>
    <row r="607" spans="6:8">
      <c r="F607" t="s">
        <v>1</v>
      </c>
      <c r="G607" s="18">
        <v>816.34</v>
      </c>
      <c r="H607" t="s">
        <v>10</v>
      </c>
    </row>
    <row r="608" spans="6:8">
      <c r="F608" t="s">
        <v>1</v>
      </c>
      <c r="G608" s="18">
        <v>1259.78</v>
      </c>
      <c r="H608" t="s">
        <v>8</v>
      </c>
    </row>
    <row r="609" spans="6:8">
      <c r="F609" t="s">
        <v>4</v>
      </c>
      <c r="G609" s="18">
        <v>410.34</v>
      </c>
      <c r="H609" t="s">
        <v>10</v>
      </c>
    </row>
    <row r="610" spans="6:8">
      <c r="F610" t="s">
        <v>3</v>
      </c>
      <c r="G610" s="18">
        <v>935.9</v>
      </c>
      <c r="H610" t="s">
        <v>10</v>
      </c>
    </row>
    <row r="611" spans="6:8">
      <c r="F611" t="s">
        <v>3</v>
      </c>
      <c r="G611" s="18">
        <v>1039.37</v>
      </c>
      <c r="H611" t="s">
        <v>8</v>
      </c>
    </row>
    <row r="612" spans="6:8">
      <c r="F612" t="s">
        <v>3</v>
      </c>
      <c r="G612" s="18">
        <v>811.03</v>
      </c>
      <c r="H612" t="s">
        <v>8</v>
      </c>
    </row>
    <row r="613" spans="6:8">
      <c r="F613" t="s">
        <v>4</v>
      </c>
      <c r="G613" s="18">
        <v>1603.63</v>
      </c>
      <c r="H613" t="s">
        <v>9</v>
      </c>
    </row>
    <row r="614" spans="6:8">
      <c r="F614" t="s">
        <v>3</v>
      </c>
      <c r="G614" s="18">
        <v>1652.63</v>
      </c>
      <c r="H614" t="s">
        <v>8</v>
      </c>
    </row>
    <row r="615" spans="6:8">
      <c r="F615" t="s">
        <v>4</v>
      </c>
      <c r="G615" s="18">
        <v>1022.32</v>
      </c>
      <c r="H615" t="s">
        <v>8</v>
      </c>
    </row>
    <row r="616" spans="6:8">
      <c r="F616" t="s">
        <v>1</v>
      </c>
      <c r="G616" s="18">
        <v>1266.77</v>
      </c>
      <c r="H616" t="s">
        <v>9</v>
      </c>
    </row>
    <row r="617" spans="6:8">
      <c r="F617" t="s">
        <v>4</v>
      </c>
      <c r="G617" s="18">
        <v>1516.28</v>
      </c>
      <c r="H617" t="s">
        <v>9</v>
      </c>
    </row>
    <row r="618" spans="6:8">
      <c r="F618" t="s">
        <v>1</v>
      </c>
      <c r="G618" s="18">
        <v>1196.13</v>
      </c>
      <c r="H618" t="s">
        <v>9</v>
      </c>
    </row>
    <row r="619" spans="6:8">
      <c r="F619" t="s">
        <v>1</v>
      </c>
      <c r="G619" s="18">
        <v>1895.65</v>
      </c>
      <c r="H619" t="s">
        <v>9</v>
      </c>
    </row>
    <row r="620" spans="6:8">
      <c r="F620" t="s">
        <v>2</v>
      </c>
      <c r="G620" s="18">
        <v>1998.93</v>
      </c>
      <c r="H620" t="s">
        <v>8</v>
      </c>
    </row>
    <row r="621" spans="6:8">
      <c r="F621" t="s">
        <v>4</v>
      </c>
      <c r="G621" s="18">
        <v>827.78</v>
      </c>
      <c r="H621" t="s">
        <v>9</v>
      </c>
    </row>
    <row r="622" spans="6:8">
      <c r="F622" t="s">
        <v>1</v>
      </c>
      <c r="G622" s="18">
        <v>98.73</v>
      </c>
      <c r="H622" t="s">
        <v>8</v>
      </c>
    </row>
    <row r="623" spans="6:8">
      <c r="F623" t="s">
        <v>1</v>
      </c>
      <c r="G623" s="18">
        <v>1872.96</v>
      </c>
      <c r="H623" t="s">
        <v>9</v>
      </c>
    </row>
    <row r="624" spans="6:8">
      <c r="F624" t="s">
        <v>1</v>
      </c>
      <c r="G624" s="18">
        <v>1616.14</v>
      </c>
      <c r="H624" t="s">
        <v>8</v>
      </c>
    </row>
    <row r="625" spans="6:8">
      <c r="F625" t="s">
        <v>1</v>
      </c>
      <c r="G625" s="18">
        <v>613.1</v>
      </c>
      <c r="H625" t="s">
        <v>10</v>
      </c>
    </row>
    <row r="626" spans="6:8">
      <c r="F626" t="s">
        <v>1</v>
      </c>
      <c r="G626" s="18">
        <v>1715.49</v>
      </c>
      <c r="H626" t="s">
        <v>9</v>
      </c>
    </row>
    <row r="627" spans="6:8">
      <c r="F627" t="s">
        <v>3</v>
      </c>
      <c r="G627" s="18">
        <v>1558.19</v>
      </c>
      <c r="H627" t="s">
        <v>8</v>
      </c>
    </row>
    <row r="628" spans="6:8">
      <c r="F628" t="s">
        <v>1</v>
      </c>
      <c r="G628" s="18">
        <v>1747.99</v>
      </c>
      <c r="H628" t="s">
        <v>8</v>
      </c>
    </row>
    <row r="629" spans="6:8">
      <c r="F629" t="s">
        <v>4</v>
      </c>
      <c r="G629" s="18">
        <v>485.61</v>
      </c>
      <c r="H629" t="s">
        <v>9</v>
      </c>
    </row>
    <row r="630" spans="6:8">
      <c r="F630" t="s">
        <v>4</v>
      </c>
      <c r="G630" s="18">
        <v>160.3</v>
      </c>
      <c r="H630" t="s">
        <v>10</v>
      </c>
    </row>
    <row r="631" spans="6:8">
      <c r="F631" t="s">
        <v>2</v>
      </c>
      <c r="G631" s="18">
        <v>627.64</v>
      </c>
      <c r="H631" t="s">
        <v>8</v>
      </c>
    </row>
    <row r="632" spans="6:8">
      <c r="F632" t="s">
        <v>2</v>
      </c>
      <c r="G632" s="18">
        <v>1992.49</v>
      </c>
      <c r="H632" t="s">
        <v>8</v>
      </c>
    </row>
    <row r="633" spans="6:8">
      <c r="F633" t="s">
        <v>1</v>
      </c>
      <c r="G633" s="18">
        <v>1054.1</v>
      </c>
      <c r="H633" t="s">
        <v>8</v>
      </c>
    </row>
    <row r="634" spans="6:8">
      <c r="F634" t="s">
        <v>4</v>
      </c>
      <c r="G634" s="18">
        <v>187.79</v>
      </c>
      <c r="H634" t="s">
        <v>10</v>
      </c>
    </row>
    <row r="635" spans="6:8">
      <c r="F635" t="s">
        <v>4</v>
      </c>
      <c r="G635" s="18">
        <v>1158.1</v>
      </c>
      <c r="H635" t="s">
        <v>8</v>
      </c>
    </row>
    <row r="636" spans="6:8">
      <c r="F636" t="s">
        <v>1</v>
      </c>
      <c r="G636" s="18">
        <v>624.75</v>
      </c>
      <c r="H636" t="s">
        <v>9</v>
      </c>
    </row>
    <row r="637" spans="6:8">
      <c r="F637" t="s">
        <v>4</v>
      </c>
      <c r="G637" s="18">
        <v>182.05</v>
      </c>
      <c r="H637" t="s">
        <v>10</v>
      </c>
    </row>
    <row r="638" spans="6:8">
      <c r="F638" t="s">
        <v>2</v>
      </c>
      <c r="G638" s="18">
        <v>1867.05</v>
      </c>
      <c r="H638" t="s">
        <v>10</v>
      </c>
    </row>
    <row r="639" spans="6:8">
      <c r="F639" t="s">
        <v>3</v>
      </c>
      <c r="G639" s="18">
        <v>486.35</v>
      </c>
      <c r="H639" t="s">
        <v>9</v>
      </c>
    </row>
    <row r="640" spans="6:8">
      <c r="F640" t="s">
        <v>4</v>
      </c>
      <c r="G640" s="18">
        <v>74.62</v>
      </c>
      <c r="H640" t="s">
        <v>9</v>
      </c>
    </row>
    <row r="641" spans="6:8">
      <c r="F641" t="s">
        <v>1</v>
      </c>
      <c r="G641" s="18">
        <v>1428.9</v>
      </c>
      <c r="H641" t="s">
        <v>10</v>
      </c>
    </row>
    <row r="642" spans="6:8">
      <c r="F642" t="s">
        <v>1</v>
      </c>
      <c r="G642" s="18">
        <v>1078.35</v>
      </c>
      <c r="H642" t="s">
        <v>8</v>
      </c>
    </row>
    <row r="643" spans="6:8">
      <c r="F643" t="s">
        <v>3</v>
      </c>
      <c r="G643" s="18">
        <v>1786.01</v>
      </c>
      <c r="H643" t="s">
        <v>8</v>
      </c>
    </row>
    <row r="644" spans="6:8">
      <c r="F644" t="s">
        <v>3</v>
      </c>
      <c r="G644" s="18">
        <v>1001.4</v>
      </c>
      <c r="H644" t="s">
        <v>10</v>
      </c>
    </row>
    <row r="645" spans="6:8">
      <c r="F645" t="s">
        <v>3</v>
      </c>
      <c r="H645" t="s">
        <v>8</v>
      </c>
    </row>
    <row r="646" spans="6:8">
      <c r="F646" t="s">
        <v>4</v>
      </c>
      <c r="G646" s="18">
        <v>629.91</v>
      </c>
      <c r="H646" t="s">
        <v>10</v>
      </c>
    </row>
    <row r="647" spans="6:8">
      <c r="F647" t="s">
        <v>4</v>
      </c>
      <c r="G647" s="18">
        <v>1350.11</v>
      </c>
      <c r="H647" t="s">
        <v>10</v>
      </c>
    </row>
    <row r="648" spans="6:8">
      <c r="F648" t="s">
        <v>2</v>
      </c>
      <c r="G648" s="18">
        <v>115.34</v>
      </c>
      <c r="H648" t="s">
        <v>8</v>
      </c>
    </row>
    <row r="649" spans="6:8">
      <c r="F649" t="s">
        <v>3</v>
      </c>
      <c r="G649" s="18">
        <v>1931.24</v>
      </c>
      <c r="H649" t="s">
        <v>10</v>
      </c>
    </row>
    <row r="650" spans="6:8">
      <c r="F650" t="s">
        <v>2</v>
      </c>
      <c r="G650" s="18">
        <v>1008.72</v>
      </c>
      <c r="H650" t="s">
        <v>10</v>
      </c>
    </row>
    <row r="651" spans="6:8">
      <c r="F651" t="s">
        <v>2</v>
      </c>
      <c r="G651" s="18">
        <v>577.95</v>
      </c>
      <c r="H651" t="s">
        <v>9</v>
      </c>
    </row>
    <row r="652" spans="6:8">
      <c r="F652" t="s">
        <v>2</v>
      </c>
      <c r="G652" s="18">
        <v>1304.01</v>
      </c>
      <c r="H652" t="s">
        <v>9</v>
      </c>
    </row>
    <row r="653" spans="6:8">
      <c r="F653" t="s">
        <v>2</v>
      </c>
      <c r="G653" s="18">
        <v>1647.78</v>
      </c>
      <c r="H653" t="s">
        <v>9</v>
      </c>
    </row>
    <row r="654" spans="6:8">
      <c r="F654" t="s">
        <v>3</v>
      </c>
      <c r="G654" s="18">
        <v>242.33</v>
      </c>
      <c r="H654" t="s">
        <v>8</v>
      </c>
    </row>
    <row r="655" spans="6:8">
      <c r="F655" t="s">
        <v>4</v>
      </c>
      <c r="G655" s="18">
        <v>826.89</v>
      </c>
      <c r="H655" t="s">
        <v>10</v>
      </c>
    </row>
    <row r="656" spans="6:8">
      <c r="F656" t="s">
        <v>4</v>
      </c>
      <c r="G656" s="18">
        <v>1873.77</v>
      </c>
      <c r="H656" t="s">
        <v>10</v>
      </c>
    </row>
    <row r="657" spans="6:8">
      <c r="F657" t="s">
        <v>4</v>
      </c>
      <c r="H657" t="s">
        <v>8</v>
      </c>
    </row>
    <row r="658" spans="6:8">
      <c r="F658" t="s">
        <v>2</v>
      </c>
      <c r="G658" s="18">
        <v>1191.06</v>
      </c>
      <c r="H658" t="s">
        <v>8</v>
      </c>
    </row>
    <row r="659" spans="6:8">
      <c r="F659" t="s">
        <v>3</v>
      </c>
      <c r="G659" s="18">
        <v>164.19</v>
      </c>
      <c r="H659" t="s">
        <v>9</v>
      </c>
    </row>
    <row r="660" spans="6:8">
      <c r="F660" t="s">
        <v>3</v>
      </c>
      <c r="G660" s="18">
        <v>1012.4</v>
      </c>
      <c r="H660" t="s">
        <v>9</v>
      </c>
    </row>
    <row r="661" spans="6:8">
      <c r="F661" t="s">
        <v>4</v>
      </c>
      <c r="G661" s="18">
        <v>1509.42</v>
      </c>
      <c r="H661" t="s">
        <v>10</v>
      </c>
    </row>
    <row r="662" spans="6:8">
      <c r="F662" t="s">
        <v>1</v>
      </c>
      <c r="G662" s="18">
        <v>321.66</v>
      </c>
      <c r="H662" t="s">
        <v>10</v>
      </c>
    </row>
    <row r="663" spans="6:8">
      <c r="F663" t="s">
        <v>2</v>
      </c>
      <c r="G663" s="18">
        <v>1812.76</v>
      </c>
      <c r="H663" t="s">
        <v>10</v>
      </c>
    </row>
    <row r="664" spans="6:8">
      <c r="F664" t="s">
        <v>2</v>
      </c>
      <c r="G664" s="18">
        <v>1991.33</v>
      </c>
      <c r="H664" t="s">
        <v>8</v>
      </c>
    </row>
    <row r="665" spans="6:8">
      <c r="F665" t="s">
        <v>3</v>
      </c>
      <c r="G665" s="18">
        <v>1532.65</v>
      </c>
      <c r="H665" t="s">
        <v>9</v>
      </c>
    </row>
    <row r="666" spans="6:8">
      <c r="F666" t="s">
        <v>2</v>
      </c>
      <c r="G666" s="18">
        <v>45.88</v>
      </c>
      <c r="H666" t="s">
        <v>9</v>
      </c>
    </row>
    <row r="667" spans="6:8">
      <c r="F667" t="s">
        <v>3</v>
      </c>
      <c r="G667" s="18">
        <v>1085.03</v>
      </c>
      <c r="H667" t="s">
        <v>8</v>
      </c>
    </row>
    <row r="668" spans="6:8">
      <c r="F668" t="s">
        <v>2</v>
      </c>
      <c r="G668" s="18">
        <v>84.68</v>
      </c>
      <c r="H668" t="s">
        <v>8</v>
      </c>
    </row>
    <row r="669" spans="6:8">
      <c r="F669" t="s">
        <v>2</v>
      </c>
      <c r="G669" s="18">
        <v>965.57</v>
      </c>
      <c r="H669" t="s">
        <v>10</v>
      </c>
    </row>
    <row r="670" spans="6:8">
      <c r="F670" t="s">
        <v>3</v>
      </c>
      <c r="G670" s="18">
        <v>387.97</v>
      </c>
      <c r="H670" t="s">
        <v>8</v>
      </c>
    </row>
    <row r="671" spans="6:8">
      <c r="F671" t="s">
        <v>2</v>
      </c>
      <c r="G671" s="18">
        <v>854.5</v>
      </c>
      <c r="H671" t="s">
        <v>9</v>
      </c>
    </row>
    <row r="672" spans="6:8">
      <c r="F672" t="s">
        <v>4</v>
      </c>
      <c r="G672" s="18">
        <v>817.37</v>
      </c>
      <c r="H672" t="s">
        <v>9</v>
      </c>
    </row>
    <row r="673" spans="6:8">
      <c r="F673" t="s">
        <v>4</v>
      </c>
      <c r="G673" s="18">
        <v>251.53</v>
      </c>
      <c r="H673" t="s">
        <v>9</v>
      </c>
    </row>
    <row r="674" spans="6:8">
      <c r="F674" t="s">
        <v>1</v>
      </c>
      <c r="H674" t="s">
        <v>8</v>
      </c>
    </row>
    <row r="675" spans="6:8">
      <c r="F675" t="s">
        <v>1</v>
      </c>
      <c r="G675" s="18">
        <v>1270.03</v>
      </c>
      <c r="H675" t="s">
        <v>10</v>
      </c>
    </row>
    <row r="676" spans="6:8">
      <c r="F676" t="s">
        <v>3</v>
      </c>
      <c r="G676" s="18">
        <v>900.13</v>
      </c>
      <c r="H676" t="s">
        <v>9</v>
      </c>
    </row>
    <row r="677" spans="6:8">
      <c r="F677" t="s">
        <v>2</v>
      </c>
      <c r="G677" s="18">
        <v>438.77</v>
      </c>
      <c r="H677" t="s">
        <v>10</v>
      </c>
    </row>
    <row r="678" spans="6:8">
      <c r="F678" t="s">
        <v>3</v>
      </c>
      <c r="G678" s="18">
        <v>238.34</v>
      </c>
      <c r="H678" t="s">
        <v>8</v>
      </c>
    </row>
    <row r="679" spans="6:8">
      <c r="F679" t="s">
        <v>4</v>
      </c>
      <c r="G679" s="18">
        <v>511.48</v>
      </c>
      <c r="H679" t="s">
        <v>8</v>
      </c>
    </row>
    <row r="680" spans="6:8">
      <c r="F680" t="s">
        <v>3</v>
      </c>
      <c r="G680" s="18">
        <v>1217.37</v>
      </c>
      <c r="H680" t="s">
        <v>8</v>
      </c>
    </row>
    <row r="681" spans="6:8">
      <c r="F681" t="s">
        <v>1</v>
      </c>
      <c r="G681" s="18">
        <v>480.59</v>
      </c>
      <c r="H681" t="s">
        <v>8</v>
      </c>
    </row>
    <row r="682" spans="6:8">
      <c r="F682" t="s">
        <v>1</v>
      </c>
      <c r="G682" s="18">
        <v>1536.03</v>
      </c>
      <c r="H682" t="s">
        <v>10</v>
      </c>
    </row>
    <row r="683" spans="6:8">
      <c r="F683" t="s">
        <v>2</v>
      </c>
      <c r="G683" s="18">
        <v>1692.57</v>
      </c>
      <c r="H683" t="s">
        <v>9</v>
      </c>
    </row>
    <row r="684" spans="6:8">
      <c r="F684" t="s">
        <v>4</v>
      </c>
      <c r="G684" s="18">
        <v>518.78</v>
      </c>
      <c r="H684" t="s">
        <v>10</v>
      </c>
    </row>
    <row r="685" spans="6:8">
      <c r="F685" t="s">
        <v>2</v>
      </c>
      <c r="G685" s="18">
        <v>1763.69</v>
      </c>
      <c r="H685" t="s">
        <v>10</v>
      </c>
    </row>
    <row r="686" spans="6:8">
      <c r="F686" t="s">
        <v>4</v>
      </c>
      <c r="G686" s="18">
        <v>1953.21</v>
      </c>
      <c r="H686" t="s">
        <v>9</v>
      </c>
    </row>
    <row r="687" spans="6:8">
      <c r="F687" t="s">
        <v>3</v>
      </c>
      <c r="G687" s="18">
        <v>505.46</v>
      </c>
      <c r="H687" t="s">
        <v>10</v>
      </c>
    </row>
    <row r="688" spans="6:8">
      <c r="F688" t="s">
        <v>4</v>
      </c>
      <c r="G688" s="18">
        <v>1545.95</v>
      </c>
      <c r="H688" t="s">
        <v>8</v>
      </c>
    </row>
    <row r="689" spans="6:8">
      <c r="F689" t="s">
        <v>1</v>
      </c>
      <c r="G689" s="18">
        <v>1736.77</v>
      </c>
      <c r="H689" t="s">
        <v>8</v>
      </c>
    </row>
    <row r="690" spans="6:8">
      <c r="F690" t="s">
        <v>3</v>
      </c>
      <c r="G690" s="18">
        <v>428.13</v>
      </c>
      <c r="H690" t="s">
        <v>9</v>
      </c>
    </row>
    <row r="691" spans="6:8">
      <c r="F691" t="s">
        <v>3</v>
      </c>
      <c r="G691" s="18">
        <v>211.32</v>
      </c>
      <c r="H691" t="s">
        <v>9</v>
      </c>
    </row>
    <row r="692" spans="6:8">
      <c r="F692" t="s">
        <v>162</v>
      </c>
      <c r="G692" s="18">
        <v>1882.09</v>
      </c>
      <c r="H692" t="s">
        <v>9</v>
      </c>
    </row>
    <row r="693" spans="6:8">
      <c r="F693" t="s">
        <v>4</v>
      </c>
      <c r="G693" s="18">
        <v>684.08</v>
      </c>
      <c r="H693" t="s">
        <v>9</v>
      </c>
    </row>
    <row r="694" spans="6:8">
      <c r="F694" t="s">
        <v>4</v>
      </c>
      <c r="G694" s="18">
        <v>136.57</v>
      </c>
      <c r="H694" t="s">
        <v>9</v>
      </c>
    </row>
    <row r="695" spans="6:8">
      <c r="F695" t="s">
        <v>4</v>
      </c>
      <c r="G695" s="18">
        <v>1085.7</v>
      </c>
      <c r="H695" t="s">
        <v>9</v>
      </c>
    </row>
    <row r="696" spans="6:8">
      <c r="F696" t="s">
        <v>1</v>
      </c>
      <c r="G696" s="18">
        <v>976.91</v>
      </c>
      <c r="H696" t="s">
        <v>9</v>
      </c>
    </row>
    <row r="697" spans="6:8">
      <c r="F697" t="s">
        <v>3</v>
      </c>
      <c r="G697" s="18">
        <v>741.01</v>
      </c>
      <c r="H697" t="s">
        <v>9</v>
      </c>
    </row>
    <row r="698" spans="6:8">
      <c r="F698" t="s">
        <v>4</v>
      </c>
      <c r="G698" s="18">
        <v>1989.18</v>
      </c>
      <c r="H698" t="s">
        <v>10</v>
      </c>
    </row>
    <row r="699" spans="6:8">
      <c r="F699" t="s">
        <v>1</v>
      </c>
      <c r="G699" s="18">
        <v>1010.72</v>
      </c>
      <c r="H699" t="s">
        <v>10</v>
      </c>
    </row>
    <row r="700" spans="6:8">
      <c r="F700" t="s">
        <v>3</v>
      </c>
      <c r="G700" s="18">
        <v>988.94</v>
      </c>
      <c r="H700" t="s">
        <v>10</v>
      </c>
    </row>
    <row r="701" spans="6:8">
      <c r="F701" t="s">
        <v>2</v>
      </c>
      <c r="G701" s="18">
        <v>820.74</v>
      </c>
      <c r="H701" t="s">
        <v>10</v>
      </c>
    </row>
    <row r="702" spans="6:8">
      <c r="F702" t="s">
        <v>1</v>
      </c>
      <c r="G702" s="18">
        <v>1130.7</v>
      </c>
      <c r="H702" t="s">
        <v>8</v>
      </c>
    </row>
    <row r="703" spans="6:8">
      <c r="F703" t="s">
        <v>3</v>
      </c>
      <c r="G703" s="18">
        <v>1329.09</v>
      </c>
      <c r="H703" t="s">
        <v>8</v>
      </c>
    </row>
    <row r="704" spans="6:8">
      <c r="F704" t="s">
        <v>4</v>
      </c>
      <c r="G704" s="18">
        <v>394.75</v>
      </c>
      <c r="H704" t="s">
        <v>9</v>
      </c>
    </row>
    <row r="705" spans="6:8">
      <c r="F705" t="s">
        <v>2</v>
      </c>
      <c r="G705" s="18">
        <v>647.93</v>
      </c>
      <c r="H705" t="s">
        <v>9</v>
      </c>
    </row>
    <row r="706" spans="6:8">
      <c r="F706" t="s">
        <v>3</v>
      </c>
      <c r="G706" s="18">
        <v>1708.04</v>
      </c>
      <c r="H706" t="s">
        <v>10</v>
      </c>
    </row>
    <row r="707" spans="6:8">
      <c r="F707" t="s">
        <v>1</v>
      </c>
      <c r="G707" s="18">
        <v>494.5</v>
      </c>
      <c r="H707" t="s">
        <v>9</v>
      </c>
    </row>
    <row r="708" spans="6:8">
      <c r="F708" t="s">
        <v>1</v>
      </c>
      <c r="G708" s="18">
        <v>1278.43</v>
      </c>
      <c r="H708" t="s">
        <v>8</v>
      </c>
    </row>
    <row r="709" spans="6:8">
      <c r="F709" t="s">
        <v>4</v>
      </c>
      <c r="G709" s="18">
        <v>563</v>
      </c>
      <c r="H709" t="s">
        <v>9</v>
      </c>
    </row>
    <row r="710" spans="6:8">
      <c r="F710" t="s">
        <v>3</v>
      </c>
      <c r="G710" s="18">
        <v>1124.63</v>
      </c>
      <c r="H710" t="s">
        <v>9</v>
      </c>
    </row>
    <row r="711" spans="6:8">
      <c r="F711" t="s">
        <v>4</v>
      </c>
      <c r="G711" s="18">
        <v>1665.56</v>
      </c>
      <c r="H711" t="s">
        <v>10</v>
      </c>
    </row>
    <row r="712" spans="6:8">
      <c r="F712" t="s">
        <v>2</v>
      </c>
      <c r="G712" s="18">
        <v>206.11</v>
      </c>
      <c r="H712" t="s">
        <v>9</v>
      </c>
    </row>
    <row r="713" spans="6:8">
      <c r="F713" t="s">
        <v>2</v>
      </c>
      <c r="G713" s="18">
        <v>994.7</v>
      </c>
      <c r="H713" t="s">
        <v>8</v>
      </c>
    </row>
    <row r="714" spans="6:8">
      <c r="F714" t="s">
        <v>3</v>
      </c>
      <c r="G714" s="18">
        <v>1865.21</v>
      </c>
      <c r="H714" t="s">
        <v>9</v>
      </c>
    </row>
    <row r="715" spans="6:8">
      <c r="F715" t="s">
        <v>1</v>
      </c>
      <c r="G715" s="18">
        <v>1579.94</v>
      </c>
      <c r="H715" t="s">
        <v>8</v>
      </c>
    </row>
    <row r="716" spans="6:8">
      <c r="F716" t="s">
        <v>4</v>
      </c>
      <c r="G716" s="18">
        <v>493.82</v>
      </c>
      <c r="H716" t="s">
        <v>9</v>
      </c>
    </row>
    <row r="717" spans="6:8">
      <c r="F717" t="s">
        <v>3</v>
      </c>
      <c r="G717" s="18">
        <v>188.5</v>
      </c>
      <c r="H717" t="s">
        <v>8</v>
      </c>
    </row>
    <row r="718" spans="6:8">
      <c r="F718" t="s">
        <v>3</v>
      </c>
      <c r="G718" s="18">
        <v>1764.45</v>
      </c>
      <c r="H718" t="s">
        <v>8</v>
      </c>
    </row>
    <row r="719" spans="6:8">
      <c r="F719" t="s">
        <v>1</v>
      </c>
      <c r="G719" s="18">
        <v>1136.05</v>
      </c>
      <c r="H719" t="s">
        <v>10</v>
      </c>
    </row>
    <row r="720" spans="6:8">
      <c r="F720" t="s">
        <v>1</v>
      </c>
      <c r="G720" s="18">
        <v>469.16</v>
      </c>
      <c r="H720" t="s">
        <v>8</v>
      </c>
    </row>
    <row r="721" spans="6:8">
      <c r="F721" t="s">
        <v>2</v>
      </c>
      <c r="G721" s="18">
        <v>954.16</v>
      </c>
      <c r="H721" t="s">
        <v>10</v>
      </c>
    </row>
    <row r="722" spans="6:8">
      <c r="F722" t="s">
        <v>1</v>
      </c>
      <c r="G722" s="18">
        <v>1616.45</v>
      </c>
      <c r="H722" t="s">
        <v>8</v>
      </c>
    </row>
    <row r="723" spans="6:8">
      <c r="F723" t="s">
        <v>2</v>
      </c>
      <c r="G723" s="18">
        <v>1840.88</v>
      </c>
      <c r="H723" t="s">
        <v>8</v>
      </c>
    </row>
    <row r="724" spans="6:8">
      <c r="F724" t="s">
        <v>4</v>
      </c>
      <c r="G724" s="18">
        <v>695.75</v>
      </c>
      <c r="H724" t="s">
        <v>8</v>
      </c>
    </row>
    <row r="725" spans="6:8">
      <c r="F725" t="s">
        <v>4</v>
      </c>
      <c r="G725" s="18">
        <v>1097.03</v>
      </c>
      <c r="H725" t="s">
        <v>8</v>
      </c>
    </row>
    <row r="726" spans="6:8">
      <c r="F726" t="s">
        <v>3</v>
      </c>
      <c r="G726" s="18">
        <v>1725.07</v>
      </c>
      <c r="H726" t="s">
        <v>8</v>
      </c>
    </row>
    <row r="727" spans="6:8">
      <c r="F727" t="s">
        <v>2</v>
      </c>
      <c r="G727" s="18">
        <v>125.89</v>
      </c>
      <c r="H727" t="s">
        <v>10</v>
      </c>
    </row>
    <row r="728" spans="6:8">
      <c r="F728" t="s">
        <v>4</v>
      </c>
      <c r="G728" s="18">
        <v>739.78</v>
      </c>
      <c r="H728" t="s">
        <v>10</v>
      </c>
    </row>
    <row r="729" spans="6:8">
      <c r="F729" t="s">
        <v>1</v>
      </c>
      <c r="G729" s="18">
        <v>65.96</v>
      </c>
      <c r="H729" t="s">
        <v>10</v>
      </c>
    </row>
    <row r="730" spans="6:8">
      <c r="F730" t="s">
        <v>2</v>
      </c>
      <c r="G730" s="18">
        <v>1357.31</v>
      </c>
      <c r="H730" t="s">
        <v>9</v>
      </c>
    </row>
    <row r="731" spans="6:8">
      <c r="F731" t="s">
        <v>4</v>
      </c>
      <c r="G731" s="18">
        <v>207.48</v>
      </c>
      <c r="H731" t="s">
        <v>9</v>
      </c>
    </row>
    <row r="732" spans="6:8">
      <c r="F732" t="s">
        <v>4</v>
      </c>
      <c r="G732" s="18">
        <v>330.11</v>
      </c>
      <c r="H732" t="s">
        <v>9</v>
      </c>
    </row>
    <row r="733" spans="6:8">
      <c r="F733" t="s">
        <v>2</v>
      </c>
      <c r="G733" s="18">
        <v>1409.53</v>
      </c>
      <c r="H733" t="s">
        <v>10</v>
      </c>
    </row>
    <row r="734" spans="6:8">
      <c r="F734" t="s">
        <v>1</v>
      </c>
      <c r="G734" s="18">
        <v>474.04</v>
      </c>
      <c r="H734" t="s">
        <v>10</v>
      </c>
    </row>
    <row r="735" spans="6:8">
      <c r="F735" t="s">
        <v>3</v>
      </c>
      <c r="G735" s="18">
        <v>1466.43</v>
      </c>
      <c r="H735" t="s">
        <v>9</v>
      </c>
    </row>
    <row r="736" spans="6:8">
      <c r="F736" t="s">
        <v>1</v>
      </c>
      <c r="G736" s="18">
        <v>1112.66</v>
      </c>
      <c r="H736" t="s">
        <v>9</v>
      </c>
    </row>
    <row r="737" spans="6:8">
      <c r="F737" t="s">
        <v>162</v>
      </c>
      <c r="G737" s="18">
        <v>419.92</v>
      </c>
      <c r="H737" t="s">
        <v>8</v>
      </c>
    </row>
    <row r="738" spans="6:8">
      <c r="F738" t="s">
        <v>3</v>
      </c>
      <c r="G738" s="18">
        <v>390.57</v>
      </c>
      <c r="H738" t="s">
        <v>8</v>
      </c>
    </row>
    <row r="739" spans="6:8">
      <c r="F739" t="s">
        <v>4</v>
      </c>
      <c r="G739" s="18">
        <v>904.67</v>
      </c>
      <c r="H739" t="s">
        <v>8</v>
      </c>
    </row>
    <row r="740" spans="6:8">
      <c r="F740" t="s">
        <v>2</v>
      </c>
      <c r="G740" s="18">
        <v>1750.78</v>
      </c>
      <c r="H740" t="s">
        <v>10</v>
      </c>
    </row>
    <row r="741" spans="6:8">
      <c r="F741" t="s">
        <v>2</v>
      </c>
      <c r="G741" s="18">
        <v>899.28</v>
      </c>
      <c r="H741" t="s">
        <v>8</v>
      </c>
    </row>
    <row r="742" spans="6:8">
      <c r="F742" t="s">
        <v>3</v>
      </c>
      <c r="G742" s="18">
        <v>1789.01</v>
      </c>
      <c r="H742" t="s">
        <v>9</v>
      </c>
    </row>
    <row r="743" spans="6:8">
      <c r="F743" t="s">
        <v>3</v>
      </c>
      <c r="G743" s="18">
        <v>543.31</v>
      </c>
      <c r="H743" t="s">
        <v>8</v>
      </c>
    </row>
    <row r="744" spans="6:8">
      <c r="F744" t="s">
        <v>3</v>
      </c>
      <c r="G744" s="18">
        <v>1194.6</v>
      </c>
      <c r="H744" t="s">
        <v>8</v>
      </c>
    </row>
    <row r="745" spans="6:8">
      <c r="F745" t="s">
        <v>4</v>
      </c>
      <c r="G745" s="18">
        <v>1248.93</v>
      </c>
      <c r="H745" t="s">
        <v>8</v>
      </c>
    </row>
    <row r="746" spans="6:8">
      <c r="F746" t="s">
        <v>2</v>
      </c>
      <c r="G746" s="18">
        <v>209.31</v>
      </c>
      <c r="H746" t="s">
        <v>9</v>
      </c>
    </row>
    <row r="747" spans="6:8">
      <c r="F747" t="s">
        <v>1</v>
      </c>
      <c r="G747" s="18">
        <v>1347.4</v>
      </c>
      <c r="H747" t="s">
        <v>9</v>
      </c>
    </row>
    <row r="748" spans="6:8">
      <c r="F748" t="s">
        <v>1</v>
      </c>
      <c r="G748" s="18">
        <v>836.06</v>
      </c>
      <c r="H748" t="s">
        <v>8</v>
      </c>
    </row>
    <row r="749" spans="6:8">
      <c r="F749" t="s">
        <v>3</v>
      </c>
      <c r="G749" s="18">
        <v>1981.38</v>
      </c>
      <c r="H749" t="s">
        <v>10</v>
      </c>
    </row>
    <row r="750" spans="6:8">
      <c r="F750" t="s">
        <v>3</v>
      </c>
      <c r="G750" s="18">
        <v>52.09</v>
      </c>
      <c r="H750" t="s">
        <v>8</v>
      </c>
    </row>
    <row r="751" spans="6:8">
      <c r="F751" t="s">
        <v>2</v>
      </c>
      <c r="G751" s="18">
        <v>1888.11</v>
      </c>
      <c r="H751" t="s">
        <v>10</v>
      </c>
    </row>
    <row r="752" spans="6:8">
      <c r="F752" t="s">
        <v>1</v>
      </c>
      <c r="H752" t="s">
        <v>10</v>
      </c>
    </row>
    <row r="753" spans="6:8">
      <c r="F753" t="s">
        <v>1</v>
      </c>
      <c r="G753" s="18">
        <v>819.48</v>
      </c>
      <c r="H753" t="s">
        <v>10</v>
      </c>
    </row>
    <row r="754" spans="6:8">
      <c r="F754" t="s">
        <v>1</v>
      </c>
      <c r="G754" s="18">
        <v>113.53</v>
      </c>
      <c r="H754" t="s">
        <v>10</v>
      </c>
    </row>
    <row r="755" spans="6:8">
      <c r="F755" t="s">
        <v>1</v>
      </c>
      <c r="G755" s="18">
        <v>1686.65</v>
      </c>
      <c r="H755" t="s">
        <v>9</v>
      </c>
    </row>
    <row r="756" spans="6:8">
      <c r="F756" t="s">
        <v>1</v>
      </c>
      <c r="G756" s="18">
        <v>1445.68</v>
      </c>
      <c r="H756" t="s">
        <v>9</v>
      </c>
    </row>
    <row r="757" spans="6:8">
      <c r="F757" t="s">
        <v>1</v>
      </c>
      <c r="G757" s="18">
        <v>1080.86</v>
      </c>
      <c r="H757" t="s">
        <v>10</v>
      </c>
    </row>
    <row r="758" spans="6:8">
      <c r="F758" t="s">
        <v>1</v>
      </c>
      <c r="G758" s="18">
        <v>998.07</v>
      </c>
      <c r="H758" t="s">
        <v>9</v>
      </c>
    </row>
    <row r="759" spans="6:8">
      <c r="F759" t="s">
        <v>4</v>
      </c>
      <c r="G759" s="18">
        <v>1584.71</v>
      </c>
      <c r="H759" t="s">
        <v>8</v>
      </c>
    </row>
    <row r="760" spans="6:8">
      <c r="F760" t="s">
        <v>1</v>
      </c>
      <c r="G760" s="18">
        <v>851.15</v>
      </c>
      <c r="H760" t="s">
        <v>9</v>
      </c>
    </row>
    <row r="761" spans="6:8">
      <c r="F761" t="s">
        <v>4</v>
      </c>
      <c r="G761" s="18">
        <v>24.64</v>
      </c>
      <c r="H761" t="s">
        <v>8</v>
      </c>
    </row>
    <row r="762" spans="6:8">
      <c r="F762" t="s">
        <v>2</v>
      </c>
      <c r="G762" s="18">
        <v>429.42</v>
      </c>
      <c r="H762" t="s">
        <v>9</v>
      </c>
    </row>
    <row r="763" spans="6:8">
      <c r="F763" t="s">
        <v>4</v>
      </c>
      <c r="G763" s="18">
        <v>1278.23</v>
      </c>
      <c r="H763" t="s">
        <v>9</v>
      </c>
    </row>
    <row r="764" spans="6:8">
      <c r="F764" t="s">
        <v>2</v>
      </c>
      <c r="G764" s="18">
        <v>998.52</v>
      </c>
      <c r="H764" t="s">
        <v>10</v>
      </c>
    </row>
    <row r="765" spans="6:8">
      <c r="F765" t="s">
        <v>2</v>
      </c>
      <c r="G765" s="18">
        <v>114.04</v>
      </c>
      <c r="H765" t="s">
        <v>8</v>
      </c>
    </row>
    <row r="766" spans="6:8">
      <c r="F766" t="s">
        <v>4</v>
      </c>
      <c r="G766" s="18">
        <v>544.51</v>
      </c>
      <c r="H766" t="s">
        <v>10</v>
      </c>
    </row>
    <row r="767" spans="6:8">
      <c r="F767" t="s">
        <v>4</v>
      </c>
      <c r="G767" s="18">
        <v>701.1</v>
      </c>
      <c r="H767" t="s">
        <v>9</v>
      </c>
    </row>
    <row r="768" spans="6:8">
      <c r="F768" t="s">
        <v>2</v>
      </c>
      <c r="G768" s="18">
        <v>483.87</v>
      </c>
      <c r="H768" t="s">
        <v>10</v>
      </c>
    </row>
    <row r="769" spans="6:8">
      <c r="F769" t="s">
        <v>1</v>
      </c>
      <c r="G769" s="18">
        <v>1064.8</v>
      </c>
      <c r="H769" t="s">
        <v>8</v>
      </c>
    </row>
    <row r="770" spans="6:8">
      <c r="F770" t="s">
        <v>3</v>
      </c>
      <c r="G770" s="18">
        <v>1129.68</v>
      </c>
      <c r="H770" t="s">
        <v>8</v>
      </c>
    </row>
    <row r="771" spans="6:8">
      <c r="F771" t="s">
        <v>4</v>
      </c>
      <c r="G771" s="18">
        <v>991.13</v>
      </c>
      <c r="H771" t="s">
        <v>9</v>
      </c>
    </row>
    <row r="772" spans="6:8">
      <c r="F772" t="s">
        <v>2</v>
      </c>
      <c r="G772" s="18">
        <v>1212.57</v>
      </c>
      <c r="H772" t="s">
        <v>8</v>
      </c>
    </row>
    <row r="773" spans="6:8">
      <c r="F773" t="s">
        <v>4</v>
      </c>
      <c r="G773" s="18">
        <v>1860.54</v>
      </c>
      <c r="H773" t="s">
        <v>9</v>
      </c>
    </row>
    <row r="774" spans="6:8">
      <c r="F774" t="s">
        <v>2</v>
      </c>
      <c r="G774" s="18">
        <v>1650.79</v>
      </c>
      <c r="H774" t="s">
        <v>9</v>
      </c>
    </row>
    <row r="775" spans="6:8">
      <c r="F775" t="s">
        <v>3</v>
      </c>
      <c r="G775" s="18">
        <v>322.84</v>
      </c>
      <c r="H775" t="s">
        <v>10</v>
      </c>
    </row>
    <row r="776" spans="6:8">
      <c r="F776" t="s">
        <v>4</v>
      </c>
      <c r="G776" s="18">
        <v>154.32</v>
      </c>
      <c r="H776" t="s">
        <v>10</v>
      </c>
    </row>
    <row r="777" spans="6:8">
      <c r="F777" t="s">
        <v>2</v>
      </c>
      <c r="G777" s="18">
        <v>932.98</v>
      </c>
      <c r="H777" t="s">
        <v>9</v>
      </c>
    </row>
    <row r="778" spans="6:8">
      <c r="F778" t="s">
        <v>2</v>
      </c>
      <c r="G778" s="18">
        <v>798.15</v>
      </c>
      <c r="H778" t="s">
        <v>10</v>
      </c>
    </row>
    <row r="779" spans="6:8">
      <c r="F779" t="s">
        <v>1</v>
      </c>
      <c r="G779" s="18">
        <v>1619.63</v>
      </c>
      <c r="H779" t="s">
        <v>8</v>
      </c>
    </row>
    <row r="780" spans="6:8">
      <c r="F780" t="s">
        <v>4</v>
      </c>
      <c r="G780" s="18">
        <v>531.93</v>
      </c>
      <c r="H780" t="s">
        <v>8</v>
      </c>
    </row>
    <row r="781" spans="6:8">
      <c r="F781" t="s">
        <v>2</v>
      </c>
      <c r="G781" s="18">
        <v>121.29</v>
      </c>
      <c r="H781" t="s">
        <v>9</v>
      </c>
    </row>
    <row r="782" spans="6:8">
      <c r="F782" t="s">
        <v>3</v>
      </c>
      <c r="G782" s="18">
        <v>1976.15</v>
      </c>
      <c r="H782" t="s">
        <v>8</v>
      </c>
    </row>
    <row r="783" spans="6:8">
      <c r="F783" t="s">
        <v>1</v>
      </c>
      <c r="G783" s="18">
        <v>311.31</v>
      </c>
      <c r="H783" t="s">
        <v>8</v>
      </c>
    </row>
    <row r="784" spans="6:8">
      <c r="F784" t="s">
        <v>1</v>
      </c>
      <c r="G784" s="18">
        <v>617.15</v>
      </c>
      <c r="H784" t="s">
        <v>9</v>
      </c>
    </row>
    <row r="785" spans="6:8">
      <c r="F785" t="s">
        <v>1</v>
      </c>
      <c r="G785" s="18">
        <v>1341.94</v>
      </c>
      <c r="H785" t="s">
        <v>8</v>
      </c>
    </row>
    <row r="786" spans="6:8">
      <c r="F786" t="s">
        <v>4</v>
      </c>
      <c r="G786" s="18">
        <v>1230.1</v>
      </c>
      <c r="H786" t="s">
        <v>9</v>
      </c>
    </row>
    <row r="787" spans="6:8">
      <c r="F787" t="s">
        <v>4</v>
      </c>
      <c r="G787" s="18">
        <v>292.94</v>
      </c>
      <c r="H787" t="s">
        <v>10</v>
      </c>
    </row>
    <row r="788" spans="6:8">
      <c r="F788" t="s">
        <v>2</v>
      </c>
      <c r="G788" s="18">
        <v>980.92</v>
      </c>
      <c r="H788" t="s">
        <v>8</v>
      </c>
    </row>
    <row r="789" spans="6:8">
      <c r="F789" t="s">
        <v>3</v>
      </c>
      <c r="G789" s="18">
        <v>1327.1</v>
      </c>
      <c r="H789" t="s">
        <v>9</v>
      </c>
    </row>
    <row r="790" spans="6:8">
      <c r="F790" t="s">
        <v>1</v>
      </c>
      <c r="G790" s="18">
        <v>1344.75</v>
      </c>
      <c r="H790" t="s">
        <v>9</v>
      </c>
    </row>
    <row r="791" spans="6:8">
      <c r="F791" t="s">
        <v>2</v>
      </c>
      <c r="G791" s="18">
        <v>385.11</v>
      </c>
      <c r="H791" t="s">
        <v>9</v>
      </c>
    </row>
    <row r="792" spans="6:8">
      <c r="F792" t="s">
        <v>3</v>
      </c>
      <c r="G792" s="18">
        <v>74.65</v>
      </c>
      <c r="H792" t="s">
        <v>10</v>
      </c>
    </row>
    <row r="793" spans="6:8">
      <c r="F793" t="s">
        <v>2</v>
      </c>
      <c r="G793" s="18">
        <v>1144.67</v>
      </c>
      <c r="H793" t="s">
        <v>10</v>
      </c>
    </row>
    <row r="794" spans="6:8">
      <c r="F794" t="s">
        <v>3</v>
      </c>
      <c r="G794" s="18">
        <v>1253.93</v>
      </c>
      <c r="H794" t="s">
        <v>10</v>
      </c>
    </row>
    <row r="795" spans="6:8">
      <c r="F795" t="s">
        <v>3</v>
      </c>
      <c r="G795" s="18">
        <v>601.46</v>
      </c>
      <c r="H795" t="s">
        <v>8</v>
      </c>
    </row>
    <row r="796" spans="6:8">
      <c r="F796" t="s">
        <v>2</v>
      </c>
      <c r="G796" s="18">
        <v>653.06</v>
      </c>
      <c r="H796" t="s">
        <v>10</v>
      </c>
    </row>
    <row r="797" spans="6:8">
      <c r="F797" t="s">
        <v>2</v>
      </c>
      <c r="G797" s="18">
        <v>1701.76</v>
      </c>
      <c r="H797" t="s">
        <v>9</v>
      </c>
    </row>
    <row r="798" spans="6:8">
      <c r="F798" t="s">
        <v>4</v>
      </c>
      <c r="G798" s="18">
        <v>920.95</v>
      </c>
      <c r="H798" t="s">
        <v>8</v>
      </c>
    </row>
    <row r="799" spans="6:8">
      <c r="F799" t="s">
        <v>1</v>
      </c>
      <c r="G799" s="18">
        <v>989.81</v>
      </c>
      <c r="H799" t="s">
        <v>8</v>
      </c>
    </row>
    <row r="800" spans="6:8">
      <c r="F800" t="s">
        <v>4</v>
      </c>
      <c r="G800" s="18">
        <v>43.66</v>
      </c>
      <c r="H800" t="s">
        <v>10</v>
      </c>
    </row>
    <row r="801" spans="6:8">
      <c r="F801" t="s">
        <v>162</v>
      </c>
      <c r="G801" s="18">
        <v>344.56</v>
      </c>
      <c r="H801" t="s">
        <v>9</v>
      </c>
    </row>
    <row r="802" spans="6:8">
      <c r="F802" t="s">
        <v>2</v>
      </c>
      <c r="G802" s="18">
        <v>157.41</v>
      </c>
      <c r="H802" t="s">
        <v>10</v>
      </c>
    </row>
    <row r="803" spans="6:8">
      <c r="F803" t="s">
        <v>2</v>
      </c>
      <c r="G803" s="18">
        <v>357.25</v>
      </c>
      <c r="H803" t="s">
        <v>9</v>
      </c>
    </row>
    <row r="804" spans="6:8">
      <c r="F804" t="s">
        <v>4</v>
      </c>
      <c r="G804" s="18">
        <v>1898.09</v>
      </c>
      <c r="H804" t="s">
        <v>8</v>
      </c>
    </row>
    <row r="805" spans="6:8">
      <c r="F805" t="s">
        <v>1</v>
      </c>
      <c r="G805" s="18">
        <v>1607.37</v>
      </c>
      <c r="H805" t="s">
        <v>10</v>
      </c>
    </row>
    <row r="806" spans="6:8">
      <c r="F806" t="s">
        <v>2</v>
      </c>
      <c r="G806" s="18">
        <v>833.19</v>
      </c>
      <c r="H806" t="s">
        <v>10</v>
      </c>
    </row>
    <row r="807" spans="6:8">
      <c r="F807" t="s">
        <v>179</v>
      </c>
      <c r="G807" s="18">
        <v>1448.14</v>
      </c>
      <c r="H807" t="s">
        <v>9</v>
      </c>
    </row>
    <row r="808" spans="6:8">
      <c r="F808" t="s">
        <v>1</v>
      </c>
      <c r="G808" s="18">
        <v>249.76</v>
      </c>
      <c r="H808" t="s">
        <v>8</v>
      </c>
    </row>
    <row r="809" spans="6:8">
      <c r="F809" t="s">
        <v>3</v>
      </c>
      <c r="G809" s="18">
        <v>1486.57</v>
      </c>
      <c r="H809" t="s">
        <v>10</v>
      </c>
    </row>
    <row r="810" spans="6:8">
      <c r="F810" t="s">
        <v>4</v>
      </c>
      <c r="G810" s="18">
        <v>1442.79</v>
      </c>
      <c r="H810" t="s">
        <v>9</v>
      </c>
    </row>
    <row r="811" spans="6:8">
      <c r="F811" t="s">
        <v>2</v>
      </c>
      <c r="G811" s="18">
        <v>1937.15</v>
      </c>
      <c r="H811" t="s">
        <v>8</v>
      </c>
    </row>
    <row r="812" spans="6:8">
      <c r="F812" t="s">
        <v>1</v>
      </c>
      <c r="G812" s="18">
        <v>1526.64</v>
      </c>
      <c r="H812" t="s">
        <v>10</v>
      </c>
    </row>
    <row r="813" spans="6:8">
      <c r="F813" t="s">
        <v>4</v>
      </c>
      <c r="G813" s="18">
        <v>1872.99</v>
      </c>
      <c r="H813" t="s">
        <v>9</v>
      </c>
    </row>
    <row r="814" spans="6:8">
      <c r="F814" t="s">
        <v>3</v>
      </c>
      <c r="G814" s="18">
        <v>308.32</v>
      </c>
      <c r="H814" t="s">
        <v>10</v>
      </c>
    </row>
    <row r="815" spans="6:8">
      <c r="F815" t="s">
        <v>1</v>
      </c>
      <c r="G815" s="18">
        <v>840.59</v>
      </c>
      <c r="H815" t="s">
        <v>9</v>
      </c>
    </row>
    <row r="816" spans="6:8">
      <c r="F816" t="s">
        <v>4</v>
      </c>
      <c r="G816" s="18">
        <v>1840.39</v>
      </c>
      <c r="H816" t="s">
        <v>9</v>
      </c>
    </row>
    <row r="817" spans="6:8">
      <c r="F817" t="s">
        <v>2</v>
      </c>
      <c r="G817" s="18">
        <v>422.95</v>
      </c>
      <c r="H817" t="s">
        <v>8</v>
      </c>
    </row>
    <row r="818" spans="6:8">
      <c r="F818" t="s">
        <v>4</v>
      </c>
      <c r="G818" s="18">
        <v>1185.82</v>
      </c>
      <c r="H818" t="s">
        <v>10</v>
      </c>
    </row>
    <row r="819" spans="6:8">
      <c r="F819" t="s">
        <v>3</v>
      </c>
      <c r="G819" s="18">
        <v>994.25</v>
      </c>
      <c r="H819" t="s">
        <v>9</v>
      </c>
    </row>
    <row r="820" spans="6:8">
      <c r="F820" t="s">
        <v>1</v>
      </c>
      <c r="G820" s="18">
        <v>807.93</v>
      </c>
      <c r="H820" t="s">
        <v>10</v>
      </c>
    </row>
    <row r="821" spans="6:8">
      <c r="F821" t="s">
        <v>3</v>
      </c>
      <c r="G821" s="18">
        <v>562.27</v>
      </c>
      <c r="H821" t="s">
        <v>8</v>
      </c>
    </row>
    <row r="822" spans="6:8">
      <c r="F822" t="s">
        <v>2</v>
      </c>
      <c r="G822" s="18">
        <v>1910.8</v>
      </c>
      <c r="H822" t="s">
        <v>8</v>
      </c>
    </row>
    <row r="823" spans="6:8">
      <c r="F823" t="s">
        <v>3</v>
      </c>
      <c r="G823" s="18">
        <v>1883.15</v>
      </c>
      <c r="H823" t="s">
        <v>9</v>
      </c>
    </row>
    <row r="824" spans="6:8">
      <c r="F824" t="s">
        <v>3</v>
      </c>
      <c r="G824" s="18">
        <v>222.57</v>
      </c>
      <c r="H824" t="s">
        <v>10</v>
      </c>
    </row>
    <row r="825" spans="6:8">
      <c r="F825" t="s">
        <v>4</v>
      </c>
      <c r="G825" s="18">
        <v>1631.1</v>
      </c>
      <c r="H825" t="s">
        <v>10</v>
      </c>
    </row>
    <row r="826" spans="6:8">
      <c r="F826" t="s">
        <v>4</v>
      </c>
      <c r="G826" s="18">
        <v>683.35</v>
      </c>
      <c r="H826" t="s">
        <v>8</v>
      </c>
    </row>
    <row r="827" spans="6:8">
      <c r="F827" t="s">
        <v>169</v>
      </c>
      <c r="G827" s="18">
        <v>827.52</v>
      </c>
      <c r="H827" t="s">
        <v>10</v>
      </c>
    </row>
    <row r="828" spans="6:8">
      <c r="F828" t="s">
        <v>4</v>
      </c>
      <c r="G828" s="18">
        <v>1520.15</v>
      </c>
      <c r="H828" t="s">
        <v>8</v>
      </c>
    </row>
    <row r="829" spans="6:8">
      <c r="F829" t="s">
        <v>3</v>
      </c>
      <c r="G829" s="18">
        <v>860.81</v>
      </c>
      <c r="H829" t="s">
        <v>9</v>
      </c>
    </row>
    <row r="830" spans="6:8">
      <c r="F830" t="s">
        <v>2</v>
      </c>
      <c r="G830" s="18">
        <v>1493.34</v>
      </c>
      <c r="H830" t="s">
        <v>10</v>
      </c>
    </row>
    <row r="831" spans="6:8">
      <c r="F831" t="s">
        <v>3</v>
      </c>
      <c r="G831" s="18">
        <v>485.3</v>
      </c>
      <c r="H831" t="s">
        <v>8</v>
      </c>
    </row>
    <row r="832" spans="6:8">
      <c r="F832" t="s">
        <v>1</v>
      </c>
      <c r="G832" s="18">
        <v>1825.29</v>
      </c>
      <c r="H832" t="s">
        <v>8</v>
      </c>
    </row>
    <row r="833" spans="6:8">
      <c r="F833" t="s">
        <v>2</v>
      </c>
      <c r="G833" s="18">
        <v>846.3</v>
      </c>
      <c r="H833" t="s">
        <v>10</v>
      </c>
    </row>
    <row r="834" spans="6:8">
      <c r="F834" t="s">
        <v>3</v>
      </c>
      <c r="G834" s="18">
        <v>198.75</v>
      </c>
      <c r="H834" t="s">
        <v>8</v>
      </c>
    </row>
    <row r="835" spans="6:8">
      <c r="F835" t="s">
        <v>1</v>
      </c>
      <c r="G835" s="18">
        <v>1041.55</v>
      </c>
      <c r="H835" t="s">
        <v>8</v>
      </c>
    </row>
    <row r="836" spans="6:8">
      <c r="F836" t="s">
        <v>3</v>
      </c>
      <c r="G836" s="18">
        <v>128.93</v>
      </c>
      <c r="H836" t="s">
        <v>10</v>
      </c>
    </row>
    <row r="837" spans="6:8">
      <c r="F837" t="s">
        <v>3</v>
      </c>
      <c r="G837" s="18">
        <v>718.57</v>
      </c>
      <c r="H837" t="s">
        <v>9</v>
      </c>
    </row>
    <row r="838" spans="6:8">
      <c r="F838" t="s">
        <v>2</v>
      </c>
      <c r="G838" s="18">
        <v>1423.74</v>
      </c>
      <c r="H838" t="s">
        <v>8</v>
      </c>
    </row>
    <row r="839" spans="6:8">
      <c r="F839" t="s">
        <v>3</v>
      </c>
      <c r="G839" s="18">
        <v>1158.6</v>
      </c>
      <c r="H839" t="s">
        <v>9</v>
      </c>
    </row>
    <row r="840" spans="6:8">
      <c r="F840" t="s">
        <v>2</v>
      </c>
      <c r="G840" s="18">
        <v>17.62</v>
      </c>
      <c r="H840" t="s">
        <v>9</v>
      </c>
    </row>
    <row r="841" spans="6:8">
      <c r="F841" t="s">
        <v>2</v>
      </c>
      <c r="G841" s="18">
        <v>1341.62</v>
      </c>
      <c r="H841" t="s">
        <v>9</v>
      </c>
    </row>
    <row r="842" spans="6:8">
      <c r="F842" t="s">
        <v>4</v>
      </c>
      <c r="G842" s="18">
        <v>1545.23</v>
      </c>
      <c r="H842" t="s">
        <v>10</v>
      </c>
    </row>
    <row r="843" spans="6:8">
      <c r="F843" t="s">
        <v>4</v>
      </c>
      <c r="G843" s="18">
        <v>1502.82</v>
      </c>
      <c r="H843" t="s">
        <v>9</v>
      </c>
    </row>
    <row r="844" spans="6:8">
      <c r="F844" t="s">
        <v>4</v>
      </c>
      <c r="G844" s="18">
        <v>1748.62</v>
      </c>
      <c r="H844" t="s">
        <v>10</v>
      </c>
    </row>
    <row r="845" spans="6:8">
      <c r="F845" t="s">
        <v>4</v>
      </c>
      <c r="G845" s="18">
        <v>346.03</v>
      </c>
      <c r="H845" t="s">
        <v>10</v>
      </c>
    </row>
    <row r="846" spans="6:8">
      <c r="F846" t="s">
        <v>4</v>
      </c>
      <c r="G846" s="18">
        <v>1655.47</v>
      </c>
      <c r="H846" t="s">
        <v>10</v>
      </c>
    </row>
    <row r="847" spans="6:8">
      <c r="F847" t="s">
        <v>4</v>
      </c>
      <c r="G847" s="18">
        <v>388.86</v>
      </c>
      <c r="H847" t="s">
        <v>8</v>
      </c>
    </row>
    <row r="848" spans="6:8">
      <c r="F848" t="s">
        <v>2</v>
      </c>
      <c r="G848" s="18">
        <v>1553.97</v>
      </c>
      <c r="H848" t="s">
        <v>10</v>
      </c>
    </row>
    <row r="849" spans="6:8">
      <c r="F849" t="s">
        <v>2</v>
      </c>
      <c r="G849" s="18">
        <v>1167.36</v>
      </c>
      <c r="H849" t="s">
        <v>8</v>
      </c>
    </row>
    <row r="850" spans="6:8">
      <c r="F850" t="s">
        <v>4</v>
      </c>
      <c r="G850" s="18">
        <v>1039.09</v>
      </c>
      <c r="H850" t="s">
        <v>10</v>
      </c>
    </row>
    <row r="851" spans="6:8">
      <c r="F851" t="s">
        <v>3</v>
      </c>
      <c r="G851" s="18">
        <v>1568.49</v>
      </c>
      <c r="H851" t="s">
        <v>9</v>
      </c>
    </row>
    <row r="852" spans="6:8">
      <c r="F852" t="s">
        <v>1</v>
      </c>
      <c r="G852" s="18">
        <v>1719.37</v>
      </c>
      <c r="H852" t="s">
        <v>10</v>
      </c>
    </row>
    <row r="853" spans="6:8">
      <c r="F853" t="s">
        <v>4</v>
      </c>
      <c r="H853" t="s">
        <v>9</v>
      </c>
    </row>
    <row r="854" spans="6:8">
      <c r="F854" t="s">
        <v>4</v>
      </c>
      <c r="G854" s="18">
        <v>1403.69</v>
      </c>
      <c r="H854" t="s">
        <v>9</v>
      </c>
    </row>
    <row r="855" spans="6:8">
      <c r="F855" t="s">
        <v>3</v>
      </c>
      <c r="G855" s="18">
        <v>1094.72</v>
      </c>
      <c r="H855" t="s">
        <v>8</v>
      </c>
    </row>
    <row r="856" spans="6:8">
      <c r="F856" t="s">
        <v>1</v>
      </c>
      <c r="G856" s="18">
        <v>356.22</v>
      </c>
      <c r="H856" t="s">
        <v>9</v>
      </c>
    </row>
    <row r="857" spans="6:8">
      <c r="F857" t="s">
        <v>4</v>
      </c>
      <c r="G857" s="18">
        <v>1116.18</v>
      </c>
      <c r="H857" t="s">
        <v>10</v>
      </c>
    </row>
    <row r="858" spans="6:8">
      <c r="F858" t="s">
        <v>4</v>
      </c>
      <c r="G858" s="18">
        <v>1997.14</v>
      </c>
      <c r="H858" t="s">
        <v>8</v>
      </c>
    </row>
    <row r="859" spans="6:8">
      <c r="F859" t="s">
        <v>4</v>
      </c>
      <c r="G859" s="18">
        <v>1884.39</v>
      </c>
      <c r="H859" t="s">
        <v>10</v>
      </c>
    </row>
    <row r="860" spans="6:8">
      <c r="F860" t="s">
        <v>1</v>
      </c>
      <c r="G860" s="18">
        <v>717.5</v>
      </c>
      <c r="H860" t="s">
        <v>9</v>
      </c>
    </row>
    <row r="861" spans="6:8">
      <c r="F861" t="s">
        <v>2</v>
      </c>
      <c r="G861" s="18">
        <v>1079.79</v>
      </c>
      <c r="H861" t="s">
        <v>10</v>
      </c>
    </row>
    <row r="862" spans="6:8">
      <c r="F862" t="s">
        <v>4</v>
      </c>
      <c r="G862" s="18">
        <v>891.82</v>
      </c>
      <c r="H862" t="s">
        <v>8</v>
      </c>
    </row>
    <row r="863" spans="6:8">
      <c r="F863" t="s">
        <v>1</v>
      </c>
      <c r="G863" s="18">
        <v>970.16</v>
      </c>
      <c r="H863" t="s">
        <v>10</v>
      </c>
    </row>
    <row r="864" spans="6:8">
      <c r="F864" t="s">
        <v>3</v>
      </c>
      <c r="G864" s="18">
        <v>364.88</v>
      </c>
      <c r="H864" t="s">
        <v>10</v>
      </c>
    </row>
    <row r="865" spans="6:8">
      <c r="F865" t="s">
        <v>4</v>
      </c>
      <c r="G865" s="18">
        <v>430.75</v>
      </c>
      <c r="H865" t="s">
        <v>9</v>
      </c>
    </row>
    <row r="866" spans="6:8">
      <c r="F866" t="s">
        <v>3</v>
      </c>
      <c r="G866" s="18">
        <v>683.63</v>
      </c>
      <c r="H866" t="s">
        <v>8</v>
      </c>
    </row>
    <row r="867" spans="6:8">
      <c r="F867" t="s">
        <v>3</v>
      </c>
      <c r="G867" s="18">
        <v>1260.72</v>
      </c>
      <c r="H867" t="s">
        <v>10</v>
      </c>
    </row>
    <row r="868" spans="6:8">
      <c r="F868" t="s">
        <v>1</v>
      </c>
      <c r="G868" s="18">
        <v>1896.23</v>
      </c>
      <c r="H868" t="s">
        <v>9</v>
      </c>
    </row>
    <row r="869" spans="6:8">
      <c r="F869" t="s">
        <v>4</v>
      </c>
      <c r="G869" s="18">
        <v>1440.21</v>
      </c>
      <c r="H869" t="s">
        <v>10</v>
      </c>
    </row>
    <row r="870" spans="6:8">
      <c r="F870" t="s">
        <v>1</v>
      </c>
      <c r="G870" s="18">
        <v>1759.99</v>
      </c>
      <c r="H870" t="s">
        <v>8</v>
      </c>
    </row>
    <row r="871" spans="6:8">
      <c r="F871" t="s">
        <v>4</v>
      </c>
      <c r="G871" s="18">
        <v>155.44</v>
      </c>
      <c r="H871" t="s">
        <v>9</v>
      </c>
    </row>
    <row r="872" spans="6:8">
      <c r="F872" t="s">
        <v>162</v>
      </c>
      <c r="G872" s="18">
        <v>504.09</v>
      </c>
      <c r="H872" t="s">
        <v>8</v>
      </c>
    </row>
    <row r="873" spans="6:8">
      <c r="F873" t="s">
        <v>3</v>
      </c>
      <c r="G873" s="18">
        <v>262.34</v>
      </c>
      <c r="H873" t="s">
        <v>9</v>
      </c>
    </row>
    <row r="874" spans="6:8">
      <c r="F874" t="s">
        <v>1</v>
      </c>
      <c r="G874" s="18">
        <v>1958.11</v>
      </c>
      <c r="H874" t="s">
        <v>9</v>
      </c>
    </row>
    <row r="875" spans="6:8">
      <c r="F875" t="s">
        <v>3</v>
      </c>
      <c r="G875" s="18">
        <v>1814.24</v>
      </c>
      <c r="H875" t="s">
        <v>10</v>
      </c>
    </row>
    <row r="876" spans="6:8">
      <c r="F876" t="s">
        <v>1</v>
      </c>
      <c r="G876" s="18">
        <v>203.78</v>
      </c>
      <c r="H876" t="s">
        <v>9</v>
      </c>
    </row>
    <row r="877" spans="6:8">
      <c r="F877" t="s">
        <v>1</v>
      </c>
      <c r="G877" s="18">
        <v>865.98</v>
      </c>
      <c r="H877" t="s">
        <v>9</v>
      </c>
    </row>
    <row r="878" spans="6:8">
      <c r="F878" t="s">
        <v>4</v>
      </c>
      <c r="G878" s="18">
        <v>153.7</v>
      </c>
      <c r="H878" t="s">
        <v>8</v>
      </c>
    </row>
    <row r="879" spans="6:8">
      <c r="F879" t="s">
        <v>1</v>
      </c>
      <c r="G879" s="18">
        <v>729.92</v>
      </c>
      <c r="H879" t="s">
        <v>8</v>
      </c>
    </row>
    <row r="880" spans="6:8">
      <c r="F880" t="s">
        <v>2</v>
      </c>
      <c r="G880" s="18">
        <v>1319.32</v>
      </c>
      <c r="H880" t="s">
        <v>10</v>
      </c>
    </row>
    <row r="881" spans="6:8">
      <c r="F881" t="s">
        <v>4</v>
      </c>
      <c r="G881" s="18">
        <v>612.51</v>
      </c>
      <c r="H881" t="s">
        <v>9</v>
      </c>
    </row>
    <row r="882" spans="6:8">
      <c r="F882" t="s">
        <v>1</v>
      </c>
      <c r="G882" s="18">
        <v>913.38</v>
      </c>
      <c r="H882" t="s">
        <v>9</v>
      </c>
    </row>
    <row r="883" spans="6:8">
      <c r="F883" t="s">
        <v>2</v>
      </c>
      <c r="G883" s="18">
        <v>1685.97</v>
      </c>
      <c r="H883" t="s">
        <v>8</v>
      </c>
    </row>
    <row r="884" spans="6:8">
      <c r="F884" t="s">
        <v>4</v>
      </c>
      <c r="G884" s="18">
        <v>1040.85</v>
      </c>
      <c r="H884" t="s">
        <v>10</v>
      </c>
    </row>
    <row r="885" spans="6:8">
      <c r="F885" t="s">
        <v>4</v>
      </c>
      <c r="G885" s="18">
        <v>1240.02</v>
      </c>
      <c r="H885" t="s">
        <v>8</v>
      </c>
    </row>
    <row r="886" spans="6:8">
      <c r="F886" t="s">
        <v>1</v>
      </c>
      <c r="G886" s="18">
        <v>1515.06</v>
      </c>
      <c r="H886" t="s">
        <v>9</v>
      </c>
    </row>
    <row r="887" spans="6:8">
      <c r="F887" t="s">
        <v>3</v>
      </c>
      <c r="G887" s="18">
        <v>689.73</v>
      </c>
      <c r="H887" t="s">
        <v>9</v>
      </c>
    </row>
    <row r="888" spans="6:8">
      <c r="F888" t="s">
        <v>3</v>
      </c>
      <c r="G888" s="18">
        <v>1477.49</v>
      </c>
      <c r="H888" t="s">
        <v>9</v>
      </c>
    </row>
    <row r="889" spans="6:8">
      <c r="F889" t="s">
        <v>3</v>
      </c>
      <c r="G889" s="18">
        <v>1998.71</v>
      </c>
      <c r="H889" t="s">
        <v>10</v>
      </c>
    </row>
    <row r="890" spans="6:8">
      <c r="F890" t="s">
        <v>3</v>
      </c>
      <c r="G890" s="18">
        <v>1011.41</v>
      </c>
      <c r="H890" t="s">
        <v>8</v>
      </c>
    </row>
    <row r="891" spans="6:8">
      <c r="F891" t="s">
        <v>2</v>
      </c>
      <c r="G891" s="18">
        <v>1598.92</v>
      </c>
      <c r="H891" t="s">
        <v>9</v>
      </c>
    </row>
    <row r="892" spans="6:8">
      <c r="F892" t="s">
        <v>2</v>
      </c>
      <c r="G892" s="18">
        <v>502.45</v>
      </c>
      <c r="H892" t="s">
        <v>9</v>
      </c>
    </row>
    <row r="893" spans="6:8">
      <c r="F893" t="s">
        <v>1</v>
      </c>
      <c r="G893" s="18">
        <v>758.76</v>
      </c>
      <c r="H893" t="s">
        <v>9</v>
      </c>
    </row>
    <row r="894" spans="6:8">
      <c r="F894" t="s">
        <v>1</v>
      </c>
      <c r="G894" s="18">
        <v>735.49</v>
      </c>
      <c r="H894" t="s">
        <v>9</v>
      </c>
    </row>
    <row r="895" spans="6:8">
      <c r="F895" t="s">
        <v>1</v>
      </c>
      <c r="G895" s="18">
        <v>1484.36</v>
      </c>
      <c r="H895" t="s">
        <v>10</v>
      </c>
    </row>
    <row r="896" spans="6:8">
      <c r="F896" t="s">
        <v>2</v>
      </c>
      <c r="G896" s="18">
        <v>1746.07</v>
      </c>
      <c r="H896" t="s">
        <v>10</v>
      </c>
    </row>
    <row r="897" spans="6:8">
      <c r="F897" t="s">
        <v>4</v>
      </c>
      <c r="G897" s="18">
        <v>297.43</v>
      </c>
      <c r="H897" t="s">
        <v>10</v>
      </c>
    </row>
    <row r="898" spans="6:8">
      <c r="F898" t="s">
        <v>4</v>
      </c>
      <c r="G898" s="18">
        <v>1521.45</v>
      </c>
      <c r="H898" t="s">
        <v>9</v>
      </c>
    </row>
    <row r="899" spans="6:8">
      <c r="F899" t="s">
        <v>2</v>
      </c>
      <c r="G899" s="18">
        <v>351.64</v>
      </c>
      <c r="H899" t="s">
        <v>8</v>
      </c>
    </row>
    <row r="900" spans="6:8">
      <c r="F900" t="s">
        <v>3</v>
      </c>
      <c r="G900" s="18">
        <v>1617.58</v>
      </c>
      <c r="H900" t="s">
        <v>9</v>
      </c>
    </row>
    <row r="901" spans="6:8">
      <c r="F901" t="s">
        <v>3</v>
      </c>
      <c r="H901" t="s">
        <v>10</v>
      </c>
    </row>
    <row r="902" spans="6:8">
      <c r="F902" t="s">
        <v>4</v>
      </c>
      <c r="G902" s="18">
        <v>1881.97</v>
      </c>
      <c r="H902" t="s">
        <v>10</v>
      </c>
    </row>
    <row r="903" spans="6:8">
      <c r="F903" t="s">
        <v>2</v>
      </c>
      <c r="G903" s="18">
        <v>1098.36</v>
      </c>
      <c r="H903" t="s">
        <v>10</v>
      </c>
    </row>
    <row r="904" spans="6:8">
      <c r="F904" t="s">
        <v>4</v>
      </c>
      <c r="G904" s="18">
        <v>1163.75</v>
      </c>
      <c r="H904" t="s">
        <v>9</v>
      </c>
    </row>
    <row r="905" spans="6:8">
      <c r="F905" t="s">
        <v>1</v>
      </c>
      <c r="G905" s="18">
        <v>1687.86</v>
      </c>
      <c r="H905" t="s">
        <v>10</v>
      </c>
    </row>
    <row r="906" spans="6:8">
      <c r="F906" t="s">
        <v>3</v>
      </c>
      <c r="G906" s="18">
        <v>1901.06</v>
      </c>
      <c r="H906" t="s">
        <v>9</v>
      </c>
    </row>
    <row r="907" spans="6:8">
      <c r="F907" t="s">
        <v>3</v>
      </c>
      <c r="G907" s="18">
        <v>1248.87</v>
      </c>
      <c r="H907" t="s">
        <v>9</v>
      </c>
    </row>
    <row r="908" spans="6:8">
      <c r="F908" t="s">
        <v>4</v>
      </c>
      <c r="G908" s="18">
        <v>110.14</v>
      </c>
      <c r="H908" t="s">
        <v>10</v>
      </c>
    </row>
    <row r="909" spans="6:8">
      <c r="F909" t="s">
        <v>3</v>
      </c>
      <c r="G909" s="18">
        <v>907.75</v>
      </c>
      <c r="H909" t="s">
        <v>8</v>
      </c>
    </row>
    <row r="910" spans="6:8">
      <c r="F910" t="s">
        <v>3</v>
      </c>
      <c r="G910" s="18">
        <v>1972.49</v>
      </c>
      <c r="H910" t="s">
        <v>8</v>
      </c>
    </row>
    <row r="911" spans="6:8">
      <c r="F911" t="s">
        <v>4</v>
      </c>
      <c r="G911" s="18">
        <v>294.69</v>
      </c>
      <c r="H911" t="s">
        <v>10</v>
      </c>
    </row>
    <row r="912" spans="6:8">
      <c r="F912" t="s">
        <v>3</v>
      </c>
      <c r="G912" s="18">
        <v>172.13</v>
      </c>
      <c r="H912" t="s">
        <v>8</v>
      </c>
    </row>
    <row r="913" spans="6:8">
      <c r="F913" t="s">
        <v>3</v>
      </c>
      <c r="G913" s="18">
        <v>1421.5</v>
      </c>
      <c r="H913" t="s">
        <v>10</v>
      </c>
    </row>
    <row r="914" spans="6:8">
      <c r="F914" t="s">
        <v>1</v>
      </c>
      <c r="G914" s="18">
        <v>1017.03</v>
      </c>
      <c r="H914" t="s">
        <v>8</v>
      </c>
    </row>
    <row r="915" spans="6:8">
      <c r="F915" t="s">
        <v>2</v>
      </c>
      <c r="G915" s="18">
        <v>262.95</v>
      </c>
      <c r="H915" t="s">
        <v>8</v>
      </c>
    </row>
    <row r="916" spans="6:8">
      <c r="F916" t="s">
        <v>2</v>
      </c>
      <c r="G916" s="18">
        <v>1444.9</v>
      </c>
      <c r="H916" t="s">
        <v>9</v>
      </c>
    </row>
    <row r="917" spans="6:8">
      <c r="F917" t="s">
        <v>4</v>
      </c>
      <c r="G917" s="18">
        <v>728.82</v>
      </c>
      <c r="H917" t="s">
        <v>9</v>
      </c>
    </row>
    <row r="918" spans="6:8">
      <c r="F918" t="s">
        <v>1</v>
      </c>
      <c r="H918" t="s">
        <v>8</v>
      </c>
    </row>
    <row r="919" spans="6:8">
      <c r="F919" t="s">
        <v>3</v>
      </c>
      <c r="G919" s="18">
        <v>1205.06</v>
      </c>
      <c r="H919" t="s">
        <v>10</v>
      </c>
    </row>
    <row r="920" spans="6:8">
      <c r="F920" t="s">
        <v>2</v>
      </c>
      <c r="G920" s="18">
        <v>1438.96</v>
      </c>
      <c r="H920" t="s">
        <v>8</v>
      </c>
    </row>
    <row r="921" spans="6:8">
      <c r="F921" t="s">
        <v>3</v>
      </c>
      <c r="G921" s="18">
        <v>24.85</v>
      </c>
      <c r="H921" t="s">
        <v>9</v>
      </c>
    </row>
    <row r="922" spans="6:8">
      <c r="F922" t="s">
        <v>2</v>
      </c>
      <c r="G922" s="18">
        <v>185.91</v>
      </c>
      <c r="H922" t="s">
        <v>10</v>
      </c>
    </row>
    <row r="923" spans="6:8">
      <c r="F923" t="s">
        <v>1</v>
      </c>
      <c r="G923" s="18">
        <v>551.91</v>
      </c>
      <c r="H923" t="s">
        <v>9</v>
      </c>
    </row>
    <row r="924" spans="6:8">
      <c r="F924" t="s">
        <v>3</v>
      </c>
      <c r="G924" s="18">
        <v>706.51</v>
      </c>
      <c r="H924" t="s">
        <v>10</v>
      </c>
    </row>
    <row r="925" spans="6:8">
      <c r="F925" t="s">
        <v>3</v>
      </c>
      <c r="G925" s="18">
        <v>262.01</v>
      </c>
      <c r="H925" t="s">
        <v>8</v>
      </c>
    </row>
    <row r="926" spans="6:8">
      <c r="F926" t="s">
        <v>1</v>
      </c>
      <c r="G926" s="18">
        <v>1449.43</v>
      </c>
      <c r="H926" t="s">
        <v>10</v>
      </c>
    </row>
    <row r="927" spans="6:8">
      <c r="F927" t="s">
        <v>4</v>
      </c>
      <c r="G927" s="18">
        <v>1375.32</v>
      </c>
      <c r="H927" t="s">
        <v>10</v>
      </c>
    </row>
    <row r="928" spans="6:8">
      <c r="F928" t="s">
        <v>1</v>
      </c>
      <c r="G928" s="18">
        <v>546.79</v>
      </c>
      <c r="H928" t="s">
        <v>8</v>
      </c>
    </row>
    <row r="929" spans="6:8">
      <c r="F929" t="s">
        <v>1</v>
      </c>
      <c r="G929" s="18">
        <v>177.58</v>
      </c>
      <c r="H929" t="s">
        <v>10</v>
      </c>
    </row>
    <row r="930" spans="6:8">
      <c r="F930" t="s">
        <v>3</v>
      </c>
      <c r="G930" s="18">
        <v>644.45</v>
      </c>
      <c r="H930" t="s">
        <v>10</v>
      </c>
    </row>
    <row r="931" spans="6:8">
      <c r="F931" t="s">
        <v>3</v>
      </c>
      <c r="G931" s="18">
        <v>991.04</v>
      </c>
      <c r="H931" t="s">
        <v>8</v>
      </c>
    </row>
    <row r="932" spans="6:8">
      <c r="F932" t="s">
        <v>3</v>
      </c>
      <c r="G932" s="18">
        <v>1071.63</v>
      </c>
      <c r="H932" t="s">
        <v>9</v>
      </c>
    </row>
    <row r="933" spans="6:8">
      <c r="F933" t="s">
        <v>1</v>
      </c>
      <c r="G933" s="18">
        <v>813</v>
      </c>
      <c r="H933" t="s">
        <v>10</v>
      </c>
    </row>
    <row r="934" spans="6:8">
      <c r="F934" t="s">
        <v>2</v>
      </c>
      <c r="G934" s="18">
        <v>1929.06</v>
      </c>
      <c r="H934" t="s">
        <v>9</v>
      </c>
    </row>
    <row r="935" spans="6:8">
      <c r="F935" t="s">
        <v>1</v>
      </c>
      <c r="G935" s="18">
        <v>1407.77</v>
      </c>
      <c r="H935" t="s">
        <v>8</v>
      </c>
    </row>
    <row r="936" spans="6:8">
      <c r="F936" t="s">
        <v>4</v>
      </c>
      <c r="G936" s="18">
        <v>320.14</v>
      </c>
      <c r="H936" t="s">
        <v>8</v>
      </c>
    </row>
    <row r="937" spans="6:8">
      <c r="F937" t="s">
        <v>3</v>
      </c>
      <c r="G937" s="18">
        <v>697.8</v>
      </c>
      <c r="H937" t="s">
        <v>9</v>
      </c>
    </row>
    <row r="938" spans="6:8">
      <c r="F938" t="s">
        <v>2</v>
      </c>
      <c r="G938" s="18">
        <v>426.52</v>
      </c>
      <c r="H938" t="s">
        <v>8</v>
      </c>
    </row>
    <row r="939" spans="6:8">
      <c r="F939" t="s">
        <v>2</v>
      </c>
      <c r="G939" s="18">
        <v>1710.26</v>
      </c>
      <c r="H939" t="s">
        <v>8</v>
      </c>
    </row>
    <row r="940" spans="6:8">
      <c r="F940" t="s">
        <v>4</v>
      </c>
      <c r="G940" s="18">
        <v>484.29</v>
      </c>
      <c r="H940" t="s">
        <v>8</v>
      </c>
    </row>
    <row r="941" spans="6:8">
      <c r="F941" t="s">
        <v>1</v>
      </c>
      <c r="G941" s="18">
        <v>757.88</v>
      </c>
      <c r="H941" t="s">
        <v>9</v>
      </c>
    </row>
    <row r="942" spans="6:8">
      <c r="F942" t="s">
        <v>4</v>
      </c>
      <c r="G942" s="18">
        <v>42.09</v>
      </c>
      <c r="H942" t="s">
        <v>9</v>
      </c>
    </row>
    <row r="943" spans="6:8">
      <c r="F943" t="s">
        <v>4</v>
      </c>
      <c r="G943" s="18">
        <v>1903.89</v>
      </c>
      <c r="H943" t="s">
        <v>9</v>
      </c>
    </row>
    <row r="944" spans="6:8">
      <c r="F944" t="s">
        <v>4</v>
      </c>
      <c r="G944" s="18">
        <v>933.23</v>
      </c>
      <c r="H944" t="s">
        <v>9</v>
      </c>
    </row>
    <row r="945" spans="6:8">
      <c r="F945" t="s">
        <v>2</v>
      </c>
      <c r="G945" s="18">
        <v>1589.97</v>
      </c>
      <c r="H945" t="s">
        <v>10</v>
      </c>
    </row>
    <row r="946" spans="6:8">
      <c r="F946" t="s">
        <v>1</v>
      </c>
      <c r="G946" s="18">
        <v>1527.1</v>
      </c>
      <c r="H946" t="s">
        <v>10</v>
      </c>
    </row>
    <row r="947" spans="6:8">
      <c r="F947" t="s">
        <v>2</v>
      </c>
      <c r="G947" s="18">
        <v>1938.2</v>
      </c>
      <c r="H947" t="s">
        <v>9</v>
      </c>
    </row>
    <row r="948" spans="6:8">
      <c r="F948" t="s">
        <v>169</v>
      </c>
      <c r="G948" s="18">
        <v>1148.84</v>
      </c>
      <c r="H948" t="s">
        <v>9</v>
      </c>
    </row>
    <row r="949" spans="6:8">
      <c r="F949" t="s">
        <v>4</v>
      </c>
      <c r="G949" s="18">
        <v>1002.95</v>
      </c>
      <c r="H949" t="s">
        <v>9</v>
      </c>
    </row>
    <row r="950" spans="6:8">
      <c r="F950" t="s">
        <v>2</v>
      </c>
      <c r="G950" s="18">
        <v>1547.95</v>
      </c>
      <c r="H950" t="s">
        <v>9</v>
      </c>
    </row>
    <row r="951" spans="6:8">
      <c r="F951" t="s">
        <v>4</v>
      </c>
      <c r="G951" s="18">
        <v>498.45</v>
      </c>
      <c r="H951" t="s">
        <v>10</v>
      </c>
    </row>
    <row r="952" spans="6:8">
      <c r="F952" t="s">
        <v>4</v>
      </c>
      <c r="G952" s="18">
        <v>1094.2</v>
      </c>
      <c r="H952" t="s">
        <v>10</v>
      </c>
    </row>
    <row r="953" spans="6:8">
      <c r="F953" t="s">
        <v>2</v>
      </c>
      <c r="G953" s="18">
        <v>1962.95</v>
      </c>
      <c r="H953" t="s">
        <v>10</v>
      </c>
    </row>
    <row r="954" spans="6:8">
      <c r="F954" t="s">
        <v>1</v>
      </c>
      <c r="G954" s="18">
        <v>1128.14</v>
      </c>
      <c r="H954" t="s">
        <v>10</v>
      </c>
    </row>
    <row r="955" spans="6:8">
      <c r="F955" t="s">
        <v>4</v>
      </c>
      <c r="G955" s="18">
        <v>1609.35</v>
      </c>
      <c r="H955" t="s">
        <v>10</v>
      </c>
    </row>
    <row r="956" spans="6:8">
      <c r="F956" t="s">
        <v>2</v>
      </c>
      <c r="G956" s="18">
        <v>1177.34</v>
      </c>
      <c r="H956" t="s">
        <v>9</v>
      </c>
    </row>
    <row r="957" spans="6:8">
      <c r="F957" t="s">
        <v>4</v>
      </c>
      <c r="G957" s="18">
        <v>476.31</v>
      </c>
      <c r="H957" t="s">
        <v>9</v>
      </c>
    </row>
    <row r="958" spans="6:8">
      <c r="F958" t="s">
        <v>2</v>
      </c>
      <c r="G958" s="18">
        <v>140.6</v>
      </c>
      <c r="H958" t="s">
        <v>8</v>
      </c>
    </row>
    <row r="959" spans="6:8">
      <c r="F959" t="s">
        <v>1</v>
      </c>
      <c r="G959" s="18">
        <v>707.91</v>
      </c>
      <c r="H959" t="s">
        <v>10</v>
      </c>
    </row>
    <row r="960" spans="6:8">
      <c r="F960" t="s">
        <v>3</v>
      </c>
      <c r="G960" s="18">
        <v>1867.58</v>
      </c>
      <c r="H960" t="s">
        <v>10</v>
      </c>
    </row>
    <row r="961" spans="6:8">
      <c r="F961" t="s">
        <v>3</v>
      </c>
      <c r="G961" s="18">
        <v>1430.78</v>
      </c>
      <c r="H961" t="s">
        <v>10</v>
      </c>
    </row>
    <row r="962" spans="6:8">
      <c r="F962" t="s">
        <v>1</v>
      </c>
      <c r="G962" s="18">
        <v>235.35</v>
      </c>
      <c r="H962" t="s">
        <v>10</v>
      </c>
    </row>
    <row r="963" spans="6:8">
      <c r="F963" t="s">
        <v>4</v>
      </c>
      <c r="G963" s="18">
        <v>365.25</v>
      </c>
      <c r="H963" t="s">
        <v>9</v>
      </c>
    </row>
    <row r="964" spans="6:8">
      <c r="F964" t="s">
        <v>4</v>
      </c>
      <c r="G964" s="18">
        <v>623.62</v>
      </c>
      <c r="H964" t="s">
        <v>9</v>
      </c>
    </row>
    <row r="965" spans="6:8">
      <c r="F965" t="s">
        <v>3</v>
      </c>
      <c r="G965" s="18">
        <v>1437.95</v>
      </c>
      <c r="H965" t="s">
        <v>8</v>
      </c>
    </row>
    <row r="966" spans="6:8">
      <c r="F966" t="s">
        <v>4</v>
      </c>
      <c r="G966" s="18">
        <v>255.4</v>
      </c>
      <c r="H966" t="s">
        <v>8</v>
      </c>
    </row>
    <row r="967" spans="6:8">
      <c r="F967" t="s">
        <v>1</v>
      </c>
      <c r="G967" s="18">
        <v>166.23</v>
      </c>
      <c r="H967" t="s">
        <v>8</v>
      </c>
    </row>
    <row r="968" spans="6:8">
      <c r="F968" t="s">
        <v>3</v>
      </c>
      <c r="G968" s="18">
        <v>1264.96</v>
      </c>
      <c r="H968" t="s">
        <v>9</v>
      </c>
    </row>
    <row r="969" spans="6:8">
      <c r="F969" t="s">
        <v>2</v>
      </c>
      <c r="G969" s="18">
        <v>1661.58</v>
      </c>
      <c r="H969" t="s">
        <v>10</v>
      </c>
    </row>
    <row r="970" spans="6:8">
      <c r="F970" t="s">
        <v>1</v>
      </c>
      <c r="G970" s="18">
        <v>826.5</v>
      </c>
      <c r="H970" t="s">
        <v>9</v>
      </c>
    </row>
    <row r="971" spans="6:8">
      <c r="F971" t="s">
        <v>4</v>
      </c>
      <c r="G971" s="18">
        <v>322.24</v>
      </c>
      <c r="H971" t="s">
        <v>8</v>
      </c>
    </row>
    <row r="972" spans="6:8">
      <c r="F972" t="s">
        <v>2</v>
      </c>
      <c r="G972" s="18">
        <v>249.55</v>
      </c>
      <c r="H972" t="s">
        <v>10</v>
      </c>
    </row>
    <row r="973" spans="6:8">
      <c r="F973" t="s">
        <v>1</v>
      </c>
      <c r="G973" s="18">
        <v>589.48</v>
      </c>
      <c r="H973" t="s">
        <v>10</v>
      </c>
    </row>
    <row r="974" spans="6:8">
      <c r="F974" t="s">
        <v>4</v>
      </c>
      <c r="G974" s="18">
        <v>1138.05</v>
      </c>
      <c r="H974" t="s">
        <v>10</v>
      </c>
    </row>
    <row r="975" spans="6:8">
      <c r="F975" t="s">
        <v>1</v>
      </c>
      <c r="G975" s="18">
        <v>509.87</v>
      </c>
      <c r="H975" t="s">
        <v>10</v>
      </c>
    </row>
    <row r="976" spans="6:8">
      <c r="F976" t="s">
        <v>4</v>
      </c>
      <c r="G976" s="18">
        <v>344.79</v>
      </c>
      <c r="H976" t="s">
        <v>9</v>
      </c>
    </row>
    <row r="977" spans="6:8">
      <c r="F977" t="s">
        <v>2</v>
      </c>
      <c r="G977" s="18">
        <v>1282.36</v>
      </c>
      <c r="H977" t="s">
        <v>8</v>
      </c>
    </row>
    <row r="978" spans="6:8">
      <c r="F978" t="s">
        <v>2</v>
      </c>
      <c r="G978" s="18">
        <v>471.84</v>
      </c>
      <c r="H978" t="s">
        <v>9</v>
      </c>
    </row>
    <row r="979" spans="6:8">
      <c r="F979" t="s">
        <v>2</v>
      </c>
      <c r="G979" s="18">
        <v>1715.33</v>
      </c>
      <c r="H979" t="s">
        <v>9</v>
      </c>
    </row>
    <row r="980" spans="6:8">
      <c r="F980" t="s">
        <v>1</v>
      </c>
      <c r="G980" s="18">
        <v>1059.88</v>
      </c>
      <c r="H980" t="s">
        <v>9</v>
      </c>
    </row>
    <row r="981" spans="6:8">
      <c r="F981" t="s">
        <v>2</v>
      </c>
      <c r="G981" s="18">
        <v>1871.69</v>
      </c>
      <c r="H981" t="s">
        <v>8</v>
      </c>
    </row>
    <row r="982" spans="6:8">
      <c r="F982" t="s">
        <v>3</v>
      </c>
      <c r="G982" s="18">
        <v>621.1</v>
      </c>
      <c r="H982" t="s">
        <v>8</v>
      </c>
    </row>
    <row r="983" spans="6:8">
      <c r="F983" t="s">
        <v>1</v>
      </c>
      <c r="G983" s="18">
        <v>27.15</v>
      </c>
      <c r="H983" t="s">
        <v>8</v>
      </c>
    </row>
    <row r="984" spans="6:8">
      <c r="F984" t="s">
        <v>3</v>
      </c>
      <c r="G984" s="18">
        <v>375.79</v>
      </c>
      <c r="H984" t="s">
        <v>10</v>
      </c>
    </row>
    <row r="985" spans="6:8">
      <c r="F985" t="s">
        <v>4</v>
      </c>
      <c r="G985" s="18">
        <v>1024.35</v>
      </c>
      <c r="H985" t="s">
        <v>8</v>
      </c>
    </row>
    <row r="986" spans="6:8">
      <c r="F986" t="s">
        <v>4</v>
      </c>
      <c r="G986" s="18">
        <v>924.67</v>
      </c>
      <c r="H986" t="s">
        <v>9</v>
      </c>
    </row>
    <row r="987" spans="6:8">
      <c r="F987" t="s">
        <v>4</v>
      </c>
      <c r="G987" s="18">
        <v>432.04</v>
      </c>
      <c r="H987" t="s">
        <v>8</v>
      </c>
    </row>
    <row r="988" spans="6:8">
      <c r="F988" t="s">
        <v>179</v>
      </c>
      <c r="G988" s="18">
        <v>1485.2</v>
      </c>
      <c r="H988" t="s">
        <v>10</v>
      </c>
    </row>
    <row r="989" spans="6:8">
      <c r="F989" t="s">
        <v>2</v>
      </c>
      <c r="G989" s="18">
        <v>299.8</v>
      </c>
      <c r="H989" t="s">
        <v>8</v>
      </c>
    </row>
    <row r="990" spans="6:8">
      <c r="F990" t="s">
        <v>4</v>
      </c>
      <c r="G990" s="18">
        <v>1672.14</v>
      </c>
      <c r="H990" t="s">
        <v>9</v>
      </c>
    </row>
    <row r="991" spans="6:8">
      <c r="F991" t="s">
        <v>4</v>
      </c>
      <c r="G991" s="18">
        <v>1563.14</v>
      </c>
      <c r="H991" t="s">
        <v>10</v>
      </c>
    </row>
    <row r="992" spans="6:8">
      <c r="F992" t="s">
        <v>3</v>
      </c>
      <c r="H992" t="s">
        <v>10</v>
      </c>
    </row>
    <row r="993" spans="6:8">
      <c r="F993" t="s">
        <v>2</v>
      </c>
      <c r="G993" s="18">
        <v>122.68</v>
      </c>
      <c r="H993" t="s">
        <v>9</v>
      </c>
    </row>
    <row r="994" spans="6:8">
      <c r="F994" t="s">
        <v>2</v>
      </c>
      <c r="G994" s="18">
        <v>1031.9</v>
      </c>
      <c r="H994" t="s">
        <v>9</v>
      </c>
    </row>
    <row r="995" spans="6:8">
      <c r="F995" t="s">
        <v>3</v>
      </c>
      <c r="G995" s="18">
        <v>185.4</v>
      </c>
      <c r="H995" t="s">
        <v>8</v>
      </c>
    </row>
    <row r="996" spans="6:8">
      <c r="F996" t="s">
        <v>3</v>
      </c>
      <c r="G996" s="18">
        <v>1242.97</v>
      </c>
      <c r="H996" t="s">
        <v>8</v>
      </c>
    </row>
    <row r="997" spans="6:8">
      <c r="F997" t="s">
        <v>3</v>
      </c>
      <c r="G997" s="18">
        <v>542.66</v>
      </c>
      <c r="H997" t="s">
        <v>9</v>
      </c>
    </row>
    <row r="998" spans="6:8">
      <c r="F998" t="s">
        <v>3</v>
      </c>
      <c r="G998" s="18">
        <v>1763.7</v>
      </c>
      <c r="H998" t="s">
        <v>8</v>
      </c>
    </row>
    <row r="999" spans="6:8">
      <c r="F999" t="s">
        <v>3</v>
      </c>
      <c r="G999" s="18">
        <v>59.39</v>
      </c>
      <c r="H999" t="s">
        <v>9</v>
      </c>
    </row>
    <row r="1000" spans="6:8">
      <c r="F1000" t="s">
        <v>3</v>
      </c>
      <c r="G1000" s="18">
        <v>1526.25</v>
      </c>
      <c r="H1000" t="s">
        <v>9</v>
      </c>
    </row>
    <row r="1001" spans="6:8">
      <c r="F1001" t="s">
        <v>2</v>
      </c>
      <c r="G1001" s="18">
        <v>454.97</v>
      </c>
      <c r="H1001" t="s">
        <v>8</v>
      </c>
    </row>
    <row r="1002" spans="7:7">
      <c r="G1002" s="18">
        <f>SUM(G2:G1001)</f>
        <v>981793.93</v>
      </c>
    </row>
  </sheetData>
  <sortState ref="A4:B7">
    <sortCondition ref="A4"/>
  </sortState>
  <mergeCells count="3">
    <mergeCell ref="A1:B1"/>
    <mergeCell ref="A11:B11"/>
    <mergeCell ref="A16:C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5"/>
  <sheetViews>
    <sheetView zoomScale="158" zoomScaleNormal="158" topLeftCell="A3" workbookViewId="0">
      <selection activeCell="G9" sqref="G9"/>
    </sheetView>
  </sheetViews>
  <sheetFormatPr defaultColWidth="8.61261261261261" defaultRowHeight="14.55"/>
  <cols>
    <col min="1" max="1" width="13.7297297297297" customWidth="1"/>
    <col min="2" max="2" width="11.8648648648649" customWidth="1"/>
    <col min="3" max="3" width="12.2432432432432"/>
    <col min="4" max="4" width="13.3333333333333" customWidth="1"/>
    <col min="5" max="5" width="12.2432432432432"/>
    <col min="11" max="11" width="9.72972972972973"/>
    <col min="12" max="12" width="12.7027027027027" style="18" customWidth="1"/>
    <col min="13" max="13" width="14.1171171171171" customWidth="1"/>
  </cols>
  <sheetData>
    <row r="1" spans="1:13">
      <c r="A1" s="19" t="s">
        <v>1068</v>
      </c>
      <c r="B1" s="19"/>
      <c r="C1" s="19"/>
      <c r="D1" s="19"/>
      <c r="E1" s="20"/>
      <c r="K1" s="33" t="s">
        <v>0</v>
      </c>
      <c r="L1" s="34" t="s">
        <v>32</v>
      </c>
      <c r="M1" s="33" t="s">
        <v>7</v>
      </c>
    </row>
    <row r="2" spans="1:13">
      <c r="A2" s="21" t="s">
        <v>1061</v>
      </c>
      <c r="B2" s="21" t="s">
        <v>2</v>
      </c>
      <c r="C2" s="21" t="s">
        <v>1</v>
      </c>
      <c r="D2" s="21" t="s">
        <v>3</v>
      </c>
      <c r="E2" s="21" t="s">
        <v>4</v>
      </c>
      <c r="K2" t="s">
        <v>4</v>
      </c>
      <c r="L2" s="18">
        <v>1289.19</v>
      </c>
      <c r="M2" t="s">
        <v>10</v>
      </c>
    </row>
    <row r="3" spans="1:13">
      <c r="A3" s="22" t="s">
        <v>10</v>
      </c>
      <c r="B3" s="20">
        <f>COUNTIFS(M:M,A3,K:K,B2)</f>
        <v>95</v>
      </c>
      <c r="C3" s="20">
        <f>COUNTIFS($M:$M,A3,$K:$K,$C$2)</f>
        <v>83</v>
      </c>
      <c r="D3" s="20">
        <f>COUNTIFS($M:$M,A3,$K:$K,$D$2)</f>
        <v>78</v>
      </c>
      <c r="E3" s="20">
        <f>COUNTIFS($M:$M,A3,$K:$K,$E$2)</f>
        <v>91</v>
      </c>
      <c r="F3" s="23"/>
      <c r="G3" s="23"/>
      <c r="H3" s="23"/>
      <c r="I3" s="23"/>
      <c r="K3" t="s">
        <v>2</v>
      </c>
      <c r="L3" s="18">
        <v>1623.76</v>
      </c>
      <c r="M3" t="s">
        <v>8</v>
      </c>
    </row>
    <row r="4" spans="1:13">
      <c r="A4" s="22" t="s">
        <v>8</v>
      </c>
      <c r="B4" s="20">
        <f>COUNTIFS(M:M,A4,K:K,B2)</f>
        <v>81</v>
      </c>
      <c r="C4" s="20">
        <f>COUNTIFS($M:$M,A4,$K:$K,$C$2)</f>
        <v>79</v>
      </c>
      <c r="D4" s="20">
        <f>COUNTIFS($M:$M,A4,$K:$K,$D$2)</f>
        <v>79</v>
      </c>
      <c r="E4" s="20">
        <f>COUNTIFS($M:$M,A4,$K:$K,$E$2)</f>
        <v>69</v>
      </c>
      <c r="F4" s="23"/>
      <c r="G4" s="23"/>
      <c r="H4" s="23"/>
      <c r="I4" s="23"/>
      <c r="K4" t="s">
        <v>3</v>
      </c>
      <c r="L4" s="18">
        <v>1633.95</v>
      </c>
      <c r="M4" t="s">
        <v>9</v>
      </c>
    </row>
    <row r="5" spans="1:13">
      <c r="A5" s="22" t="s">
        <v>9</v>
      </c>
      <c r="B5" s="20">
        <f>COUNTIFS(M:M,A5,K:K,B2)</f>
        <v>84</v>
      </c>
      <c r="C5" s="20">
        <f>COUNTIFS($M:$M,A5,$K:$K,$C$2)</f>
        <v>77</v>
      </c>
      <c r="D5" s="20">
        <f>COUNTIFS($M:$M,A5,$K:$K,$D$2)</f>
        <v>83</v>
      </c>
      <c r="E5" s="20">
        <f>COUNTIFS($M:$M,A5,$K:$K,$E$2)</f>
        <v>101</v>
      </c>
      <c r="F5" s="23"/>
      <c r="G5" s="23"/>
      <c r="H5" s="23"/>
      <c r="I5" s="23"/>
      <c r="K5" t="s">
        <v>1</v>
      </c>
      <c r="L5" s="18">
        <v>1628.15</v>
      </c>
      <c r="M5" t="s">
        <v>8</v>
      </c>
    </row>
    <row r="6" ht="29" customHeight="1" spans="1:13">
      <c r="A6" s="24" t="s">
        <v>1069</v>
      </c>
      <c r="B6" s="25">
        <f>SUM(B3:B5)</f>
        <v>260</v>
      </c>
      <c r="C6" s="25">
        <f>SUM(C3:C5)</f>
        <v>239</v>
      </c>
      <c r="D6" s="25">
        <f>SUM(D3:D5)</f>
        <v>240</v>
      </c>
      <c r="E6" s="25">
        <f>SUM(E3:E5)</f>
        <v>261</v>
      </c>
      <c r="F6" s="26"/>
      <c r="K6" t="s">
        <v>169</v>
      </c>
      <c r="L6" s="18">
        <v>1704.65</v>
      </c>
      <c r="M6" t="s">
        <v>10</v>
      </c>
    </row>
    <row r="7" spans="1:13">
      <c r="A7" s="27"/>
      <c r="B7" s="27"/>
      <c r="C7" s="27"/>
      <c r="D7" s="27"/>
      <c r="E7" s="27"/>
      <c r="F7" s="28"/>
      <c r="G7" s="28"/>
      <c r="H7" s="28"/>
      <c r="I7" s="28"/>
      <c r="K7" t="s">
        <v>2</v>
      </c>
      <c r="L7" s="18">
        <v>1260.13</v>
      </c>
      <c r="M7" t="s">
        <v>10</v>
      </c>
    </row>
    <row r="8" spans="11:13">
      <c r="K8" t="s">
        <v>1</v>
      </c>
      <c r="L8" s="18">
        <v>341.41</v>
      </c>
      <c r="M8" t="s">
        <v>10</v>
      </c>
    </row>
    <row r="9" spans="1:13">
      <c r="A9" s="29" t="s">
        <v>1070</v>
      </c>
      <c r="B9" s="29"/>
      <c r="K9" t="s">
        <v>2</v>
      </c>
      <c r="L9" s="18">
        <v>924.63</v>
      </c>
      <c r="M9" t="s">
        <v>9</v>
      </c>
    </row>
    <row r="10" spans="1:13">
      <c r="A10" s="30"/>
      <c r="B10" s="30" t="s">
        <v>10</v>
      </c>
      <c r="C10" s="30" t="s">
        <v>8</v>
      </c>
      <c r="D10" s="30" t="s">
        <v>9</v>
      </c>
      <c r="E10" s="30"/>
      <c r="K10" t="s">
        <v>1</v>
      </c>
      <c r="L10" s="18">
        <v>979.88</v>
      </c>
      <c r="M10" t="s">
        <v>10</v>
      </c>
    </row>
    <row r="11" spans="1:13">
      <c r="A11" t="s">
        <v>2</v>
      </c>
      <c r="B11" s="18">
        <f>SUMIFS(L:L,M:M,B10,K:K,A11)</f>
        <v>96064.88</v>
      </c>
      <c r="C11" s="18">
        <f>SUMIFS($L:$L,$M:$M,$C$10,$K:$K,A11)</f>
        <v>83184.19</v>
      </c>
      <c r="D11" s="18">
        <f>SUMIFS($L:$L,$M:$M,$D$10,$K:$K,A11)</f>
        <v>82720.2</v>
      </c>
      <c r="E11" s="18"/>
      <c r="K11" t="s">
        <v>4</v>
      </c>
      <c r="L11" s="18">
        <v>183.96</v>
      </c>
      <c r="M11" t="s">
        <v>10</v>
      </c>
    </row>
    <row r="12" spans="1:13">
      <c r="A12" t="s">
        <v>1</v>
      </c>
      <c r="B12" s="18">
        <f>SUMIFS($L:$L,$M:$M,B10,$K:$K,$A$12)</f>
        <v>81307.84</v>
      </c>
      <c r="C12" s="18">
        <f>SUMIFS($L:$L,$M:$M,$C$10,$K:$K,A12)</f>
        <v>79836.07</v>
      </c>
      <c r="D12" s="18">
        <f>SUMIFS($L:$L,$M:$M,$D$10,$K:$K,A12)</f>
        <v>75982.17</v>
      </c>
      <c r="E12" s="18"/>
      <c r="K12" t="s">
        <v>1</v>
      </c>
      <c r="L12" s="18">
        <v>723.9</v>
      </c>
      <c r="M12" t="s">
        <v>9</v>
      </c>
    </row>
    <row r="13" spans="1:13">
      <c r="A13" t="s">
        <v>3</v>
      </c>
      <c r="B13" s="18">
        <f>SUMIFS($L:$L,$M:$M,$B$10,$K:$K,A13)</f>
        <v>79065.02</v>
      </c>
      <c r="C13" s="18">
        <f>SUMIFS($L:$L,$M:$M,$C$10,$K:$K,A13)</f>
        <v>72666.35</v>
      </c>
      <c r="D13" s="18">
        <f>SUMIFS($L:$L,$M:$M,$D$10,$K:$K,A13)</f>
        <v>79582.66</v>
      </c>
      <c r="E13" s="18"/>
      <c r="K13" t="s">
        <v>1</v>
      </c>
      <c r="L13" s="18">
        <v>508.21</v>
      </c>
      <c r="M13" t="s">
        <v>8</v>
      </c>
    </row>
    <row r="14" spans="1:13">
      <c r="A14" t="s">
        <v>4</v>
      </c>
      <c r="B14" s="18">
        <f>SUMIFS($L:$L,$M:$M,$B$10,$K:$K,A14)</f>
        <v>89529.34</v>
      </c>
      <c r="C14" s="18">
        <f>SUMIFS($L:$L,$M:$M,$C$10,$K:$K,A14)</f>
        <v>66508.8</v>
      </c>
      <c r="D14" s="18">
        <f>SUMIFS($L:$L,$M:$M,$D$10,$K:$K,A14)</f>
        <v>95346.41</v>
      </c>
      <c r="E14" s="18"/>
      <c r="K14" t="s">
        <v>4</v>
      </c>
      <c r="L14" s="18">
        <v>154.75</v>
      </c>
      <c r="M14" t="s">
        <v>10</v>
      </c>
    </row>
    <row r="15" spans="1:5">
      <c r="A15" s="31"/>
      <c r="B15" s="32"/>
      <c r="C15" s="32"/>
      <c r="D15" s="32"/>
      <c r="E15" s="32"/>
    </row>
    <row r="16" spans="1:13">
      <c r="A16" s="31" t="s">
        <v>32</v>
      </c>
      <c r="B16" s="32">
        <f>SUM(B11:B14)</f>
        <v>345967.08</v>
      </c>
      <c r="C16" s="32">
        <f>SUM(C11:C14)</f>
        <v>302195.41</v>
      </c>
      <c r="D16" s="32">
        <f>SUM(D11:D14)</f>
        <v>333631.44</v>
      </c>
      <c r="E16" s="32">
        <f>SUM(B16:D16)</f>
        <v>981793.93</v>
      </c>
      <c r="K16" t="s">
        <v>1</v>
      </c>
      <c r="L16" s="18">
        <v>400</v>
      </c>
      <c r="M16" t="s">
        <v>8</v>
      </c>
    </row>
    <row r="17" spans="11:13">
      <c r="K17" t="s">
        <v>1</v>
      </c>
      <c r="L17" s="18">
        <v>1363.7</v>
      </c>
      <c r="M17" t="s">
        <v>8</v>
      </c>
    </row>
    <row r="18" spans="11:13">
      <c r="K18" t="s">
        <v>2</v>
      </c>
      <c r="L18" s="18">
        <v>750.89</v>
      </c>
      <c r="M18" t="s">
        <v>10</v>
      </c>
    </row>
    <row r="19" spans="11:13">
      <c r="K19" t="s">
        <v>1</v>
      </c>
      <c r="L19" s="18">
        <v>1684.81</v>
      </c>
      <c r="M19" t="s">
        <v>10</v>
      </c>
    </row>
    <row r="20" spans="11:13">
      <c r="K20" t="s">
        <v>1</v>
      </c>
      <c r="L20" s="18">
        <v>524.02</v>
      </c>
      <c r="M20" t="s">
        <v>10</v>
      </c>
    </row>
    <row r="21" spans="11:13">
      <c r="K21" t="s">
        <v>1</v>
      </c>
      <c r="L21" s="18">
        <v>1582.36</v>
      </c>
      <c r="M21" t="s">
        <v>8</v>
      </c>
    </row>
    <row r="22" spans="11:13">
      <c r="K22" t="s">
        <v>2</v>
      </c>
      <c r="L22" s="18">
        <v>1175.76</v>
      </c>
      <c r="M22" t="s">
        <v>8</v>
      </c>
    </row>
    <row r="23" spans="11:13">
      <c r="K23" t="s">
        <v>4</v>
      </c>
      <c r="L23" s="18">
        <v>1905</v>
      </c>
      <c r="M23" t="s">
        <v>10</v>
      </c>
    </row>
    <row r="24" spans="11:13">
      <c r="K24" t="s">
        <v>4</v>
      </c>
      <c r="L24" s="18">
        <v>1934.98</v>
      </c>
      <c r="M24" t="s">
        <v>9</v>
      </c>
    </row>
    <row r="25" spans="11:13">
      <c r="K25" t="s">
        <v>2</v>
      </c>
      <c r="L25" s="18">
        <v>337.49</v>
      </c>
      <c r="M25" t="s">
        <v>9</v>
      </c>
    </row>
    <row r="26" spans="11:13">
      <c r="K26" t="s">
        <v>2</v>
      </c>
      <c r="L26" s="18">
        <v>111.94</v>
      </c>
      <c r="M26" t="s">
        <v>9</v>
      </c>
    </row>
    <row r="27" spans="11:13">
      <c r="K27" t="s">
        <v>3</v>
      </c>
      <c r="L27" s="18">
        <v>869.91</v>
      </c>
      <c r="M27" t="s">
        <v>9</v>
      </c>
    </row>
    <row r="28" spans="11:13">
      <c r="K28" t="s">
        <v>2</v>
      </c>
      <c r="L28" s="18">
        <v>615.57</v>
      </c>
      <c r="M28" t="s">
        <v>9</v>
      </c>
    </row>
    <row r="29" spans="11:13">
      <c r="K29" t="s">
        <v>4</v>
      </c>
      <c r="L29" s="18">
        <v>186.66</v>
      </c>
      <c r="M29" t="s">
        <v>10</v>
      </c>
    </row>
    <row r="30" spans="11:13">
      <c r="K30" t="s">
        <v>2</v>
      </c>
      <c r="L30" s="18">
        <v>1487.85</v>
      </c>
      <c r="M30" t="s">
        <v>9</v>
      </c>
    </row>
    <row r="31" spans="11:13">
      <c r="K31" t="s">
        <v>4</v>
      </c>
      <c r="L31" s="18">
        <v>382.82</v>
      </c>
      <c r="M31" t="s">
        <v>9</v>
      </c>
    </row>
    <row r="32" spans="11:13">
      <c r="K32" t="s">
        <v>3</v>
      </c>
      <c r="L32" s="18">
        <v>21.67</v>
      </c>
      <c r="M32" t="s">
        <v>9</v>
      </c>
    </row>
    <row r="33" spans="11:13">
      <c r="K33" t="s">
        <v>4</v>
      </c>
      <c r="L33" s="18">
        <v>51.86</v>
      </c>
      <c r="M33" t="s">
        <v>10</v>
      </c>
    </row>
    <row r="34" spans="11:13">
      <c r="K34" t="s">
        <v>2</v>
      </c>
      <c r="L34" s="18">
        <v>1291.98</v>
      </c>
      <c r="M34" t="s">
        <v>9</v>
      </c>
    </row>
    <row r="35" spans="11:13">
      <c r="K35" t="s">
        <v>2</v>
      </c>
      <c r="L35" s="18">
        <v>1674.52</v>
      </c>
      <c r="M35" t="s">
        <v>8</v>
      </c>
    </row>
    <row r="36" spans="11:13">
      <c r="K36" t="s">
        <v>4</v>
      </c>
      <c r="L36" s="18">
        <v>1080.81</v>
      </c>
      <c r="M36" t="s">
        <v>9</v>
      </c>
    </row>
    <row r="37" spans="11:13">
      <c r="K37" t="s">
        <v>1</v>
      </c>
      <c r="L37" s="18">
        <v>1619.51</v>
      </c>
      <c r="M37" t="s">
        <v>9</v>
      </c>
    </row>
    <row r="38" spans="11:13">
      <c r="K38" t="s">
        <v>3</v>
      </c>
      <c r="L38" s="18">
        <v>169.33</v>
      </c>
      <c r="M38" t="s">
        <v>9</v>
      </c>
    </row>
    <row r="39" spans="11:13">
      <c r="K39" t="s">
        <v>2</v>
      </c>
      <c r="L39" s="18">
        <v>109.22</v>
      </c>
      <c r="M39" t="s">
        <v>10</v>
      </c>
    </row>
    <row r="40" spans="11:13">
      <c r="K40" t="s">
        <v>4</v>
      </c>
      <c r="L40" s="18">
        <v>758.62</v>
      </c>
      <c r="M40" t="s">
        <v>9</v>
      </c>
    </row>
    <row r="41" spans="11:13">
      <c r="K41" t="s">
        <v>3</v>
      </c>
      <c r="L41" s="18">
        <v>1633.75</v>
      </c>
      <c r="M41" t="s">
        <v>10</v>
      </c>
    </row>
    <row r="42" spans="11:13">
      <c r="K42" t="s">
        <v>4</v>
      </c>
      <c r="L42" s="18">
        <v>665.77</v>
      </c>
      <c r="M42" t="s">
        <v>8</v>
      </c>
    </row>
    <row r="43" spans="11:13">
      <c r="K43" t="s">
        <v>4</v>
      </c>
      <c r="L43" s="18">
        <v>294.14</v>
      </c>
      <c r="M43" t="s">
        <v>9</v>
      </c>
    </row>
    <row r="44" spans="11:13">
      <c r="K44" t="s">
        <v>3</v>
      </c>
      <c r="L44" s="18">
        <v>738.91</v>
      </c>
      <c r="M44" t="s">
        <v>10</v>
      </c>
    </row>
    <row r="45" spans="11:13">
      <c r="K45" t="s">
        <v>3</v>
      </c>
      <c r="L45" s="18">
        <v>91.75</v>
      </c>
      <c r="M45" t="s">
        <v>8</v>
      </c>
    </row>
    <row r="46" spans="11:13">
      <c r="K46" t="s">
        <v>2</v>
      </c>
      <c r="L46" s="18">
        <v>1605.63</v>
      </c>
      <c r="M46" t="s">
        <v>10</v>
      </c>
    </row>
    <row r="47" spans="11:13">
      <c r="K47" t="s">
        <v>2</v>
      </c>
      <c r="L47" s="18">
        <v>674.75</v>
      </c>
      <c r="M47" t="s">
        <v>8</v>
      </c>
    </row>
    <row r="48" spans="11:13">
      <c r="K48" t="s">
        <v>4</v>
      </c>
      <c r="L48" s="18">
        <v>1128.6</v>
      </c>
      <c r="M48" t="s">
        <v>9</v>
      </c>
    </row>
    <row r="49" spans="11:13">
      <c r="K49" t="s">
        <v>4</v>
      </c>
      <c r="L49" s="18">
        <v>718.83</v>
      </c>
      <c r="M49" t="s">
        <v>9</v>
      </c>
    </row>
    <row r="50" spans="11:13">
      <c r="K50" t="s">
        <v>2</v>
      </c>
      <c r="L50" s="18">
        <v>1834.34</v>
      </c>
      <c r="M50" t="s">
        <v>10</v>
      </c>
    </row>
    <row r="51" spans="11:13">
      <c r="K51" t="s">
        <v>4</v>
      </c>
      <c r="L51" s="18">
        <v>1314.32</v>
      </c>
      <c r="M51" t="s">
        <v>8</v>
      </c>
    </row>
    <row r="52" spans="11:13">
      <c r="K52" t="s">
        <v>3</v>
      </c>
      <c r="L52" s="18">
        <v>196.18</v>
      </c>
      <c r="M52" t="s">
        <v>9</v>
      </c>
    </row>
    <row r="53" spans="11:13">
      <c r="K53" t="s">
        <v>4</v>
      </c>
      <c r="L53" s="18">
        <v>1386.94</v>
      </c>
      <c r="M53" t="s">
        <v>10</v>
      </c>
    </row>
    <row r="54" spans="11:13">
      <c r="K54" t="s">
        <v>1</v>
      </c>
      <c r="L54" s="18">
        <v>773.38</v>
      </c>
      <c r="M54" t="s">
        <v>9</v>
      </c>
    </row>
    <row r="55" spans="11:13">
      <c r="K55" t="s">
        <v>2</v>
      </c>
      <c r="L55" s="18">
        <v>1551.56</v>
      </c>
      <c r="M55" t="s">
        <v>10</v>
      </c>
    </row>
    <row r="56" spans="11:13">
      <c r="K56" t="s">
        <v>2</v>
      </c>
      <c r="L56" s="18">
        <v>150.69</v>
      </c>
      <c r="M56" t="s">
        <v>10</v>
      </c>
    </row>
    <row r="57" spans="11:13">
      <c r="K57" t="s">
        <v>1</v>
      </c>
      <c r="L57" s="18">
        <v>1853.9</v>
      </c>
      <c r="M57" t="s">
        <v>10</v>
      </c>
    </row>
    <row r="58" spans="11:13">
      <c r="K58" t="s">
        <v>2</v>
      </c>
      <c r="L58" s="18">
        <v>710.94</v>
      </c>
      <c r="M58" t="s">
        <v>8</v>
      </c>
    </row>
    <row r="59" spans="11:13">
      <c r="K59" t="s">
        <v>4</v>
      </c>
      <c r="L59" s="18">
        <v>1582.27</v>
      </c>
      <c r="M59" t="s">
        <v>10</v>
      </c>
    </row>
    <row r="60" spans="11:13">
      <c r="K60" t="s">
        <v>1</v>
      </c>
      <c r="L60" s="18">
        <v>1298.56</v>
      </c>
      <c r="M60" t="s">
        <v>10</v>
      </c>
    </row>
    <row r="61" spans="11:13">
      <c r="K61" t="s">
        <v>1</v>
      </c>
      <c r="M61" t="s">
        <v>10</v>
      </c>
    </row>
    <row r="62" spans="11:13">
      <c r="K62" t="s">
        <v>3</v>
      </c>
      <c r="L62" s="18">
        <v>758.18</v>
      </c>
      <c r="M62" t="s">
        <v>9</v>
      </c>
    </row>
    <row r="63" spans="11:13">
      <c r="K63" t="s">
        <v>3</v>
      </c>
      <c r="L63" s="18">
        <v>149.44</v>
      </c>
      <c r="M63" t="s">
        <v>10</v>
      </c>
    </row>
    <row r="64" spans="11:13">
      <c r="K64" t="s">
        <v>3</v>
      </c>
      <c r="L64" s="18">
        <v>28.11</v>
      </c>
      <c r="M64" t="s">
        <v>9</v>
      </c>
    </row>
    <row r="65" spans="11:13">
      <c r="K65" t="s">
        <v>3</v>
      </c>
      <c r="L65" s="18">
        <v>279.9</v>
      </c>
      <c r="M65" t="s">
        <v>8</v>
      </c>
    </row>
    <row r="66" spans="11:13">
      <c r="K66" t="s">
        <v>3</v>
      </c>
      <c r="L66" s="18">
        <v>430.9</v>
      </c>
      <c r="M66" t="s">
        <v>8</v>
      </c>
    </row>
    <row r="67" spans="11:13">
      <c r="K67" t="s">
        <v>4</v>
      </c>
      <c r="L67" s="18">
        <v>1608.39</v>
      </c>
      <c r="M67" t="s">
        <v>10</v>
      </c>
    </row>
    <row r="68" spans="11:13">
      <c r="K68" t="s">
        <v>1</v>
      </c>
      <c r="L68" s="18">
        <v>890.96</v>
      </c>
      <c r="M68" t="s">
        <v>8</v>
      </c>
    </row>
    <row r="69" spans="11:13">
      <c r="K69" t="s">
        <v>3</v>
      </c>
      <c r="L69" s="18">
        <v>881.19</v>
      </c>
      <c r="M69" t="s">
        <v>8</v>
      </c>
    </row>
    <row r="70" spans="11:13">
      <c r="K70" t="s">
        <v>1</v>
      </c>
      <c r="L70" s="18">
        <v>1798.21</v>
      </c>
      <c r="M70" t="s">
        <v>9</v>
      </c>
    </row>
    <row r="71" spans="11:13">
      <c r="K71" t="s">
        <v>2</v>
      </c>
      <c r="L71" s="18">
        <v>488.09</v>
      </c>
      <c r="M71" t="s">
        <v>9</v>
      </c>
    </row>
    <row r="72" spans="11:13">
      <c r="K72" t="s">
        <v>1</v>
      </c>
      <c r="L72" s="18">
        <v>79.97</v>
      </c>
      <c r="M72" t="s">
        <v>9</v>
      </c>
    </row>
    <row r="73" spans="11:13">
      <c r="K73" t="s">
        <v>2</v>
      </c>
      <c r="L73" s="18">
        <v>68.31</v>
      </c>
      <c r="M73" t="s">
        <v>10</v>
      </c>
    </row>
    <row r="74" spans="11:13">
      <c r="K74" t="s">
        <v>3</v>
      </c>
      <c r="L74" s="18">
        <v>1774.32</v>
      </c>
      <c r="M74" t="s">
        <v>8</v>
      </c>
    </row>
    <row r="75" spans="11:13">
      <c r="K75" t="s">
        <v>1</v>
      </c>
      <c r="M75" t="s">
        <v>9</v>
      </c>
    </row>
    <row r="76" spans="11:13">
      <c r="K76" t="s">
        <v>1</v>
      </c>
      <c r="L76" s="18">
        <v>212.68</v>
      </c>
      <c r="M76" t="s">
        <v>9</v>
      </c>
    </row>
    <row r="77" spans="11:13">
      <c r="K77" t="s">
        <v>125</v>
      </c>
      <c r="L77" s="18">
        <v>1713.75</v>
      </c>
      <c r="M77" t="s">
        <v>10</v>
      </c>
    </row>
    <row r="78" spans="11:13">
      <c r="K78" t="s">
        <v>2</v>
      </c>
      <c r="L78" s="18">
        <v>1374.57</v>
      </c>
      <c r="M78" t="s">
        <v>8</v>
      </c>
    </row>
    <row r="79" spans="11:13">
      <c r="K79" t="s">
        <v>3</v>
      </c>
      <c r="L79" s="18">
        <v>43.18</v>
      </c>
      <c r="M79" t="s">
        <v>10</v>
      </c>
    </row>
    <row r="80" spans="11:13">
      <c r="K80" t="s">
        <v>4</v>
      </c>
      <c r="L80" s="18">
        <v>1176.61</v>
      </c>
      <c r="M80" t="s">
        <v>10</v>
      </c>
    </row>
    <row r="81" spans="11:13">
      <c r="K81" t="s">
        <v>3</v>
      </c>
      <c r="L81" s="18">
        <v>262.48</v>
      </c>
      <c r="M81" t="s">
        <v>8</v>
      </c>
    </row>
    <row r="82" spans="11:13">
      <c r="K82" t="s">
        <v>1</v>
      </c>
      <c r="L82" s="18">
        <v>179.95</v>
      </c>
      <c r="M82" t="s">
        <v>10</v>
      </c>
    </row>
    <row r="83" spans="11:13">
      <c r="K83" t="s">
        <v>1</v>
      </c>
      <c r="L83" s="18">
        <v>1734.53</v>
      </c>
      <c r="M83" t="s">
        <v>8</v>
      </c>
    </row>
    <row r="84" spans="11:13">
      <c r="K84" t="s">
        <v>4</v>
      </c>
      <c r="L84" s="18">
        <v>1035.23</v>
      </c>
      <c r="M84" t="s">
        <v>8</v>
      </c>
    </row>
    <row r="85" spans="11:13">
      <c r="K85" t="s">
        <v>3</v>
      </c>
      <c r="L85" s="18">
        <v>764.12</v>
      </c>
      <c r="M85" t="s">
        <v>10</v>
      </c>
    </row>
    <row r="86" spans="11:13">
      <c r="K86" t="s">
        <v>3</v>
      </c>
      <c r="L86" s="18">
        <v>1217.88</v>
      </c>
      <c r="M86" t="s">
        <v>9</v>
      </c>
    </row>
    <row r="87" spans="11:13">
      <c r="K87" t="s">
        <v>3</v>
      </c>
      <c r="L87" s="18">
        <v>673.27</v>
      </c>
      <c r="M87" t="s">
        <v>9</v>
      </c>
    </row>
    <row r="88" spans="11:13">
      <c r="K88" t="s">
        <v>2</v>
      </c>
      <c r="L88" s="18">
        <v>414.99</v>
      </c>
      <c r="M88" t="s">
        <v>8</v>
      </c>
    </row>
    <row r="89" spans="11:13">
      <c r="K89" t="s">
        <v>2</v>
      </c>
      <c r="L89" s="18">
        <v>409.81</v>
      </c>
      <c r="M89" t="s">
        <v>8</v>
      </c>
    </row>
    <row r="90" spans="11:13">
      <c r="K90" t="s">
        <v>1</v>
      </c>
      <c r="L90" s="18">
        <v>350.46</v>
      </c>
      <c r="M90" t="s">
        <v>9</v>
      </c>
    </row>
    <row r="91" spans="11:13">
      <c r="K91" t="s">
        <v>1</v>
      </c>
      <c r="L91" s="18">
        <v>1372.03</v>
      </c>
      <c r="M91" t="s">
        <v>10</v>
      </c>
    </row>
    <row r="92" spans="11:13">
      <c r="K92" t="s">
        <v>3</v>
      </c>
      <c r="L92" s="18">
        <v>1389.87</v>
      </c>
      <c r="M92" t="s">
        <v>8</v>
      </c>
    </row>
    <row r="93" spans="11:13">
      <c r="K93" t="s">
        <v>4</v>
      </c>
      <c r="L93" s="18">
        <v>596.46</v>
      </c>
      <c r="M93" t="s">
        <v>9</v>
      </c>
    </row>
    <row r="94" spans="11:13">
      <c r="K94" t="s">
        <v>3</v>
      </c>
      <c r="L94" s="18">
        <v>243.83</v>
      </c>
      <c r="M94" t="s">
        <v>9</v>
      </c>
    </row>
    <row r="95" spans="11:13">
      <c r="K95" t="s">
        <v>3</v>
      </c>
      <c r="L95" s="18">
        <v>739.44</v>
      </c>
      <c r="M95" t="s">
        <v>9</v>
      </c>
    </row>
    <row r="96" spans="11:13">
      <c r="K96" t="s">
        <v>2</v>
      </c>
      <c r="L96" s="18">
        <v>1127.57</v>
      </c>
      <c r="M96" t="s">
        <v>9</v>
      </c>
    </row>
    <row r="97" spans="11:13">
      <c r="K97" t="s">
        <v>2</v>
      </c>
      <c r="L97" s="18">
        <v>17.8</v>
      </c>
      <c r="M97" t="s">
        <v>10</v>
      </c>
    </row>
    <row r="98" spans="11:13">
      <c r="K98" t="s">
        <v>4</v>
      </c>
      <c r="L98" s="18">
        <v>1936.05</v>
      </c>
      <c r="M98" t="s">
        <v>8</v>
      </c>
    </row>
    <row r="99" spans="11:13">
      <c r="K99" t="s">
        <v>2</v>
      </c>
      <c r="L99" s="18">
        <v>1748.33</v>
      </c>
      <c r="M99" t="s">
        <v>9</v>
      </c>
    </row>
    <row r="100" spans="11:13">
      <c r="K100" t="s">
        <v>3</v>
      </c>
      <c r="L100" s="18">
        <v>1483.61</v>
      </c>
      <c r="M100" t="s">
        <v>8</v>
      </c>
    </row>
    <row r="101" spans="11:13">
      <c r="K101" t="s">
        <v>3</v>
      </c>
      <c r="L101" s="18">
        <v>548.66</v>
      </c>
      <c r="M101" t="s">
        <v>10</v>
      </c>
    </row>
    <row r="102" spans="11:13">
      <c r="K102" t="s">
        <v>2</v>
      </c>
      <c r="L102" s="18">
        <v>1422.38</v>
      </c>
      <c r="M102" t="s">
        <v>9</v>
      </c>
    </row>
    <row r="103" spans="11:13">
      <c r="K103" t="s">
        <v>2</v>
      </c>
      <c r="L103" s="18">
        <v>537.8</v>
      </c>
      <c r="M103" t="s">
        <v>8</v>
      </c>
    </row>
    <row r="104" spans="11:13">
      <c r="K104" t="s">
        <v>3</v>
      </c>
      <c r="L104" s="18">
        <v>841.76</v>
      </c>
      <c r="M104" t="s">
        <v>9</v>
      </c>
    </row>
    <row r="105" spans="11:13">
      <c r="K105" t="s">
        <v>1</v>
      </c>
      <c r="L105" s="18">
        <v>1008.38</v>
      </c>
      <c r="M105" t="s">
        <v>8</v>
      </c>
    </row>
    <row r="106" spans="11:13">
      <c r="K106" t="s">
        <v>3</v>
      </c>
      <c r="L106" s="18">
        <v>1558.04</v>
      </c>
      <c r="M106" t="s">
        <v>9</v>
      </c>
    </row>
    <row r="107" spans="11:13">
      <c r="K107" t="s">
        <v>3</v>
      </c>
      <c r="L107" s="18">
        <v>1076.02</v>
      </c>
      <c r="M107" t="s">
        <v>10</v>
      </c>
    </row>
    <row r="108" spans="11:13">
      <c r="K108" t="s">
        <v>4</v>
      </c>
      <c r="L108" s="18">
        <v>1232.85</v>
      </c>
      <c r="M108" t="s">
        <v>8</v>
      </c>
    </row>
    <row r="109" spans="11:13">
      <c r="K109" t="s">
        <v>2</v>
      </c>
      <c r="L109" s="18">
        <v>1161.34</v>
      </c>
      <c r="M109" t="s">
        <v>8</v>
      </c>
    </row>
    <row r="110" spans="11:13">
      <c r="K110" t="s">
        <v>4</v>
      </c>
      <c r="L110" s="18">
        <v>1901.5</v>
      </c>
      <c r="M110" t="s">
        <v>10</v>
      </c>
    </row>
    <row r="111" spans="11:13">
      <c r="K111" t="s">
        <v>2</v>
      </c>
      <c r="L111" s="18">
        <v>513.87</v>
      </c>
      <c r="M111" t="s">
        <v>9</v>
      </c>
    </row>
    <row r="112" spans="11:13">
      <c r="K112" t="s">
        <v>2</v>
      </c>
      <c r="L112" s="18">
        <v>1336.15</v>
      </c>
      <c r="M112" t="s">
        <v>9</v>
      </c>
    </row>
    <row r="113" spans="11:13">
      <c r="K113" t="s">
        <v>162</v>
      </c>
      <c r="L113" s="18">
        <v>1840.88</v>
      </c>
      <c r="M113" t="s">
        <v>8</v>
      </c>
    </row>
    <row r="114" spans="11:13">
      <c r="K114" t="s">
        <v>2</v>
      </c>
      <c r="L114" s="18">
        <v>1086.25</v>
      </c>
      <c r="M114" t="s">
        <v>10</v>
      </c>
    </row>
    <row r="115" spans="11:13">
      <c r="K115" t="s">
        <v>3</v>
      </c>
      <c r="L115" s="18">
        <v>975.68</v>
      </c>
      <c r="M115" t="s">
        <v>8</v>
      </c>
    </row>
    <row r="116" spans="11:13">
      <c r="K116" t="s">
        <v>125</v>
      </c>
      <c r="L116" s="18">
        <v>105.08</v>
      </c>
      <c r="M116" t="s">
        <v>8</v>
      </c>
    </row>
    <row r="117" spans="11:13">
      <c r="K117" t="s">
        <v>4</v>
      </c>
      <c r="L117" s="18">
        <v>114.14</v>
      </c>
      <c r="M117" t="s">
        <v>10</v>
      </c>
    </row>
    <row r="118" spans="11:13">
      <c r="K118" t="s">
        <v>2</v>
      </c>
      <c r="L118" s="18">
        <v>155.07</v>
      </c>
      <c r="M118" t="s">
        <v>9</v>
      </c>
    </row>
    <row r="119" spans="11:13">
      <c r="K119" t="s">
        <v>169</v>
      </c>
      <c r="L119" s="18">
        <v>838.16</v>
      </c>
      <c r="M119" t="s">
        <v>10</v>
      </c>
    </row>
    <row r="120" spans="11:13">
      <c r="K120" t="s">
        <v>1</v>
      </c>
      <c r="L120" s="18">
        <v>1530.55</v>
      </c>
      <c r="M120" t="s">
        <v>8</v>
      </c>
    </row>
    <row r="121" spans="11:13">
      <c r="K121" t="s">
        <v>2</v>
      </c>
      <c r="L121" s="18">
        <v>1710.49</v>
      </c>
      <c r="M121" t="s">
        <v>9</v>
      </c>
    </row>
    <row r="122" spans="11:13">
      <c r="K122" t="s">
        <v>1</v>
      </c>
      <c r="L122" s="18">
        <v>682.62</v>
      </c>
      <c r="M122" t="s">
        <v>10</v>
      </c>
    </row>
    <row r="123" spans="11:13">
      <c r="K123" t="s">
        <v>3</v>
      </c>
      <c r="L123" s="18">
        <v>1961.71</v>
      </c>
      <c r="M123" t="s">
        <v>10</v>
      </c>
    </row>
    <row r="124" spans="11:13">
      <c r="K124" t="s">
        <v>1</v>
      </c>
      <c r="L124" s="18">
        <v>49.11</v>
      </c>
      <c r="M124" t="s">
        <v>10</v>
      </c>
    </row>
    <row r="125" spans="11:13">
      <c r="K125" t="s">
        <v>3</v>
      </c>
      <c r="L125" s="18">
        <v>12.84</v>
      </c>
      <c r="M125" t="s">
        <v>9</v>
      </c>
    </row>
    <row r="126" spans="11:13">
      <c r="K126" t="s">
        <v>4</v>
      </c>
      <c r="L126" s="18">
        <v>543.41</v>
      </c>
      <c r="M126" t="s">
        <v>10</v>
      </c>
    </row>
    <row r="127" spans="11:13">
      <c r="K127" t="s">
        <v>179</v>
      </c>
      <c r="L127" s="18">
        <v>1459.7</v>
      </c>
      <c r="M127" t="s">
        <v>8</v>
      </c>
    </row>
    <row r="128" spans="11:13">
      <c r="K128" t="s">
        <v>2</v>
      </c>
      <c r="L128" s="18">
        <v>160.07</v>
      </c>
      <c r="M128" t="s">
        <v>8</v>
      </c>
    </row>
    <row r="129" spans="11:13">
      <c r="K129" t="s">
        <v>3</v>
      </c>
      <c r="L129" s="18">
        <v>1263.74</v>
      </c>
      <c r="M129" t="s">
        <v>10</v>
      </c>
    </row>
    <row r="130" spans="11:13">
      <c r="K130" t="s">
        <v>2</v>
      </c>
      <c r="L130" s="18">
        <v>190.53</v>
      </c>
      <c r="M130" t="s">
        <v>8</v>
      </c>
    </row>
    <row r="131" spans="11:13">
      <c r="K131" t="s">
        <v>4</v>
      </c>
      <c r="L131" s="18">
        <v>756.89</v>
      </c>
      <c r="M131" t="s">
        <v>9</v>
      </c>
    </row>
    <row r="132" spans="11:13">
      <c r="K132" t="s">
        <v>169</v>
      </c>
      <c r="L132" s="18">
        <v>1524.4</v>
      </c>
      <c r="M132" t="s">
        <v>9</v>
      </c>
    </row>
    <row r="133" spans="11:13">
      <c r="K133" t="s">
        <v>3</v>
      </c>
      <c r="L133" s="18">
        <v>1120.18</v>
      </c>
      <c r="M133" t="s">
        <v>10</v>
      </c>
    </row>
    <row r="134" spans="11:13">
      <c r="K134" t="s">
        <v>2</v>
      </c>
      <c r="L134" s="18">
        <v>1516.01</v>
      </c>
      <c r="M134" t="s">
        <v>10</v>
      </c>
    </row>
    <row r="135" spans="11:13">
      <c r="K135" t="s">
        <v>3</v>
      </c>
      <c r="L135" s="18">
        <v>546.56</v>
      </c>
      <c r="M135" t="s">
        <v>10</v>
      </c>
    </row>
    <row r="136" spans="11:13">
      <c r="K136" t="s">
        <v>1</v>
      </c>
      <c r="L136" s="18">
        <v>823.31</v>
      </c>
      <c r="M136" t="s">
        <v>10</v>
      </c>
    </row>
    <row r="137" spans="11:13">
      <c r="K137" t="s">
        <v>2</v>
      </c>
      <c r="L137" s="18">
        <v>143.9</v>
      </c>
      <c r="M137" t="s">
        <v>9</v>
      </c>
    </row>
    <row r="138" spans="11:13">
      <c r="K138" t="s">
        <v>3</v>
      </c>
      <c r="L138" s="18">
        <v>481.07</v>
      </c>
      <c r="M138" t="s">
        <v>8</v>
      </c>
    </row>
    <row r="139" spans="11:13">
      <c r="K139" t="s">
        <v>1</v>
      </c>
      <c r="L139" s="18">
        <v>1923.47</v>
      </c>
      <c r="M139" t="s">
        <v>9</v>
      </c>
    </row>
    <row r="140" spans="11:13">
      <c r="K140" t="s">
        <v>4</v>
      </c>
      <c r="L140" s="18">
        <v>1718.9</v>
      </c>
      <c r="M140" t="s">
        <v>9</v>
      </c>
    </row>
    <row r="141" spans="11:13">
      <c r="K141" t="s">
        <v>1</v>
      </c>
      <c r="L141" s="18">
        <v>29.84</v>
      </c>
      <c r="M141" t="s">
        <v>9</v>
      </c>
    </row>
    <row r="142" spans="11:13">
      <c r="K142" t="s">
        <v>3</v>
      </c>
      <c r="L142" s="18">
        <v>1858.24</v>
      </c>
      <c r="M142" t="s">
        <v>9</v>
      </c>
    </row>
    <row r="143" spans="11:13">
      <c r="K143" t="s">
        <v>1</v>
      </c>
      <c r="L143" s="18">
        <v>1191.21</v>
      </c>
      <c r="M143" t="s">
        <v>10</v>
      </c>
    </row>
    <row r="144" spans="11:13">
      <c r="K144" t="s">
        <v>3</v>
      </c>
      <c r="L144" s="18">
        <v>503.15</v>
      </c>
      <c r="M144" t="s">
        <v>10</v>
      </c>
    </row>
    <row r="145" spans="11:13">
      <c r="K145" t="s">
        <v>4</v>
      </c>
      <c r="L145" s="18">
        <v>296.31</v>
      </c>
      <c r="M145" t="s">
        <v>9</v>
      </c>
    </row>
    <row r="146" spans="11:13">
      <c r="K146" t="s">
        <v>1</v>
      </c>
      <c r="L146" s="18">
        <v>869.81</v>
      </c>
      <c r="M146" t="s">
        <v>8</v>
      </c>
    </row>
    <row r="147" spans="11:13">
      <c r="K147" t="s">
        <v>2</v>
      </c>
      <c r="L147" s="18">
        <v>1361.55</v>
      </c>
      <c r="M147" t="s">
        <v>10</v>
      </c>
    </row>
    <row r="148" spans="11:13">
      <c r="K148" t="s">
        <v>4</v>
      </c>
      <c r="L148" s="18">
        <v>1652.81</v>
      </c>
      <c r="M148" t="s">
        <v>9</v>
      </c>
    </row>
    <row r="149" spans="11:13">
      <c r="K149" t="s">
        <v>2</v>
      </c>
      <c r="L149" s="18">
        <v>1649.25</v>
      </c>
      <c r="M149" t="s">
        <v>9</v>
      </c>
    </row>
    <row r="150" spans="11:13">
      <c r="K150" t="s">
        <v>4</v>
      </c>
      <c r="L150" s="18">
        <v>1142.15</v>
      </c>
      <c r="M150" t="s">
        <v>9</v>
      </c>
    </row>
    <row r="151" spans="11:13">
      <c r="K151" t="s">
        <v>1</v>
      </c>
      <c r="L151" s="18">
        <v>1122.68</v>
      </c>
      <c r="M151" t="s">
        <v>9</v>
      </c>
    </row>
    <row r="152" spans="11:13">
      <c r="K152" t="s">
        <v>4</v>
      </c>
      <c r="L152" s="18">
        <v>861.06</v>
      </c>
      <c r="M152" t="s">
        <v>10</v>
      </c>
    </row>
    <row r="153" spans="11:13">
      <c r="K153" t="s">
        <v>4</v>
      </c>
      <c r="L153" s="18">
        <v>269.33</v>
      </c>
      <c r="M153" t="s">
        <v>8</v>
      </c>
    </row>
    <row r="154" spans="11:13">
      <c r="K154" t="s">
        <v>4</v>
      </c>
      <c r="L154" s="18">
        <v>1788.08</v>
      </c>
      <c r="M154" t="s">
        <v>9</v>
      </c>
    </row>
    <row r="155" spans="11:13">
      <c r="K155" t="s">
        <v>2</v>
      </c>
      <c r="L155" s="18">
        <v>579.7</v>
      </c>
      <c r="M155" t="s">
        <v>10</v>
      </c>
    </row>
    <row r="156" spans="11:13">
      <c r="K156" t="s">
        <v>4</v>
      </c>
      <c r="L156" s="18">
        <v>777.25</v>
      </c>
      <c r="M156" t="s">
        <v>9</v>
      </c>
    </row>
    <row r="157" spans="11:13">
      <c r="K157" t="s">
        <v>4</v>
      </c>
      <c r="L157" s="18">
        <v>889.29</v>
      </c>
      <c r="M157" t="s">
        <v>9</v>
      </c>
    </row>
    <row r="158" spans="11:13">
      <c r="K158" t="s">
        <v>3</v>
      </c>
      <c r="L158" s="18">
        <v>1430.18</v>
      </c>
      <c r="M158" t="s">
        <v>9</v>
      </c>
    </row>
    <row r="159" spans="11:13">
      <c r="K159" t="s">
        <v>3</v>
      </c>
      <c r="L159" s="18">
        <v>178.68</v>
      </c>
      <c r="M159" t="s">
        <v>9</v>
      </c>
    </row>
    <row r="160" spans="11:13">
      <c r="K160" t="s">
        <v>1</v>
      </c>
      <c r="L160" s="18">
        <v>341.91</v>
      </c>
      <c r="M160" t="s">
        <v>9</v>
      </c>
    </row>
    <row r="161" spans="11:13">
      <c r="K161" t="s">
        <v>4</v>
      </c>
      <c r="L161" s="18">
        <v>181.37</v>
      </c>
      <c r="M161" t="s">
        <v>10</v>
      </c>
    </row>
    <row r="162" spans="11:13">
      <c r="K162" t="s">
        <v>1</v>
      </c>
      <c r="L162" s="18">
        <v>954.32</v>
      </c>
      <c r="M162" t="s">
        <v>8</v>
      </c>
    </row>
    <row r="163" spans="11:13">
      <c r="K163" t="s">
        <v>2</v>
      </c>
      <c r="L163" s="18">
        <v>65.4</v>
      </c>
      <c r="M163" t="s">
        <v>8</v>
      </c>
    </row>
    <row r="164" spans="11:13">
      <c r="K164" t="s">
        <v>1</v>
      </c>
      <c r="L164" s="18">
        <v>269.96</v>
      </c>
      <c r="M164" t="s">
        <v>10</v>
      </c>
    </row>
    <row r="165" spans="11:13">
      <c r="K165" t="s">
        <v>1</v>
      </c>
      <c r="L165" s="18">
        <v>1467.12</v>
      </c>
      <c r="M165" t="s">
        <v>10</v>
      </c>
    </row>
    <row r="166" spans="11:13">
      <c r="K166" t="s">
        <v>4</v>
      </c>
      <c r="L166" s="18">
        <v>636.03</v>
      </c>
      <c r="M166" t="s">
        <v>9</v>
      </c>
    </row>
    <row r="167" spans="11:13">
      <c r="K167" t="s">
        <v>2</v>
      </c>
      <c r="L167" s="18">
        <v>1448.45</v>
      </c>
      <c r="M167" t="s">
        <v>9</v>
      </c>
    </row>
    <row r="168" spans="11:13">
      <c r="K168" t="s">
        <v>4</v>
      </c>
      <c r="L168" s="18">
        <v>670.68</v>
      </c>
      <c r="M168" t="s">
        <v>9</v>
      </c>
    </row>
    <row r="169" spans="11:13">
      <c r="K169" t="s">
        <v>3</v>
      </c>
      <c r="L169" s="18">
        <v>1155.83</v>
      </c>
      <c r="M169" t="s">
        <v>10</v>
      </c>
    </row>
    <row r="170" spans="11:13">
      <c r="K170" t="s">
        <v>4</v>
      </c>
      <c r="L170" s="18">
        <v>88.44</v>
      </c>
      <c r="M170" t="s">
        <v>9</v>
      </c>
    </row>
    <row r="171" spans="11:13">
      <c r="K171" t="s">
        <v>3</v>
      </c>
      <c r="L171" s="18">
        <v>1857.46</v>
      </c>
      <c r="M171" t="s">
        <v>10</v>
      </c>
    </row>
    <row r="172" spans="11:13">
      <c r="K172" t="s">
        <v>2</v>
      </c>
      <c r="L172" s="18">
        <v>120.17</v>
      </c>
      <c r="M172" t="s">
        <v>8</v>
      </c>
    </row>
    <row r="173" spans="11:13">
      <c r="K173" t="s">
        <v>1</v>
      </c>
      <c r="L173" s="18">
        <v>1778.31</v>
      </c>
      <c r="M173" t="s">
        <v>10</v>
      </c>
    </row>
    <row r="174" spans="11:13">
      <c r="K174" t="s">
        <v>4</v>
      </c>
      <c r="L174" s="18">
        <v>1647.09</v>
      </c>
      <c r="M174" t="s">
        <v>8</v>
      </c>
    </row>
    <row r="175" spans="11:13">
      <c r="K175" t="s">
        <v>2</v>
      </c>
      <c r="L175" s="18">
        <v>1334.87</v>
      </c>
      <c r="M175" t="s">
        <v>10</v>
      </c>
    </row>
    <row r="176" spans="11:13">
      <c r="K176" t="s">
        <v>3</v>
      </c>
      <c r="L176" s="18">
        <v>762.85</v>
      </c>
      <c r="M176" t="s">
        <v>8</v>
      </c>
    </row>
    <row r="177" spans="11:13">
      <c r="K177" t="s">
        <v>3</v>
      </c>
      <c r="L177" s="18">
        <v>1282.01</v>
      </c>
      <c r="M177" t="s">
        <v>8</v>
      </c>
    </row>
    <row r="178" spans="11:13">
      <c r="K178" t="s">
        <v>2</v>
      </c>
      <c r="L178" s="18">
        <v>747.28</v>
      </c>
      <c r="M178" t="s">
        <v>9</v>
      </c>
    </row>
    <row r="179" spans="11:13">
      <c r="K179" t="s">
        <v>2</v>
      </c>
      <c r="L179" s="18">
        <v>625.64</v>
      </c>
      <c r="M179" t="s">
        <v>8</v>
      </c>
    </row>
    <row r="180" spans="11:13">
      <c r="K180" t="s">
        <v>3</v>
      </c>
      <c r="L180" s="18">
        <v>188.05</v>
      </c>
      <c r="M180" t="s">
        <v>9</v>
      </c>
    </row>
    <row r="181" spans="11:13">
      <c r="K181" t="s">
        <v>1</v>
      </c>
      <c r="L181" s="18">
        <v>1115.04</v>
      </c>
      <c r="M181" t="s">
        <v>8</v>
      </c>
    </row>
    <row r="182" spans="11:13">
      <c r="K182" t="s">
        <v>1</v>
      </c>
      <c r="L182" s="18">
        <v>1196.55</v>
      </c>
      <c r="M182" t="s">
        <v>9</v>
      </c>
    </row>
    <row r="183" spans="11:13">
      <c r="K183" t="s">
        <v>2</v>
      </c>
      <c r="L183" s="18">
        <v>37.89</v>
      </c>
      <c r="M183" t="s">
        <v>10</v>
      </c>
    </row>
    <row r="184" spans="11:13">
      <c r="K184" t="s">
        <v>2</v>
      </c>
      <c r="L184" s="18">
        <v>973.58</v>
      </c>
      <c r="M184" t="s">
        <v>10</v>
      </c>
    </row>
    <row r="185" spans="11:13">
      <c r="K185" t="s">
        <v>2</v>
      </c>
      <c r="L185" s="18">
        <v>725.25</v>
      </c>
      <c r="M185" t="s">
        <v>9</v>
      </c>
    </row>
    <row r="186" spans="11:13">
      <c r="K186" t="s">
        <v>3</v>
      </c>
      <c r="L186" s="18">
        <v>1430.08</v>
      </c>
      <c r="M186" t="s">
        <v>10</v>
      </c>
    </row>
    <row r="187" spans="11:13">
      <c r="K187" t="s">
        <v>1</v>
      </c>
      <c r="L187" s="18">
        <v>1905.01</v>
      </c>
      <c r="M187" t="s">
        <v>10</v>
      </c>
    </row>
    <row r="188" spans="11:13">
      <c r="K188" t="s">
        <v>4</v>
      </c>
      <c r="L188" s="18">
        <v>576.5</v>
      </c>
      <c r="M188" t="s">
        <v>8</v>
      </c>
    </row>
    <row r="189" spans="11:13">
      <c r="K189" t="s">
        <v>2</v>
      </c>
      <c r="L189" s="18">
        <v>1578.19</v>
      </c>
      <c r="M189" t="s">
        <v>8</v>
      </c>
    </row>
    <row r="190" spans="11:13">
      <c r="K190" t="s">
        <v>3</v>
      </c>
      <c r="L190" s="18">
        <v>1894.83</v>
      </c>
      <c r="M190" t="s">
        <v>9</v>
      </c>
    </row>
    <row r="191" spans="11:13">
      <c r="K191" t="s">
        <v>2</v>
      </c>
      <c r="L191" s="18">
        <v>569.76</v>
      </c>
      <c r="M191" t="s">
        <v>10</v>
      </c>
    </row>
    <row r="192" spans="11:13">
      <c r="K192" t="s">
        <v>1</v>
      </c>
      <c r="L192" s="18">
        <v>681.05</v>
      </c>
      <c r="M192" t="s">
        <v>9</v>
      </c>
    </row>
    <row r="193" spans="11:13">
      <c r="K193" t="s">
        <v>1</v>
      </c>
      <c r="L193" s="18">
        <v>1921.13</v>
      </c>
      <c r="M193" t="s">
        <v>10</v>
      </c>
    </row>
    <row r="194" spans="11:13">
      <c r="K194" t="s">
        <v>4</v>
      </c>
      <c r="L194" s="18">
        <v>397.94</v>
      </c>
      <c r="M194" t="s">
        <v>9</v>
      </c>
    </row>
    <row r="195" spans="11:13">
      <c r="K195" t="s">
        <v>3</v>
      </c>
      <c r="L195" s="18">
        <v>599.39</v>
      </c>
      <c r="M195" t="s">
        <v>9</v>
      </c>
    </row>
    <row r="196" spans="11:13">
      <c r="K196" t="s">
        <v>2</v>
      </c>
      <c r="L196" s="18">
        <v>1420.71</v>
      </c>
      <c r="M196" t="s">
        <v>10</v>
      </c>
    </row>
    <row r="197" spans="11:13">
      <c r="K197" t="s">
        <v>2</v>
      </c>
      <c r="L197" s="18">
        <v>1092.78</v>
      </c>
      <c r="M197" t="s">
        <v>10</v>
      </c>
    </row>
    <row r="198" spans="11:13">
      <c r="K198" t="s">
        <v>1</v>
      </c>
      <c r="L198" s="18">
        <v>1892.91</v>
      </c>
      <c r="M198" t="s">
        <v>10</v>
      </c>
    </row>
    <row r="199" spans="11:13">
      <c r="K199" t="s">
        <v>3</v>
      </c>
      <c r="L199" s="18">
        <v>607.13</v>
      </c>
      <c r="M199" t="s">
        <v>10</v>
      </c>
    </row>
    <row r="200" spans="11:13">
      <c r="K200" t="s">
        <v>1</v>
      </c>
      <c r="L200" s="18">
        <v>1257.4</v>
      </c>
      <c r="M200" t="s">
        <v>8</v>
      </c>
    </row>
    <row r="201" spans="11:13">
      <c r="K201" t="s">
        <v>1</v>
      </c>
      <c r="L201" s="18">
        <v>1070.78</v>
      </c>
      <c r="M201" t="s">
        <v>10</v>
      </c>
    </row>
    <row r="202" spans="11:13">
      <c r="K202" t="s">
        <v>4</v>
      </c>
      <c r="L202" s="18">
        <v>1457.05</v>
      </c>
      <c r="M202" t="s">
        <v>10</v>
      </c>
    </row>
    <row r="203" spans="11:13">
      <c r="K203" t="s">
        <v>4</v>
      </c>
      <c r="L203" s="18">
        <v>1697.92</v>
      </c>
      <c r="M203" t="s">
        <v>8</v>
      </c>
    </row>
    <row r="204" spans="11:13">
      <c r="K204" t="s">
        <v>4</v>
      </c>
      <c r="L204" s="18">
        <v>1830.54</v>
      </c>
      <c r="M204" t="s">
        <v>9</v>
      </c>
    </row>
    <row r="205" spans="11:13">
      <c r="K205" t="s">
        <v>2</v>
      </c>
      <c r="L205" s="18">
        <v>426.6</v>
      </c>
      <c r="M205" t="s">
        <v>9</v>
      </c>
    </row>
    <row r="206" spans="11:13">
      <c r="K206" t="s">
        <v>4</v>
      </c>
      <c r="L206" s="18">
        <v>1899.07</v>
      </c>
      <c r="M206" t="s">
        <v>9</v>
      </c>
    </row>
    <row r="207" spans="11:13">
      <c r="K207" t="s">
        <v>4</v>
      </c>
      <c r="L207" s="18">
        <v>1901.98</v>
      </c>
      <c r="M207" t="s">
        <v>10</v>
      </c>
    </row>
    <row r="208" spans="11:13">
      <c r="K208" t="s">
        <v>2</v>
      </c>
      <c r="L208" s="18">
        <v>207.3</v>
      </c>
      <c r="M208" t="s">
        <v>10</v>
      </c>
    </row>
    <row r="209" spans="11:13">
      <c r="K209" t="s">
        <v>4</v>
      </c>
      <c r="L209" s="18">
        <v>189.93</v>
      </c>
      <c r="M209" t="s">
        <v>10</v>
      </c>
    </row>
    <row r="210" spans="11:13">
      <c r="K210" t="s">
        <v>4</v>
      </c>
      <c r="L210" s="18">
        <v>307.27</v>
      </c>
      <c r="M210" t="s">
        <v>9</v>
      </c>
    </row>
    <row r="211" spans="11:13">
      <c r="K211" t="s">
        <v>3</v>
      </c>
      <c r="L211" s="18">
        <v>188.41</v>
      </c>
      <c r="M211" t="s">
        <v>10</v>
      </c>
    </row>
    <row r="212" spans="11:13">
      <c r="K212" t="s">
        <v>4</v>
      </c>
      <c r="L212" s="18">
        <v>333.4</v>
      </c>
      <c r="M212" t="s">
        <v>9</v>
      </c>
    </row>
    <row r="213" spans="11:13">
      <c r="K213" t="s">
        <v>2</v>
      </c>
      <c r="L213" s="18">
        <v>1796.09</v>
      </c>
      <c r="M213" t="s">
        <v>9</v>
      </c>
    </row>
    <row r="214" spans="11:13">
      <c r="K214" t="s">
        <v>2</v>
      </c>
      <c r="L214" s="18">
        <v>1960.21</v>
      </c>
      <c r="M214" t="s">
        <v>8</v>
      </c>
    </row>
    <row r="215" spans="11:13">
      <c r="K215" t="s">
        <v>4</v>
      </c>
      <c r="L215" s="18">
        <v>1028.76</v>
      </c>
      <c r="M215" t="s">
        <v>8</v>
      </c>
    </row>
    <row r="216" spans="11:13">
      <c r="K216" t="s">
        <v>4</v>
      </c>
      <c r="L216" s="18">
        <v>938.09</v>
      </c>
      <c r="M216" t="s">
        <v>9</v>
      </c>
    </row>
    <row r="217" spans="11:13">
      <c r="K217" t="s">
        <v>2</v>
      </c>
      <c r="L217" s="18">
        <v>1051.34</v>
      </c>
      <c r="M217" t="s">
        <v>8</v>
      </c>
    </row>
    <row r="218" spans="11:13">
      <c r="K218" t="s">
        <v>2</v>
      </c>
      <c r="L218" s="18">
        <v>915.36</v>
      </c>
      <c r="M218" t="s">
        <v>10</v>
      </c>
    </row>
    <row r="219" spans="11:13">
      <c r="K219" t="s">
        <v>2</v>
      </c>
      <c r="L219" s="18">
        <v>1541.77</v>
      </c>
      <c r="M219" t="s">
        <v>10</v>
      </c>
    </row>
    <row r="220" spans="11:13">
      <c r="K220" t="s">
        <v>1</v>
      </c>
      <c r="L220" s="18">
        <v>1372.6</v>
      </c>
      <c r="M220" t="s">
        <v>9</v>
      </c>
    </row>
    <row r="221" spans="11:13">
      <c r="K221" t="s">
        <v>2</v>
      </c>
      <c r="L221" s="18">
        <v>1973.27</v>
      </c>
      <c r="M221" t="s">
        <v>8</v>
      </c>
    </row>
    <row r="222" spans="11:13">
      <c r="K222" t="s">
        <v>3</v>
      </c>
      <c r="L222" s="18">
        <v>406.32</v>
      </c>
      <c r="M222" t="s">
        <v>8</v>
      </c>
    </row>
    <row r="223" spans="11:13">
      <c r="K223" t="s">
        <v>4</v>
      </c>
      <c r="L223" s="18">
        <v>691.03</v>
      </c>
      <c r="M223" t="s">
        <v>9</v>
      </c>
    </row>
    <row r="224" spans="11:13">
      <c r="K224" t="s">
        <v>1</v>
      </c>
      <c r="L224" s="18">
        <v>1831.13</v>
      </c>
      <c r="M224" t="s">
        <v>9</v>
      </c>
    </row>
    <row r="225" spans="11:13">
      <c r="K225" t="s">
        <v>2</v>
      </c>
      <c r="L225" s="18">
        <v>1168.47</v>
      </c>
      <c r="M225" t="s">
        <v>9</v>
      </c>
    </row>
    <row r="226" spans="11:13">
      <c r="K226" t="s">
        <v>3</v>
      </c>
      <c r="L226" s="18">
        <v>1780.77</v>
      </c>
      <c r="M226" t="s">
        <v>10</v>
      </c>
    </row>
    <row r="227" spans="11:13">
      <c r="K227" t="s">
        <v>3</v>
      </c>
      <c r="L227" s="18">
        <v>1053.27</v>
      </c>
      <c r="M227" t="s">
        <v>8</v>
      </c>
    </row>
    <row r="228" spans="11:13">
      <c r="K228" t="s">
        <v>2</v>
      </c>
      <c r="L228" s="18">
        <v>1489.27</v>
      </c>
      <c r="M228" t="s">
        <v>10</v>
      </c>
    </row>
    <row r="229" spans="11:13">
      <c r="K229" t="s">
        <v>4</v>
      </c>
      <c r="L229" s="18">
        <v>1683.78</v>
      </c>
      <c r="M229" t="s">
        <v>8</v>
      </c>
    </row>
    <row r="230" spans="11:13">
      <c r="K230" t="s">
        <v>1</v>
      </c>
      <c r="L230" s="18">
        <v>1931.38</v>
      </c>
      <c r="M230" t="s">
        <v>10</v>
      </c>
    </row>
    <row r="231" spans="11:13">
      <c r="K231" t="s">
        <v>4</v>
      </c>
      <c r="L231" s="18">
        <v>1294.02</v>
      </c>
      <c r="M231" t="s">
        <v>8</v>
      </c>
    </row>
    <row r="232" spans="11:13">
      <c r="K232" t="s">
        <v>4</v>
      </c>
      <c r="L232" s="18">
        <v>300.73</v>
      </c>
      <c r="M232" t="s">
        <v>8</v>
      </c>
    </row>
    <row r="233" spans="11:13">
      <c r="K233" t="s">
        <v>1</v>
      </c>
      <c r="L233" s="18">
        <v>774.2</v>
      </c>
      <c r="M233" t="s">
        <v>9</v>
      </c>
    </row>
    <row r="234" spans="11:13">
      <c r="K234" t="s">
        <v>4</v>
      </c>
      <c r="L234" s="18">
        <v>494.45</v>
      </c>
      <c r="M234" t="s">
        <v>9</v>
      </c>
    </row>
    <row r="235" spans="11:13">
      <c r="K235" t="s">
        <v>1</v>
      </c>
      <c r="L235" s="18">
        <v>1638.54</v>
      </c>
      <c r="M235" t="s">
        <v>9</v>
      </c>
    </row>
    <row r="236" spans="11:13">
      <c r="K236" t="s">
        <v>162</v>
      </c>
      <c r="L236" s="18">
        <v>843.66</v>
      </c>
      <c r="M236" t="s">
        <v>8</v>
      </c>
    </row>
    <row r="237" spans="11:13">
      <c r="K237" t="s">
        <v>3</v>
      </c>
      <c r="L237" s="18">
        <v>909.91</v>
      </c>
      <c r="M237" t="s">
        <v>9</v>
      </c>
    </row>
    <row r="238" spans="11:13">
      <c r="K238" t="s">
        <v>3</v>
      </c>
      <c r="L238" s="18">
        <v>1298.96</v>
      </c>
      <c r="M238" t="s">
        <v>9</v>
      </c>
    </row>
    <row r="239" spans="11:13">
      <c r="K239" t="s">
        <v>1</v>
      </c>
      <c r="L239" s="18">
        <v>738.4</v>
      </c>
      <c r="M239" t="s">
        <v>10</v>
      </c>
    </row>
    <row r="240" spans="11:13">
      <c r="K240" t="s">
        <v>4</v>
      </c>
      <c r="L240" s="18">
        <v>916.38</v>
      </c>
      <c r="M240" t="s">
        <v>9</v>
      </c>
    </row>
    <row r="241" spans="11:13">
      <c r="K241" t="s">
        <v>1</v>
      </c>
      <c r="L241" s="18">
        <v>843.68</v>
      </c>
      <c r="M241" t="s">
        <v>8</v>
      </c>
    </row>
    <row r="242" spans="11:13">
      <c r="K242" t="s">
        <v>4</v>
      </c>
      <c r="L242" s="18">
        <v>1146.71</v>
      </c>
      <c r="M242" t="s">
        <v>8</v>
      </c>
    </row>
    <row r="243" spans="11:13">
      <c r="K243" t="s">
        <v>2</v>
      </c>
      <c r="L243" s="18">
        <v>1673.8</v>
      </c>
      <c r="M243" t="s">
        <v>10</v>
      </c>
    </row>
    <row r="244" spans="11:13">
      <c r="K244" t="s">
        <v>4</v>
      </c>
      <c r="L244" s="18">
        <v>554.6</v>
      </c>
      <c r="M244" t="s">
        <v>10</v>
      </c>
    </row>
    <row r="245" spans="11:13">
      <c r="K245" t="s">
        <v>2</v>
      </c>
      <c r="L245" s="18">
        <v>1764.6</v>
      </c>
      <c r="M245" t="s">
        <v>10</v>
      </c>
    </row>
    <row r="246" spans="11:13">
      <c r="K246" t="s">
        <v>2</v>
      </c>
      <c r="L246" s="18">
        <v>1842.31</v>
      </c>
      <c r="M246" t="s">
        <v>10</v>
      </c>
    </row>
    <row r="247" spans="11:13">
      <c r="K247" t="s">
        <v>1</v>
      </c>
      <c r="L247" s="18">
        <v>748.83</v>
      </c>
      <c r="M247" t="s">
        <v>10</v>
      </c>
    </row>
    <row r="248" spans="11:13">
      <c r="K248" t="s">
        <v>2</v>
      </c>
      <c r="L248" s="18">
        <v>241.5</v>
      </c>
      <c r="M248" t="s">
        <v>10</v>
      </c>
    </row>
    <row r="249" spans="11:13">
      <c r="K249" t="s">
        <v>4</v>
      </c>
      <c r="L249" s="18">
        <v>818.67</v>
      </c>
      <c r="M249" t="s">
        <v>10</v>
      </c>
    </row>
    <row r="250" spans="11:13">
      <c r="K250" t="s">
        <v>2</v>
      </c>
      <c r="L250" s="18">
        <v>1695.1</v>
      </c>
      <c r="M250" t="s">
        <v>10</v>
      </c>
    </row>
    <row r="251" spans="11:13">
      <c r="K251" t="s">
        <v>3</v>
      </c>
      <c r="L251" s="18">
        <v>806.71</v>
      </c>
      <c r="M251" t="s">
        <v>9</v>
      </c>
    </row>
    <row r="252" spans="11:13">
      <c r="K252" t="s">
        <v>4</v>
      </c>
      <c r="L252" s="18">
        <v>82.32</v>
      </c>
      <c r="M252" t="s">
        <v>9</v>
      </c>
    </row>
    <row r="253" spans="11:13">
      <c r="K253" t="s">
        <v>2</v>
      </c>
      <c r="L253" s="18">
        <v>1972.01</v>
      </c>
      <c r="M253" t="s">
        <v>9</v>
      </c>
    </row>
    <row r="254" spans="11:13">
      <c r="K254" t="s">
        <v>2</v>
      </c>
      <c r="L254" s="18">
        <v>1308.04</v>
      </c>
      <c r="M254" t="s">
        <v>8</v>
      </c>
    </row>
    <row r="255" spans="11:13">
      <c r="K255" t="s">
        <v>3</v>
      </c>
      <c r="L255" s="18">
        <v>1816.44</v>
      </c>
      <c r="M255" t="s">
        <v>9</v>
      </c>
    </row>
    <row r="256" spans="11:13">
      <c r="K256" t="s">
        <v>1</v>
      </c>
      <c r="L256" s="18">
        <v>1831.68</v>
      </c>
      <c r="M256" t="s">
        <v>9</v>
      </c>
    </row>
    <row r="257" spans="11:13">
      <c r="K257" t="s">
        <v>3</v>
      </c>
      <c r="L257" s="18">
        <v>1056.63</v>
      </c>
      <c r="M257" t="s">
        <v>9</v>
      </c>
    </row>
    <row r="258" spans="11:13">
      <c r="K258" t="s">
        <v>1</v>
      </c>
      <c r="L258" s="18">
        <v>866.38</v>
      </c>
      <c r="M258" t="s">
        <v>9</v>
      </c>
    </row>
    <row r="259" spans="11:13">
      <c r="K259" t="s">
        <v>3</v>
      </c>
      <c r="L259" s="18">
        <v>473.71</v>
      </c>
      <c r="M259" t="s">
        <v>10</v>
      </c>
    </row>
    <row r="260" spans="11:13">
      <c r="K260" t="s">
        <v>3</v>
      </c>
      <c r="L260" s="18">
        <v>794.44</v>
      </c>
      <c r="M260" t="s">
        <v>9</v>
      </c>
    </row>
    <row r="261" spans="11:13">
      <c r="K261" t="s">
        <v>3</v>
      </c>
      <c r="L261" s="18">
        <v>1955.1</v>
      </c>
      <c r="M261" t="s">
        <v>9</v>
      </c>
    </row>
    <row r="262" spans="11:13">
      <c r="K262" t="s">
        <v>179</v>
      </c>
      <c r="L262" s="18">
        <v>443.22</v>
      </c>
      <c r="M262" t="s">
        <v>8</v>
      </c>
    </row>
    <row r="263" spans="11:13">
      <c r="K263" t="s">
        <v>3</v>
      </c>
      <c r="L263" s="18">
        <v>1257.24</v>
      </c>
      <c r="M263" t="s">
        <v>10</v>
      </c>
    </row>
    <row r="264" spans="11:13">
      <c r="K264" t="s">
        <v>4</v>
      </c>
      <c r="L264" s="18">
        <v>1063.77</v>
      </c>
      <c r="M264" t="s">
        <v>10</v>
      </c>
    </row>
    <row r="265" spans="11:13">
      <c r="K265" t="s">
        <v>4</v>
      </c>
      <c r="L265" s="18">
        <v>1777.66</v>
      </c>
      <c r="M265" t="s">
        <v>8</v>
      </c>
    </row>
    <row r="266" spans="11:13">
      <c r="K266" t="s">
        <v>3</v>
      </c>
      <c r="L266" s="18">
        <v>605.85</v>
      </c>
      <c r="M266" t="s">
        <v>9</v>
      </c>
    </row>
    <row r="267" spans="11:13">
      <c r="K267" t="s">
        <v>1</v>
      </c>
      <c r="L267" s="18">
        <v>473.47</v>
      </c>
      <c r="M267" t="s">
        <v>9</v>
      </c>
    </row>
    <row r="268" spans="11:13">
      <c r="K268" t="s">
        <v>1</v>
      </c>
      <c r="L268" s="18">
        <v>1804.25</v>
      </c>
      <c r="M268" t="s">
        <v>8</v>
      </c>
    </row>
    <row r="269" spans="11:13">
      <c r="K269" t="s">
        <v>4</v>
      </c>
      <c r="L269" s="18">
        <v>1888.1</v>
      </c>
      <c r="M269" t="s">
        <v>9</v>
      </c>
    </row>
    <row r="270" spans="11:13">
      <c r="K270" t="s">
        <v>4</v>
      </c>
      <c r="L270" s="18">
        <v>886.8</v>
      </c>
      <c r="M270" t="s">
        <v>8</v>
      </c>
    </row>
    <row r="271" spans="11:13">
      <c r="K271" t="s">
        <v>1</v>
      </c>
      <c r="L271" s="18">
        <v>115.12</v>
      </c>
      <c r="M271" t="s">
        <v>8</v>
      </c>
    </row>
    <row r="272" spans="11:13">
      <c r="K272" t="s">
        <v>2</v>
      </c>
      <c r="L272" s="18">
        <v>182.37</v>
      </c>
      <c r="M272" t="s">
        <v>9</v>
      </c>
    </row>
    <row r="273" spans="11:13">
      <c r="K273" t="s">
        <v>1</v>
      </c>
      <c r="L273" s="18">
        <v>150.39</v>
      </c>
      <c r="M273" t="s">
        <v>8</v>
      </c>
    </row>
    <row r="274" spans="11:13">
      <c r="K274" t="s">
        <v>2</v>
      </c>
      <c r="L274" s="18">
        <v>1687.46</v>
      </c>
      <c r="M274" t="s">
        <v>10</v>
      </c>
    </row>
    <row r="275" spans="11:13">
      <c r="K275" t="s">
        <v>1</v>
      </c>
      <c r="L275" s="18">
        <v>227.87</v>
      </c>
      <c r="M275" t="s">
        <v>10</v>
      </c>
    </row>
    <row r="276" spans="11:13">
      <c r="K276" t="s">
        <v>2</v>
      </c>
      <c r="L276" s="18">
        <v>1932.38</v>
      </c>
      <c r="M276" t="s">
        <v>8</v>
      </c>
    </row>
    <row r="277" spans="11:13">
      <c r="K277" t="s">
        <v>1</v>
      </c>
      <c r="L277" s="18">
        <v>581.93</v>
      </c>
      <c r="M277" t="s">
        <v>10</v>
      </c>
    </row>
    <row r="278" spans="11:13">
      <c r="K278" t="s">
        <v>1</v>
      </c>
      <c r="L278" s="18">
        <v>1656.94</v>
      </c>
      <c r="M278" t="s">
        <v>10</v>
      </c>
    </row>
    <row r="279" spans="11:13">
      <c r="K279" t="s">
        <v>4</v>
      </c>
      <c r="L279" s="18">
        <v>1041.23</v>
      </c>
      <c r="M279" t="s">
        <v>10</v>
      </c>
    </row>
    <row r="280" spans="11:13">
      <c r="K280" t="s">
        <v>1</v>
      </c>
      <c r="L280" s="18">
        <v>516.78</v>
      </c>
      <c r="M280" t="s">
        <v>10</v>
      </c>
    </row>
    <row r="281" spans="11:13">
      <c r="K281" t="s">
        <v>3</v>
      </c>
      <c r="L281" s="18">
        <v>164.98</v>
      </c>
      <c r="M281" t="s">
        <v>10</v>
      </c>
    </row>
    <row r="282" spans="11:13">
      <c r="K282" t="s">
        <v>1</v>
      </c>
      <c r="L282" s="18">
        <v>1735.35</v>
      </c>
      <c r="M282" t="s">
        <v>8</v>
      </c>
    </row>
    <row r="283" spans="11:13">
      <c r="K283" t="s">
        <v>4</v>
      </c>
      <c r="L283" s="18">
        <v>443.38</v>
      </c>
      <c r="M283" t="s">
        <v>9</v>
      </c>
    </row>
    <row r="284" spans="11:13">
      <c r="K284" t="s">
        <v>2</v>
      </c>
      <c r="L284" s="18">
        <v>1590.33</v>
      </c>
      <c r="M284" t="s">
        <v>9</v>
      </c>
    </row>
    <row r="285" spans="11:13">
      <c r="K285" t="s">
        <v>2</v>
      </c>
      <c r="L285" s="18">
        <v>1674.22</v>
      </c>
      <c r="M285" t="s">
        <v>10</v>
      </c>
    </row>
    <row r="286" spans="11:13">
      <c r="K286" t="s">
        <v>4</v>
      </c>
      <c r="L286" s="18">
        <v>668.52</v>
      </c>
      <c r="M286" t="s">
        <v>9</v>
      </c>
    </row>
    <row r="287" spans="11:13">
      <c r="K287" t="s">
        <v>1</v>
      </c>
      <c r="L287" s="18">
        <v>1061.07</v>
      </c>
      <c r="M287" t="s">
        <v>8</v>
      </c>
    </row>
    <row r="288" spans="11:13">
      <c r="K288" t="s">
        <v>1</v>
      </c>
      <c r="L288" s="18">
        <v>1391.32</v>
      </c>
      <c r="M288" t="s">
        <v>10</v>
      </c>
    </row>
    <row r="289" spans="11:13">
      <c r="K289" t="s">
        <v>1</v>
      </c>
      <c r="L289" s="18">
        <v>1189.06</v>
      </c>
      <c r="M289" t="s">
        <v>9</v>
      </c>
    </row>
    <row r="290" spans="11:13">
      <c r="K290" t="s">
        <v>3</v>
      </c>
      <c r="L290" s="18">
        <v>925.28</v>
      </c>
      <c r="M290" t="s">
        <v>8</v>
      </c>
    </row>
    <row r="291" spans="11:13">
      <c r="K291" t="s">
        <v>2</v>
      </c>
      <c r="L291" s="18">
        <v>1737.52</v>
      </c>
      <c r="M291" t="s">
        <v>9</v>
      </c>
    </row>
    <row r="292" spans="11:13">
      <c r="K292" t="s">
        <v>1</v>
      </c>
      <c r="L292" s="18">
        <v>609.34</v>
      </c>
      <c r="M292" t="s">
        <v>10</v>
      </c>
    </row>
    <row r="293" spans="11:13">
      <c r="K293" t="s">
        <v>3</v>
      </c>
      <c r="L293" s="18">
        <v>926.74</v>
      </c>
      <c r="M293" t="s">
        <v>9</v>
      </c>
    </row>
    <row r="294" spans="11:13">
      <c r="K294" t="s">
        <v>1</v>
      </c>
      <c r="L294" s="18">
        <v>1017.22</v>
      </c>
      <c r="M294" t="s">
        <v>8</v>
      </c>
    </row>
    <row r="295" spans="11:13">
      <c r="K295" t="s">
        <v>3</v>
      </c>
      <c r="L295" s="18">
        <v>646.83</v>
      </c>
      <c r="M295" t="s">
        <v>9</v>
      </c>
    </row>
    <row r="296" spans="11:13">
      <c r="K296" t="s">
        <v>4</v>
      </c>
      <c r="L296" s="18">
        <v>890.88</v>
      </c>
      <c r="M296" t="s">
        <v>10</v>
      </c>
    </row>
    <row r="297" spans="11:13">
      <c r="K297" t="s">
        <v>1</v>
      </c>
      <c r="L297" s="18">
        <v>1825.29</v>
      </c>
      <c r="M297" t="s">
        <v>8</v>
      </c>
    </row>
    <row r="298" spans="11:13">
      <c r="K298" t="s">
        <v>1</v>
      </c>
      <c r="L298" s="18">
        <v>1481.73</v>
      </c>
      <c r="M298" t="s">
        <v>8</v>
      </c>
    </row>
    <row r="299" spans="11:13">
      <c r="K299" t="s">
        <v>3</v>
      </c>
      <c r="L299" s="18">
        <v>513.87</v>
      </c>
      <c r="M299" t="s">
        <v>10</v>
      </c>
    </row>
    <row r="300" spans="11:13">
      <c r="K300" t="s">
        <v>2</v>
      </c>
      <c r="L300" s="18">
        <v>1963.03</v>
      </c>
      <c r="M300" t="s">
        <v>8</v>
      </c>
    </row>
    <row r="301" spans="11:13">
      <c r="K301" t="s">
        <v>4</v>
      </c>
      <c r="L301" s="18">
        <v>1583.12</v>
      </c>
      <c r="M301" t="s">
        <v>10</v>
      </c>
    </row>
    <row r="302" spans="11:13">
      <c r="K302" t="s">
        <v>1</v>
      </c>
      <c r="L302" s="18">
        <v>524.53</v>
      </c>
      <c r="M302" t="s">
        <v>9</v>
      </c>
    </row>
    <row r="303" spans="11:13">
      <c r="K303" t="s">
        <v>3</v>
      </c>
      <c r="L303" s="18">
        <v>818.6</v>
      </c>
      <c r="M303" t="s">
        <v>8</v>
      </c>
    </row>
    <row r="304" spans="11:13">
      <c r="K304" t="s">
        <v>3</v>
      </c>
      <c r="L304" s="18">
        <v>114.89</v>
      </c>
      <c r="M304" t="s">
        <v>9</v>
      </c>
    </row>
    <row r="305" spans="11:13">
      <c r="K305" t="s">
        <v>2</v>
      </c>
      <c r="L305" s="18">
        <v>261.01</v>
      </c>
      <c r="M305" t="s">
        <v>10</v>
      </c>
    </row>
    <row r="306" spans="11:13">
      <c r="K306" t="s">
        <v>2</v>
      </c>
      <c r="L306" s="18">
        <v>1637.75</v>
      </c>
      <c r="M306" t="s">
        <v>10</v>
      </c>
    </row>
    <row r="307" spans="11:13">
      <c r="K307" t="s">
        <v>3</v>
      </c>
      <c r="L307" s="18">
        <v>318.13</v>
      </c>
      <c r="M307" t="s">
        <v>9</v>
      </c>
    </row>
    <row r="308" spans="11:13">
      <c r="K308" t="s">
        <v>3</v>
      </c>
      <c r="L308" s="18">
        <v>1662.1</v>
      </c>
      <c r="M308" t="s">
        <v>10</v>
      </c>
    </row>
    <row r="309" spans="11:13">
      <c r="K309" t="s">
        <v>4</v>
      </c>
      <c r="L309" s="18">
        <v>1096.04</v>
      </c>
      <c r="M309" t="s">
        <v>8</v>
      </c>
    </row>
    <row r="310" spans="11:13">
      <c r="K310" t="s">
        <v>3</v>
      </c>
      <c r="L310" s="18">
        <v>225.72</v>
      </c>
      <c r="M310" t="s">
        <v>8</v>
      </c>
    </row>
    <row r="311" spans="11:13">
      <c r="K311" t="s">
        <v>3</v>
      </c>
      <c r="L311" s="18">
        <v>1978.36</v>
      </c>
      <c r="M311" t="s">
        <v>10</v>
      </c>
    </row>
    <row r="312" spans="11:13">
      <c r="K312" t="s">
        <v>1</v>
      </c>
      <c r="L312" s="18">
        <v>1641.16</v>
      </c>
      <c r="M312" t="s">
        <v>10</v>
      </c>
    </row>
    <row r="313" spans="11:13">
      <c r="K313" t="s">
        <v>3</v>
      </c>
      <c r="L313" s="18">
        <v>1432.25</v>
      </c>
      <c r="M313" t="s">
        <v>10</v>
      </c>
    </row>
    <row r="314" spans="11:13">
      <c r="K314" t="s">
        <v>1</v>
      </c>
      <c r="L314" s="18">
        <v>1142.77</v>
      </c>
      <c r="M314" t="s">
        <v>8</v>
      </c>
    </row>
    <row r="315" spans="11:13">
      <c r="K315" t="s">
        <v>4</v>
      </c>
      <c r="L315" s="18">
        <v>1234.7</v>
      </c>
      <c r="M315" t="s">
        <v>8</v>
      </c>
    </row>
    <row r="316" spans="11:13">
      <c r="K316" t="s">
        <v>2</v>
      </c>
      <c r="L316" s="18">
        <v>1308.93</v>
      </c>
      <c r="M316" t="s">
        <v>8</v>
      </c>
    </row>
    <row r="317" spans="11:13">
      <c r="K317" t="s">
        <v>2</v>
      </c>
      <c r="L317" s="18">
        <v>1180.98</v>
      </c>
      <c r="M317" t="s">
        <v>8</v>
      </c>
    </row>
    <row r="318" spans="11:13">
      <c r="K318" t="s">
        <v>4</v>
      </c>
      <c r="L318" s="18">
        <v>43.77</v>
      </c>
      <c r="M318" t="s">
        <v>10</v>
      </c>
    </row>
    <row r="319" spans="11:13">
      <c r="K319" t="s">
        <v>3</v>
      </c>
      <c r="L319" s="18">
        <v>1890.58</v>
      </c>
      <c r="M319" t="s">
        <v>9</v>
      </c>
    </row>
    <row r="320" spans="11:13">
      <c r="K320" t="s">
        <v>3</v>
      </c>
      <c r="L320" s="18">
        <v>1730.16</v>
      </c>
      <c r="M320" t="s">
        <v>8</v>
      </c>
    </row>
    <row r="321" spans="11:13">
      <c r="K321" t="s">
        <v>3</v>
      </c>
      <c r="L321" s="18">
        <v>266.84</v>
      </c>
      <c r="M321" t="s">
        <v>9</v>
      </c>
    </row>
    <row r="322" spans="11:13">
      <c r="K322" t="s">
        <v>4</v>
      </c>
      <c r="L322" s="18">
        <v>1271.23</v>
      </c>
      <c r="M322" t="s">
        <v>10</v>
      </c>
    </row>
    <row r="323" spans="11:13">
      <c r="K323" t="s">
        <v>3</v>
      </c>
      <c r="L323" s="18">
        <v>1567.87</v>
      </c>
      <c r="M323" t="s">
        <v>9</v>
      </c>
    </row>
    <row r="324" spans="11:13">
      <c r="K324" t="s">
        <v>2</v>
      </c>
      <c r="L324" s="18">
        <v>1937.94</v>
      </c>
      <c r="M324" t="s">
        <v>9</v>
      </c>
    </row>
    <row r="325" spans="11:13">
      <c r="K325" t="s">
        <v>1</v>
      </c>
      <c r="L325" s="18">
        <v>487.9</v>
      </c>
      <c r="M325" t="s">
        <v>9</v>
      </c>
    </row>
    <row r="326" spans="11:13">
      <c r="K326" t="s">
        <v>1</v>
      </c>
      <c r="L326" s="18">
        <v>349.92</v>
      </c>
      <c r="M326" t="s">
        <v>9</v>
      </c>
    </row>
    <row r="327" spans="11:13">
      <c r="K327" t="s">
        <v>2</v>
      </c>
      <c r="L327" s="18">
        <v>1807.51</v>
      </c>
      <c r="M327" t="s">
        <v>8</v>
      </c>
    </row>
    <row r="328" spans="11:13">
      <c r="K328" t="s">
        <v>2</v>
      </c>
      <c r="L328" s="18">
        <v>99.27</v>
      </c>
      <c r="M328" t="s">
        <v>8</v>
      </c>
    </row>
    <row r="329" spans="11:13">
      <c r="K329" t="s">
        <v>2</v>
      </c>
      <c r="L329" s="18">
        <v>936.79</v>
      </c>
      <c r="M329" t="s">
        <v>9</v>
      </c>
    </row>
    <row r="330" spans="11:13">
      <c r="K330" t="s">
        <v>1</v>
      </c>
      <c r="L330" s="18">
        <v>877.78</v>
      </c>
      <c r="M330" t="s">
        <v>8</v>
      </c>
    </row>
    <row r="331" spans="11:13">
      <c r="K331" t="s">
        <v>4</v>
      </c>
      <c r="L331" s="18">
        <v>181.41</v>
      </c>
      <c r="M331" t="s">
        <v>10</v>
      </c>
    </row>
    <row r="332" spans="11:13">
      <c r="K332" t="s">
        <v>2</v>
      </c>
      <c r="L332" s="18">
        <v>397.73</v>
      </c>
      <c r="M332" t="s">
        <v>9</v>
      </c>
    </row>
    <row r="333" spans="11:13">
      <c r="K333" t="s">
        <v>4</v>
      </c>
      <c r="L333" s="18">
        <v>1976.86</v>
      </c>
      <c r="M333" t="s">
        <v>8</v>
      </c>
    </row>
    <row r="334" spans="11:13">
      <c r="K334" t="s">
        <v>2</v>
      </c>
      <c r="L334" s="18">
        <v>532.76</v>
      </c>
      <c r="M334" t="s">
        <v>8</v>
      </c>
    </row>
    <row r="335" spans="11:13">
      <c r="K335" t="s">
        <v>1</v>
      </c>
      <c r="L335" s="18">
        <v>1814.66</v>
      </c>
      <c r="M335" t="s">
        <v>9</v>
      </c>
    </row>
    <row r="336" spans="11:13">
      <c r="K336" t="s">
        <v>2</v>
      </c>
      <c r="L336" s="18">
        <v>645.26</v>
      </c>
      <c r="M336" t="s">
        <v>8</v>
      </c>
    </row>
    <row r="337" spans="11:13">
      <c r="K337" t="s">
        <v>3</v>
      </c>
      <c r="L337" s="18">
        <v>500.85</v>
      </c>
      <c r="M337" t="s">
        <v>10</v>
      </c>
    </row>
    <row r="338" spans="11:13">
      <c r="K338" t="s">
        <v>1</v>
      </c>
      <c r="L338" s="18">
        <v>475.04</v>
      </c>
      <c r="M338" t="s">
        <v>8</v>
      </c>
    </row>
    <row r="339" spans="11:13">
      <c r="K339" t="s">
        <v>1</v>
      </c>
      <c r="L339" s="18">
        <v>513.15</v>
      </c>
      <c r="M339" t="s">
        <v>8</v>
      </c>
    </row>
    <row r="340" spans="11:13">
      <c r="K340" t="s">
        <v>1</v>
      </c>
      <c r="M340" t="s">
        <v>10</v>
      </c>
    </row>
    <row r="341" spans="11:13">
      <c r="K341" t="s">
        <v>4</v>
      </c>
      <c r="L341" s="18">
        <v>1940.53</v>
      </c>
      <c r="M341" t="s">
        <v>9</v>
      </c>
    </row>
    <row r="342" spans="11:13">
      <c r="K342" t="s">
        <v>3</v>
      </c>
      <c r="L342" s="18">
        <v>173.06</v>
      </c>
      <c r="M342" t="s">
        <v>9</v>
      </c>
    </row>
    <row r="343" spans="11:13">
      <c r="K343" t="s">
        <v>2</v>
      </c>
      <c r="L343" s="18">
        <v>220.54</v>
      </c>
      <c r="M343" t="s">
        <v>9</v>
      </c>
    </row>
    <row r="344" spans="11:13">
      <c r="K344" t="s">
        <v>3</v>
      </c>
      <c r="L344" s="18">
        <v>1731.34</v>
      </c>
      <c r="M344" t="s">
        <v>8</v>
      </c>
    </row>
    <row r="345" spans="11:13">
      <c r="K345" t="s">
        <v>4</v>
      </c>
      <c r="L345" s="18">
        <v>1600.17</v>
      </c>
      <c r="M345" t="s">
        <v>9</v>
      </c>
    </row>
    <row r="346" spans="11:13">
      <c r="K346" t="s">
        <v>2</v>
      </c>
      <c r="L346" s="18">
        <v>280.75</v>
      </c>
      <c r="M346" t="s">
        <v>10</v>
      </c>
    </row>
    <row r="347" spans="11:13">
      <c r="K347" t="s">
        <v>2</v>
      </c>
      <c r="L347" s="18">
        <v>946.69</v>
      </c>
      <c r="M347" t="s">
        <v>10</v>
      </c>
    </row>
    <row r="348" spans="11:13">
      <c r="K348" t="s">
        <v>1</v>
      </c>
      <c r="L348" s="18">
        <v>1546.81</v>
      </c>
      <c r="M348" t="s">
        <v>10</v>
      </c>
    </row>
    <row r="349" spans="11:13">
      <c r="K349" t="s">
        <v>3</v>
      </c>
      <c r="L349" s="18">
        <v>1592.27</v>
      </c>
      <c r="M349" t="s">
        <v>9</v>
      </c>
    </row>
    <row r="350" spans="11:13">
      <c r="K350" t="s">
        <v>2</v>
      </c>
      <c r="L350" s="18">
        <v>1873.62</v>
      </c>
      <c r="M350" t="s">
        <v>9</v>
      </c>
    </row>
    <row r="351" spans="11:13">
      <c r="K351" t="s">
        <v>2</v>
      </c>
      <c r="L351" s="18">
        <v>1006.74</v>
      </c>
      <c r="M351" t="s">
        <v>9</v>
      </c>
    </row>
    <row r="352" spans="11:13">
      <c r="K352" t="s">
        <v>2</v>
      </c>
      <c r="L352" s="18">
        <v>139.15</v>
      </c>
      <c r="M352" t="s">
        <v>9</v>
      </c>
    </row>
    <row r="353" spans="11:13">
      <c r="K353" t="s">
        <v>2</v>
      </c>
      <c r="L353" s="18">
        <v>459.07</v>
      </c>
      <c r="M353" t="s">
        <v>10</v>
      </c>
    </row>
    <row r="354" spans="11:13">
      <c r="K354" t="s">
        <v>2</v>
      </c>
      <c r="L354" s="18">
        <v>604.86</v>
      </c>
      <c r="M354" t="s">
        <v>10</v>
      </c>
    </row>
    <row r="355" spans="11:13">
      <c r="K355" t="s">
        <v>1</v>
      </c>
      <c r="L355" s="18">
        <v>273.62</v>
      </c>
      <c r="M355" t="s">
        <v>8</v>
      </c>
    </row>
    <row r="356" spans="11:13">
      <c r="K356" t="s">
        <v>1</v>
      </c>
      <c r="L356" s="18">
        <v>975.73</v>
      </c>
      <c r="M356" t="s">
        <v>9</v>
      </c>
    </row>
    <row r="357" spans="11:13">
      <c r="K357" t="s">
        <v>3</v>
      </c>
      <c r="L357" s="18">
        <v>926.82</v>
      </c>
      <c r="M357" t="s">
        <v>9</v>
      </c>
    </row>
    <row r="358" spans="11:13">
      <c r="K358" t="s">
        <v>1</v>
      </c>
      <c r="L358" s="18">
        <v>924.1</v>
      </c>
      <c r="M358" t="s">
        <v>10</v>
      </c>
    </row>
    <row r="359" spans="11:13">
      <c r="K359" t="s">
        <v>2</v>
      </c>
      <c r="L359" s="18">
        <v>709.9</v>
      </c>
      <c r="M359" t="s">
        <v>10</v>
      </c>
    </row>
    <row r="360" spans="11:13">
      <c r="K360" t="s">
        <v>1</v>
      </c>
      <c r="L360" s="18">
        <v>901.69</v>
      </c>
      <c r="M360" t="s">
        <v>8</v>
      </c>
    </row>
    <row r="361" spans="11:13">
      <c r="K361" t="s">
        <v>3</v>
      </c>
      <c r="L361" s="18">
        <v>357.82</v>
      </c>
      <c r="M361" t="s">
        <v>9</v>
      </c>
    </row>
    <row r="362" spans="11:13">
      <c r="K362" t="s">
        <v>3</v>
      </c>
      <c r="L362" s="18">
        <v>978.1</v>
      </c>
      <c r="M362" t="s">
        <v>8</v>
      </c>
    </row>
    <row r="363" spans="11:13">
      <c r="K363" t="s">
        <v>3</v>
      </c>
      <c r="L363" s="18">
        <v>1568.02</v>
      </c>
      <c r="M363" t="s">
        <v>9</v>
      </c>
    </row>
    <row r="364" spans="11:13">
      <c r="K364" t="s">
        <v>4</v>
      </c>
      <c r="L364" s="18">
        <v>987.75</v>
      </c>
      <c r="M364" t="s">
        <v>10</v>
      </c>
    </row>
    <row r="365" spans="11:13">
      <c r="K365" t="s">
        <v>1</v>
      </c>
      <c r="L365" s="18">
        <v>521.73</v>
      </c>
      <c r="M365" t="s">
        <v>10</v>
      </c>
    </row>
    <row r="366" spans="11:13">
      <c r="K366" t="s">
        <v>3</v>
      </c>
      <c r="L366" s="18">
        <v>1500.51</v>
      </c>
      <c r="M366" t="s">
        <v>8</v>
      </c>
    </row>
    <row r="367" spans="11:13">
      <c r="K367" t="s">
        <v>3</v>
      </c>
      <c r="L367" s="18">
        <v>537.69</v>
      </c>
      <c r="M367" t="s">
        <v>8</v>
      </c>
    </row>
    <row r="368" spans="11:13">
      <c r="K368" t="s">
        <v>2</v>
      </c>
      <c r="L368" s="18">
        <v>220.55</v>
      </c>
      <c r="M368" t="s">
        <v>10</v>
      </c>
    </row>
    <row r="369" spans="11:13">
      <c r="K369" t="s">
        <v>3</v>
      </c>
      <c r="L369" s="18">
        <v>829.92</v>
      </c>
      <c r="M369" t="s">
        <v>10</v>
      </c>
    </row>
    <row r="370" spans="11:13">
      <c r="K370" t="s">
        <v>2</v>
      </c>
      <c r="L370" s="18">
        <v>1402.06</v>
      </c>
      <c r="M370" t="s">
        <v>10</v>
      </c>
    </row>
    <row r="371" spans="11:13">
      <c r="K371" t="s">
        <v>2</v>
      </c>
      <c r="L371" s="18">
        <v>743.76</v>
      </c>
      <c r="M371" t="s">
        <v>8</v>
      </c>
    </row>
    <row r="372" spans="11:13">
      <c r="K372" t="s">
        <v>2</v>
      </c>
      <c r="L372" s="18">
        <v>223.83</v>
      </c>
      <c r="M372" t="s">
        <v>9</v>
      </c>
    </row>
    <row r="373" spans="11:13">
      <c r="K373" t="s">
        <v>1</v>
      </c>
      <c r="L373" s="18">
        <v>24.11</v>
      </c>
      <c r="M373" t="s">
        <v>10</v>
      </c>
    </row>
    <row r="374" spans="11:13">
      <c r="K374" t="s">
        <v>4</v>
      </c>
      <c r="L374" s="18">
        <v>1734.97</v>
      </c>
      <c r="M374" t="s">
        <v>8</v>
      </c>
    </row>
    <row r="375" spans="11:13">
      <c r="K375" t="s">
        <v>2</v>
      </c>
      <c r="L375" s="18">
        <v>1555.87</v>
      </c>
      <c r="M375" t="s">
        <v>9</v>
      </c>
    </row>
    <row r="376" spans="11:13">
      <c r="K376" t="s">
        <v>4</v>
      </c>
      <c r="L376" s="18">
        <v>1617.33</v>
      </c>
      <c r="M376" t="s">
        <v>8</v>
      </c>
    </row>
    <row r="377" spans="11:13">
      <c r="K377" t="s">
        <v>2</v>
      </c>
      <c r="L377" s="18">
        <v>959.45</v>
      </c>
      <c r="M377" t="s">
        <v>10</v>
      </c>
    </row>
    <row r="378" spans="11:13">
      <c r="K378" t="s">
        <v>4</v>
      </c>
      <c r="L378" s="18">
        <v>1185.7</v>
      </c>
      <c r="M378" t="s">
        <v>10</v>
      </c>
    </row>
    <row r="379" spans="11:13">
      <c r="K379" t="s">
        <v>1</v>
      </c>
      <c r="L379" s="18">
        <v>107.81</v>
      </c>
      <c r="M379" t="s">
        <v>8</v>
      </c>
    </row>
    <row r="380" spans="11:13">
      <c r="K380" t="s">
        <v>2</v>
      </c>
      <c r="L380" s="18">
        <v>272.1</v>
      </c>
      <c r="M380" t="s">
        <v>9</v>
      </c>
    </row>
    <row r="381" spans="11:13">
      <c r="K381" t="s">
        <v>3</v>
      </c>
      <c r="L381" s="18">
        <v>1128.67</v>
      </c>
      <c r="M381" t="s">
        <v>8</v>
      </c>
    </row>
    <row r="382" spans="11:13">
      <c r="K382" t="s">
        <v>2</v>
      </c>
      <c r="L382" s="18">
        <v>431.48</v>
      </c>
      <c r="M382" t="s">
        <v>10</v>
      </c>
    </row>
    <row r="383" spans="11:13">
      <c r="K383" t="s">
        <v>4</v>
      </c>
      <c r="L383" s="18">
        <v>267.47</v>
      </c>
      <c r="M383" t="s">
        <v>10</v>
      </c>
    </row>
    <row r="384" spans="11:13">
      <c r="K384" t="s">
        <v>2</v>
      </c>
      <c r="L384" s="18">
        <v>972.92</v>
      </c>
      <c r="M384" t="s">
        <v>9</v>
      </c>
    </row>
    <row r="385" spans="11:13">
      <c r="K385" t="s">
        <v>1</v>
      </c>
      <c r="L385" s="18">
        <v>49.75</v>
      </c>
      <c r="M385" t="s">
        <v>10</v>
      </c>
    </row>
    <row r="386" spans="11:13">
      <c r="K386" t="s">
        <v>1</v>
      </c>
      <c r="L386" s="18">
        <v>737.08</v>
      </c>
      <c r="M386" t="s">
        <v>9</v>
      </c>
    </row>
    <row r="387" spans="11:13">
      <c r="K387" t="s">
        <v>1</v>
      </c>
      <c r="L387" s="18">
        <v>1113.69</v>
      </c>
      <c r="M387" t="s">
        <v>10</v>
      </c>
    </row>
    <row r="388" spans="11:13">
      <c r="K388" t="s">
        <v>3</v>
      </c>
      <c r="L388" s="18">
        <v>1526.75</v>
      </c>
      <c r="M388" t="s">
        <v>8</v>
      </c>
    </row>
    <row r="389" spans="11:13">
      <c r="K389" t="s">
        <v>2</v>
      </c>
      <c r="L389" s="18">
        <v>1608.31</v>
      </c>
      <c r="M389" t="s">
        <v>8</v>
      </c>
    </row>
    <row r="390" spans="11:13">
      <c r="K390" t="s">
        <v>2</v>
      </c>
      <c r="L390" s="18">
        <v>175.68</v>
      </c>
      <c r="M390" t="s">
        <v>8</v>
      </c>
    </row>
    <row r="391" spans="11:13">
      <c r="K391" t="s">
        <v>3</v>
      </c>
      <c r="L391" s="18">
        <v>1118.93</v>
      </c>
      <c r="M391" t="s">
        <v>10</v>
      </c>
    </row>
    <row r="392" spans="11:13">
      <c r="K392" t="s">
        <v>162</v>
      </c>
      <c r="L392" s="18">
        <v>390.21</v>
      </c>
      <c r="M392" t="s">
        <v>9</v>
      </c>
    </row>
    <row r="393" spans="11:13">
      <c r="K393" t="s">
        <v>3</v>
      </c>
      <c r="L393" s="18">
        <v>681.34</v>
      </c>
      <c r="M393" t="s">
        <v>8</v>
      </c>
    </row>
    <row r="394" spans="11:13">
      <c r="K394" t="s">
        <v>3</v>
      </c>
      <c r="L394" s="18">
        <v>881.15</v>
      </c>
      <c r="M394" t="s">
        <v>10</v>
      </c>
    </row>
    <row r="395" spans="11:13">
      <c r="K395" t="s">
        <v>3</v>
      </c>
      <c r="L395" s="18">
        <v>1611.88</v>
      </c>
      <c r="M395" t="s">
        <v>8</v>
      </c>
    </row>
    <row r="396" spans="11:13">
      <c r="K396" t="s">
        <v>3</v>
      </c>
      <c r="L396" s="18">
        <v>417.91</v>
      </c>
      <c r="M396" t="s">
        <v>8</v>
      </c>
    </row>
    <row r="397" spans="11:13">
      <c r="K397" t="s">
        <v>1</v>
      </c>
      <c r="L397" s="18">
        <v>1300.03</v>
      </c>
      <c r="M397" t="s">
        <v>8</v>
      </c>
    </row>
    <row r="398" spans="11:13">
      <c r="K398" t="s">
        <v>1</v>
      </c>
      <c r="L398" s="18">
        <v>1371.58</v>
      </c>
      <c r="M398" t="s">
        <v>10</v>
      </c>
    </row>
    <row r="399" spans="11:13">
      <c r="K399" t="s">
        <v>2</v>
      </c>
      <c r="L399" s="18">
        <v>1467.9</v>
      </c>
      <c r="M399" t="s">
        <v>8</v>
      </c>
    </row>
    <row r="400" spans="11:13">
      <c r="K400" t="s">
        <v>3</v>
      </c>
      <c r="L400" s="18">
        <v>653.81</v>
      </c>
      <c r="M400" t="s">
        <v>8</v>
      </c>
    </row>
    <row r="401" spans="11:13">
      <c r="K401" t="s">
        <v>3</v>
      </c>
      <c r="L401" s="18">
        <v>1596.87</v>
      </c>
      <c r="M401" t="s">
        <v>10</v>
      </c>
    </row>
    <row r="402" spans="11:13">
      <c r="K402" t="s">
        <v>3</v>
      </c>
      <c r="L402" s="18">
        <v>786.57</v>
      </c>
      <c r="M402" t="s">
        <v>10</v>
      </c>
    </row>
    <row r="403" spans="11:13">
      <c r="K403" t="s">
        <v>4</v>
      </c>
      <c r="L403" s="18">
        <v>335.82</v>
      </c>
      <c r="M403" t="s">
        <v>8</v>
      </c>
    </row>
    <row r="404" spans="11:13">
      <c r="K404" t="s">
        <v>2</v>
      </c>
      <c r="L404" s="18">
        <v>1750.05</v>
      </c>
      <c r="M404" t="s">
        <v>9</v>
      </c>
    </row>
    <row r="405" spans="11:13">
      <c r="K405" t="s">
        <v>1</v>
      </c>
      <c r="L405" s="18">
        <v>330.36</v>
      </c>
      <c r="M405" t="s">
        <v>9</v>
      </c>
    </row>
    <row r="406" spans="11:13">
      <c r="K406" t="s">
        <v>2</v>
      </c>
      <c r="L406" s="18">
        <v>719.55</v>
      </c>
      <c r="M406" t="s">
        <v>10</v>
      </c>
    </row>
    <row r="407" spans="11:13">
      <c r="K407" t="s">
        <v>3</v>
      </c>
      <c r="L407" s="18">
        <v>897.31</v>
      </c>
      <c r="M407" t="s">
        <v>10</v>
      </c>
    </row>
    <row r="408" spans="11:13">
      <c r="K408" t="s">
        <v>4</v>
      </c>
      <c r="L408" s="18">
        <v>711.53</v>
      </c>
      <c r="M408" t="s">
        <v>8</v>
      </c>
    </row>
    <row r="409" spans="11:13">
      <c r="K409" t="s">
        <v>2</v>
      </c>
      <c r="L409" s="18">
        <v>1194.88</v>
      </c>
      <c r="M409" t="s">
        <v>8</v>
      </c>
    </row>
    <row r="410" spans="11:13">
      <c r="K410" t="s">
        <v>3</v>
      </c>
      <c r="L410" s="18">
        <v>1567.66</v>
      </c>
      <c r="M410" t="s">
        <v>10</v>
      </c>
    </row>
    <row r="411" spans="11:13">
      <c r="K411" t="s">
        <v>2</v>
      </c>
      <c r="L411" s="18">
        <v>1949.77</v>
      </c>
      <c r="M411" t="s">
        <v>9</v>
      </c>
    </row>
    <row r="412" spans="11:13">
      <c r="K412" t="s">
        <v>2</v>
      </c>
      <c r="L412" s="18">
        <v>1441.58</v>
      </c>
      <c r="M412" t="s">
        <v>9</v>
      </c>
    </row>
    <row r="413" spans="11:13">
      <c r="K413" t="s">
        <v>4</v>
      </c>
      <c r="L413" s="18">
        <v>356.19</v>
      </c>
      <c r="M413" t="s">
        <v>8</v>
      </c>
    </row>
    <row r="414" spans="11:13">
      <c r="K414" t="s">
        <v>2</v>
      </c>
      <c r="L414" s="18">
        <v>36.43</v>
      </c>
      <c r="M414" t="s">
        <v>8</v>
      </c>
    </row>
    <row r="415" spans="11:13">
      <c r="K415" t="s">
        <v>3</v>
      </c>
      <c r="L415" s="18">
        <v>1134.26</v>
      </c>
      <c r="M415" t="s">
        <v>8</v>
      </c>
    </row>
    <row r="416" spans="11:13">
      <c r="K416" t="s">
        <v>2</v>
      </c>
      <c r="L416" s="18">
        <v>381.95</v>
      </c>
      <c r="M416" t="s">
        <v>10</v>
      </c>
    </row>
    <row r="417" spans="11:13">
      <c r="K417" t="s">
        <v>2</v>
      </c>
      <c r="L417" s="18">
        <v>1656.89</v>
      </c>
      <c r="M417" t="s">
        <v>9</v>
      </c>
    </row>
    <row r="418" spans="11:13">
      <c r="K418" t="s">
        <v>2</v>
      </c>
      <c r="L418" s="18">
        <v>1491.44</v>
      </c>
      <c r="M418" t="s">
        <v>8</v>
      </c>
    </row>
    <row r="419" spans="11:13">
      <c r="K419" t="s">
        <v>2</v>
      </c>
      <c r="L419" s="18">
        <v>1211.55</v>
      </c>
      <c r="M419" t="s">
        <v>9</v>
      </c>
    </row>
    <row r="420" spans="11:13">
      <c r="K420" t="s">
        <v>3</v>
      </c>
      <c r="L420" s="18">
        <v>1196.17</v>
      </c>
      <c r="M420" t="s">
        <v>10</v>
      </c>
    </row>
    <row r="421" spans="11:13">
      <c r="K421" t="s">
        <v>4</v>
      </c>
      <c r="L421" s="18">
        <v>1575.58</v>
      </c>
      <c r="M421" t="s">
        <v>9</v>
      </c>
    </row>
    <row r="422" spans="11:13">
      <c r="K422" t="s">
        <v>4</v>
      </c>
      <c r="L422" s="18">
        <v>1263.07</v>
      </c>
      <c r="M422" t="s">
        <v>8</v>
      </c>
    </row>
    <row r="423" spans="11:13">
      <c r="K423" t="s">
        <v>4</v>
      </c>
      <c r="L423" s="18">
        <v>166.47</v>
      </c>
      <c r="M423" t="s">
        <v>9</v>
      </c>
    </row>
    <row r="424" spans="11:13">
      <c r="K424" t="s">
        <v>2</v>
      </c>
      <c r="L424" s="18">
        <v>1535.04</v>
      </c>
      <c r="M424" t="s">
        <v>10</v>
      </c>
    </row>
    <row r="425" spans="11:13">
      <c r="K425" t="s">
        <v>4</v>
      </c>
      <c r="L425" s="18">
        <v>1449.83</v>
      </c>
      <c r="M425" t="s">
        <v>8</v>
      </c>
    </row>
    <row r="426" spans="11:13">
      <c r="K426" t="s">
        <v>4</v>
      </c>
      <c r="L426" s="18">
        <v>938.7</v>
      </c>
      <c r="M426" t="s">
        <v>8</v>
      </c>
    </row>
    <row r="427" spans="11:13">
      <c r="K427" t="s">
        <v>2</v>
      </c>
      <c r="L427" s="18">
        <v>983.01</v>
      </c>
      <c r="M427" t="s">
        <v>9</v>
      </c>
    </row>
    <row r="428" spans="11:13">
      <c r="K428" t="s">
        <v>4</v>
      </c>
      <c r="L428" s="18">
        <v>1637.47</v>
      </c>
      <c r="M428" t="s">
        <v>10</v>
      </c>
    </row>
    <row r="429" spans="11:13">
      <c r="K429" t="s">
        <v>1</v>
      </c>
      <c r="L429" s="18">
        <v>1141.94</v>
      </c>
      <c r="M429" t="s">
        <v>10</v>
      </c>
    </row>
    <row r="430" spans="11:13">
      <c r="K430" t="s">
        <v>4</v>
      </c>
      <c r="L430" s="18">
        <v>1587.15</v>
      </c>
      <c r="M430" t="s">
        <v>10</v>
      </c>
    </row>
    <row r="431" spans="11:13">
      <c r="K431" t="s">
        <v>1</v>
      </c>
      <c r="L431" s="18">
        <v>1853.12</v>
      </c>
      <c r="M431" t="s">
        <v>8</v>
      </c>
    </row>
    <row r="432" spans="11:13">
      <c r="K432" t="s">
        <v>1</v>
      </c>
      <c r="L432" s="18">
        <v>1305.43</v>
      </c>
      <c r="M432" t="s">
        <v>10</v>
      </c>
    </row>
    <row r="433" spans="11:13">
      <c r="K433" t="s">
        <v>4</v>
      </c>
      <c r="L433" s="18">
        <v>319.83</v>
      </c>
      <c r="M433" t="s">
        <v>9</v>
      </c>
    </row>
    <row r="434" spans="11:13">
      <c r="K434" t="s">
        <v>3</v>
      </c>
      <c r="L434" s="18">
        <v>1753.11</v>
      </c>
      <c r="M434" t="s">
        <v>10</v>
      </c>
    </row>
    <row r="435" spans="11:13">
      <c r="K435" t="s">
        <v>1</v>
      </c>
      <c r="L435" s="18">
        <v>1335.23</v>
      </c>
      <c r="M435" t="s">
        <v>8</v>
      </c>
    </row>
    <row r="436" spans="11:13">
      <c r="K436" t="s">
        <v>2</v>
      </c>
      <c r="L436" s="18">
        <v>841.24</v>
      </c>
      <c r="M436" t="s">
        <v>10</v>
      </c>
    </row>
    <row r="437" spans="11:13">
      <c r="K437" t="s">
        <v>2</v>
      </c>
      <c r="M437" t="s">
        <v>10</v>
      </c>
    </row>
    <row r="438" spans="11:13">
      <c r="K438" t="s">
        <v>1</v>
      </c>
      <c r="L438" s="18">
        <v>1437.19</v>
      </c>
      <c r="M438" t="s">
        <v>8</v>
      </c>
    </row>
    <row r="439" spans="11:13">
      <c r="K439" t="s">
        <v>2</v>
      </c>
      <c r="L439" s="18">
        <v>1919.89</v>
      </c>
      <c r="M439" t="s">
        <v>8</v>
      </c>
    </row>
    <row r="440" spans="11:13">
      <c r="K440" t="s">
        <v>1</v>
      </c>
      <c r="L440" s="18">
        <v>1103.33</v>
      </c>
      <c r="M440" t="s">
        <v>10</v>
      </c>
    </row>
    <row r="441" spans="11:13">
      <c r="K441" t="s">
        <v>1</v>
      </c>
      <c r="L441" s="18">
        <v>1931.56</v>
      </c>
      <c r="M441" t="s">
        <v>10</v>
      </c>
    </row>
    <row r="442" spans="11:13">
      <c r="K442" t="s">
        <v>3</v>
      </c>
      <c r="L442" s="18">
        <v>1993.73</v>
      </c>
      <c r="M442" t="s">
        <v>10</v>
      </c>
    </row>
    <row r="443" spans="11:13">
      <c r="K443" t="s">
        <v>1</v>
      </c>
      <c r="L443" s="18">
        <v>1875.59</v>
      </c>
      <c r="M443" t="s">
        <v>9</v>
      </c>
    </row>
    <row r="444" spans="11:13">
      <c r="K444" t="s">
        <v>2</v>
      </c>
      <c r="L444" s="18">
        <v>699.97</v>
      </c>
      <c r="M444" t="s">
        <v>10</v>
      </c>
    </row>
    <row r="445" spans="11:13">
      <c r="K445" t="s">
        <v>3</v>
      </c>
      <c r="L445" s="18">
        <v>784.98</v>
      </c>
      <c r="M445" t="s">
        <v>10</v>
      </c>
    </row>
    <row r="446" spans="11:13">
      <c r="K446" t="s">
        <v>4</v>
      </c>
      <c r="L446" s="18">
        <v>1704.56</v>
      </c>
      <c r="M446" t="s">
        <v>9</v>
      </c>
    </row>
    <row r="447" spans="11:13">
      <c r="K447" t="s">
        <v>1</v>
      </c>
      <c r="L447" s="18">
        <v>451.34</v>
      </c>
      <c r="M447" t="s">
        <v>10</v>
      </c>
    </row>
    <row r="448" spans="11:13">
      <c r="K448" t="s">
        <v>4</v>
      </c>
      <c r="L448" s="18">
        <v>1453.68</v>
      </c>
      <c r="M448" t="s">
        <v>10</v>
      </c>
    </row>
    <row r="449" spans="11:13">
      <c r="K449" t="s">
        <v>2</v>
      </c>
      <c r="L449" s="18">
        <v>1492.05</v>
      </c>
      <c r="M449" t="s">
        <v>8</v>
      </c>
    </row>
    <row r="450" spans="11:13">
      <c r="K450" t="s">
        <v>2</v>
      </c>
      <c r="L450" s="18">
        <v>806.66</v>
      </c>
      <c r="M450" t="s">
        <v>8</v>
      </c>
    </row>
    <row r="451" spans="11:13">
      <c r="K451" t="s">
        <v>4</v>
      </c>
      <c r="L451" s="18">
        <v>61.42</v>
      </c>
      <c r="M451" t="s">
        <v>10</v>
      </c>
    </row>
    <row r="452" spans="11:13">
      <c r="K452" t="s">
        <v>1</v>
      </c>
      <c r="L452" s="18">
        <v>278.61</v>
      </c>
      <c r="M452" t="s">
        <v>8</v>
      </c>
    </row>
    <row r="453" spans="11:13">
      <c r="K453" t="s">
        <v>1</v>
      </c>
      <c r="L453" s="18">
        <v>312.44</v>
      </c>
      <c r="M453" t="s">
        <v>9</v>
      </c>
    </row>
    <row r="454" spans="11:13">
      <c r="K454" t="s">
        <v>4</v>
      </c>
      <c r="L454" s="18">
        <v>1023.92</v>
      </c>
      <c r="M454" t="s">
        <v>9</v>
      </c>
    </row>
    <row r="455" spans="11:13">
      <c r="K455" t="s">
        <v>3</v>
      </c>
      <c r="L455" s="18">
        <v>1090.45</v>
      </c>
      <c r="M455" t="s">
        <v>8</v>
      </c>
    </row>
    <row r="456" spans="11:13">
      <c r="K456" t="s">
        <v>3</v>
      </c>
      <c r="L456" s="18">
        <v>1104.26</v>
      </c>
      <c r="M456" t="s">
        <v>8</v>
      </c>
    </row>
    <row r="457" spans="11:13">
      <c r="K457" t="s">
        <v>2</v>
      </c>
      <c r="L457" s="18">
        <v>1083</v>
      </c>
      <c r="M457" t="s">
        <v>9</v>
      </c>
    </row>
    <row r="458" spans="11:13">
      <c r="K458" t="s">
        <v>1</v>
      </c>
      <c r="L458" s="18">
        <v>1495.44</v>
      </c>
      <c r="M458" t="s">
        <v>8</v>
      </c>
    </row>
    <row r="459" spans="11:13">
      <c r="K459" t="s">
        <v>4</v>
      </c>
      <c r="L459" s="18">
        <v>1416.54</v>
      </c>
      <c r="M459" t="s">
        <v>9</v>
      </c>
    </row>
    <row r="460" spans="11:13">
      <c r="K460" t="s">
        <v>1</v>
      </c>
      <c r="L460" s="18">
        <v>1304.94</v>
      </c>
      <c r="M460" t="s">
        <v>10</v>
      </c>
    </row>
    <row r="461" spans="11:13">
      <c r="K461" t="s">
        <v>2</v>
      </c>
      <c r="L461" s="18">
        <v>1029.4</v>
      </c>
      <c r="M461" t="s">
        <v>8</v>
      </c>
    </row>
    <row r="462" spans="11:13">
      <c r="K462" t="s">
        <v>3</v>
      </c>
      <c r="L462" s="18">
        <v>1149.82</v>
      </c>
      <c r="M462" t="s">
        <v>10</v>
      </c>
    </row>
    <row r="463" spans="11:13">
      <c r="K463" t="s">
        <v>3</v>
      </c>
      <c r="L463" s="18">
        <v>84.76</v>
      </c>
      <c r="M463" t="s">
        <v>9</v>
      </c>
    </row>
    <row r="464" spans="11:13">
      <c r="K464" t="s">
        <v>3</v>
      </c>
      <c r="L464" s="18">
        <v>1397.89</v>
      </c>
      <c r="M464" t="s">
        <v>10</v>
      </c>
    </row>
    <row r="465" spans="11:13">
      <c r="K465" t="s">
        <v>4</v>
      </c>
      <c r="L465" s="18">
        <v>1369.52</v>
      </c>
      <c r="M465" t="s">
        <v>10</v>
      </c>
    </row>
    <row r="466" spans="11:13">
      <c r="K466" t="s">
        <v>2</v>
      </c>
      <c r="L466" s="18">
        <v>545.03</v>
      </c>
      <c r="M466" t="s">
        <v>10</v>
      </c>
    </row>
    <row r="467" spans="11:13">
      <c r="K467" t="s">
        <v>3</v>
      </c>
      <c r="L467" s="18">
        <v>681.58</v>
      </c>
      <c r="M467" t="s">
        <v>10</v>
      </c>
    </row>
    <row r="468" spans="11:13">
      <c r="K468" t="s">
        <v>1</v>
      </c>
      <c r="L468" s="18">
        <v>729.46</v>
      </c>
      <c r="M468" t="s">
        <v>9</v>
      </c>
    </row>
    <row r="469" spans="11:13">
      <c r="K469" t="s">
        <v>4</v>
      </c>
      <c r="L469" s="18">
        <v>566.74</v>
      </c>
      <c r="M469" t="s">
        <v>9</v>
      </c>
    </row>
    <row r="470" spans="11:13">
      <c r="K470" t="s">
        <v>3</v>
      </c>
      <c r="L470" s="18">
        <v>1563.56</v>
      </c>
      <c r="M470" t="s">
        <v>10</v>
      </c>
    </row>
    <row r="471" spans="11:13">
      <c r="K471" t="s">
        <v>1</v>
      </c>
      <c r="L471" s="18">
        <v>499.18</v>
      </c>
      <c r="M471" t="s">
        <v>9</v>
      </c>
    </row>
    <row r="472" spans="11:13">
      <c r="K472" t="s">
        <v>2</v>
      </c>
      <c r="L472" s="18">
        <v>827.09</v>
      </c>
      <c r="M472" t="s">
        <v>9</v>
      </c>
    </row>
    <row r="473" spans="11:13">
      <c r="K473" t="s">
        <v>2</v>
      </c>
      <c r="L473" s="18">
        <v>1443.02</v>
      </c>
      <c r="M473" t="s">
        <v>10</v>
      </c>
    </row>
    <row r="474" spans="11:13">
      <c r="K474" t="s">
        <v>4</v>
      </c>
      <c r="L474" s="18">
        <v>1925.05</v>
      </c>
      <c r="M474" t="s">
        <v>9</v>
      </c>
    </row>
    <row r="475" spans="11:13">
      <c r="K475" t="s">
        <v>1</v>
      </c>
      <c r="L475" s="18">
        <v>1706.56</v>
      </c>
      <c r="M475" t="s">
        <v>10</v>
      </c>
    </row>
    <row r="476" spans="11:13">
      <c r="K476" t="s">
        <v>4</v>
      </c>
      <c r="L476" s="18">
        <v>647.39</v>
      </c>
      <c r="M476" t="s">
        <v>8</v>
      </c>
    </row>
    <row r="477" spans="11:13">
      <c r="K477" t="s">
        <v>4</v>
      </c>
      <c r="L477" s="18">
        <v>1250.04</v>
      </c>
      <c r="M477" t="s">
        <v>9</v>
      </c>
    </row>
    <row r="478" spans="11:13">
      <c r="K478" t="s">
        <v>3</v>
      </c>
      <c r="L478" s="18">
        <v>479.01</v>
      </c>
      <c r="M478" t="s">
        <v>10</v>
      </c>
    </row>
    <row r="479" spans="11:13">
      <c r="K479" t="s">
        <v>4</v>
      </c>
      <c r="L479" s="18">
        <v>477.71</v>
      </c>
      <c r="M479" t="s">
        <v>9</v>
      </c>
    </row>
    <row r="480" spans="11:13">
      <c r="K480" t="s">
        <v>4</v>
      </c>
      <c r="L480" s="18">
        <v>677.46</v>
      </c>
      <c r="M480" t="s">
        <v>8</v>
      </c>
    </row>
    <row r="481" spans="11:13">
      <c r="K481" t="s">
        <v>2</v>
      </c>
      <c r="L481" s="18">
        <v>751.59</v>
      </c>
      <c r="M481" t="s">
        <v>8</v>
      </c>
    </row>
    <row r="482" spans="11:13">
      <c r="K482" t="s">
        <v>4</v>
      </c>
      <c r="L482" s="18">
        <v>1877.51</v>
      </c>
      <c r="M482" t="s">
        <v>10</v>
      </c>
    </row>
    <row r="483" spans="11:13">
      <c r="K483" t="s">
        <v>2</v>
      </c>
      <c r="L483" s="18">
        <v>1021.87</v>
      </c>
      <c r="M483" t="s">
        <v>8</v>
      </c>
    </row>
    <row r="484" spans="11:13">
      <c r="K484" t="s">
        <v>2</v>
      </c>
      <c r="L484" s="18">
        <v>1688.92</v>
      </c>
      <c r="M484" t="s">
        <v>10</v>
      </c>
    </row>
    <row r="485" spans="11:13">
      <c r="K485" t="s">
        <v>3</v>
      </c>
      <c r="L485" s="18">
        <v>1091.53</v>
      </c>
      <c r="M485" t="s">
        <v>9</v>
      </c>
    </row>
    <row r="486" spans="11:13">
      <c r="K486" t="s">
        <v>2</v>
      </c>
      <c r="L486" s="18">
        <v>1692.21</v>
      </c>
      <c r="M486" t="s">
        <v>8</v>
      </c>
    </row>
    <row r="487" spans="11:13">
      <c r="K487" t="s">
        <v>2</v>
      </c>
      <c r="L487" s="18">
        <v>1131.84</v>
      </c>
      <c r="M487" t="s">
        <v>10</v>
      </c>
    </row>
    <row r="488" spans="11:13">
      <c r="K488" t="s">
        <v>2</v>
      </c>
      <c r="L488" s="18">
        <v>706.87</v>
      </c>
      <c r="M488" t="s">
        <v>10</v>
      </c>
    </row>
    <row r="489" spans="11:13">
      <c r="K489" t="s">
        <v>4</v>
      </c>
      <c r="L489" s="18">
        <v>236.16</v>
      </c>
      <c r="M489" t="s">
        <v>10</v>
      </c>
    </row>
    <row r="490" spans="11:13">
      <c r="K490" t="s">
        <v>1</v>
      </c>
      <c r="L490" s="18">
        <v>1074.25</v>
      </c>
      <c r="M490" t="s">
        <v>8</v>
      </c>
    </row>
    <row r="491" spans="11:13">
      <c r="K491" t="s">
        <v>2</v>
      </c>
      <c r="M491" t="s">
        <v>9</v>
      </c>
    </row>
    <row r="492" spans="11:13">
      <c r="K492" t="s">
        <v>1</v>
      </c>
      <c r="L492" s="18">
        <v>118.47</v>
      </c>
      <c r="M492" t="s">
        <v>8</v>
      </c>
    </row>
    <row r="493" spans="11:13">
      <c r="K493" t="s">
        <v>4</v>
      </c>
      <c r="L493" s="18">
        <v>916.24</v>
      </c>
      <c r="M493" t="s">
        <v>10</v>
      </c>
    </row>
    <row r="494" spans="11:13">
      <c r="K494" t="s">
        <v>4</v>
      </c>
      <c r="L494" s="18">
        <v>1823.57</v>
      </c>
      <c r="M494" t="s">
        <v>8</v>
      </c>
    </row>
    <row r="495" spans="11:13">
      <c r="K495" t="s">
        <v>3</v>
      </c>
      <c r="L495" s="18">
        <v>550.72</v>
      </c>
      <c r="M495" t="s">
        <v>10</v>
      </c>
    </row>
    <row r="496" spans="11:13">
      <c r="K496" t="s">
        <v>3</v>
      </c>
      <c r="L496" s="18">
        <v>537.44</v>
      </c>
      <c r="M496" t="s">
        <v>9</v>
      </c>
    </row>
    <row r="497" spans="11:13">
      <c r="K497" t="s">
        <v>1</v>
      </c>
      <c r="L497" s="18">
        <v>1417.38</v>
      </c>
      <c r="M497" t="s">
        <v>10</v>
      </c>
    </row>
    <row r="498" spans="11:13">
      <c r="K498" t="s">
        <v>4</v>
      </c>
      <c r="L498" s="18">
        <v>26.91</v>
      </c>
      <c r="M498" t="s">
        <v>10</v>
      </c>
    </row>
    <row r="499" spans="11:13">
      <c r="K499" t="s">
        <v>3</v>
      </c>
      <c r="L499" s="18">
        <v>1832.47</v>
      </c>
      <c r="M499" t="s">
        <v>9</v>
      </c>
    </row>
    <row r="500" spans="11:13">
      <c r="K500" t="s">
        <v>1</v>
      </c>
      <c r="L500" s="18">
        <v>546.18</v>
      </c>
      <c r="M500" t="s">
        <v>9</v>
      </c>
    </row>
    <row r="501" spans="11:13">
      <c r="K501" t="s">
        <v>4</v>
      </c>
      <c r="M501" t="s">
        <v>8</v>
      </c>
    </row>
    <row r="502" spans="11:13">
      <c r="K502" t="s">
        <v>1</v>
      </c>
      <c r="L502" s="18">
        <v>1299.58</v>
      </c>
      <c r="M502" t="s">
        <v>9</v>
      </c>
    </row>
    <row r="503" spans="11:13">
      <c r="K503" t="s">
        <v>1</v>
      </c>
      <c r="L503" s="18">
        <v>1820.03</v>
      </c>
      <c r="M503" t="s">
        <v>8</v>
      </c>
    </row>
    <row r="504" spans="11:13">
      <c r="K504" t="s">
        <v>3</v>
      </c>
      <c r="L504" s="18">
        <v>311.02</v>
      </c>
      <c r="M504" t="s">
        <v>10</v>
      </c>
    </row>
    <row r="505" spans="11:13">
      <c r="K505" t="s">
        <v>1</v>
      </c>
      <c r="L505" s="18">
        <v>1350.48</v>
      </c>
      <c r="M505" t="s">
        <v>8</v>
      </c>
    </row>
    <row r="506" spans="11:13">
      <c r="K506" t="s">
        <v>1</v>
      </c>
      <c r="L506" s="18">
        <v>749.96</v>
      </c>
      <c r="M506" t="s">
        <v>10</v>
      </c>
    </row>
    <row r="507" spans="11:13">
      <c r="K507" t="s">
        <v>3</v>
      </c>
      <c r="L507" s="18">
        <v>1107.91</v>
      </c>
      <c r="M507" t="s">
        <v>8</v>
      </c>
    </row>
    <row r="508" spans="11:13">
      <c r="K508" t="s">
        <v>1</v>
      </c>
      <c r="L508" s="18">
        <v>142.65</v>
      </c>
      <c r="M508" t="s">
        <v>8</v>
      </c>
    </row>
    <row r="509" spans="11:13">
      <c r="K509" t="s">
        <v>3</v>
      </c>
      <c r="L509" s="18">
        <v>1933.52</v>
      </c>
      <c r="M509" t="s">
        <v>10</v>
      </c>
    </row>
    <row r="510" spans="11:13">
      <c r="K510" t="s">
        <v>4</v>
      </c>
      <c r="L510" s="18">
        <v>949.09</v>
      </c>
      <c r="M510" t="s">
        <v>9</v>
      </c>
    </row>
    <row r="511" spans="11:13">
      <c r="K511" t="s">
        <v>1</v>
      </c>
      <c r="L511" s="18">
        <v>944.91</v>
      </c>
      <c r="M511" t="s">
        <v>9</v>
      </c>
    </row>
    <row r="512" spans="11:13">
      <c r="K512" t="s">
        <v>3</v>
      </c>
      <c r="L512" s="18">
        <v>392.71</v>
      </c>
      <c r="M512" t="s">
        <v>8</v>
      </c>
    </row>
    <row r="513" spans="11:13">
      <c r="K513" t="s">
        <v>4</v>
      </c>
      <c r="L513" s="18">
        <v>53.74</v>
      </c>
      <c r="M513" t="s">
        <v>9</v>
      </c>
    </row>
    <row r="514" spans="11:13">
      <c r="K514" t="s">
        <v>1</v>
      </c>
      <c r="L514" s="18">
        <v>1236.42</v>
      </c>
      <c r="M514" t="s">
        <v>9</v>
      </c>
    </row>
    <row r="515" spans="11:13">
      <c r="K515" t="s">
        <v>1</v>
      </c>
      <c r="L515" s="18">
        <v>448.74</v>
      </c>
      <c r="M515" t="s">
        <v>10</v>
      </c>
    </row>
    <row r="516" spans="11:13">
      <c r="K516" t="s">
        <v>4</v>
      </c>
      <c r="L516" s="18">
        <v>828.14</v>
      </c>
      <c r="M516" t="s">
        <v>9</v>
      </c>
    </row>
    <row r="517" spans="11:13">
      <c r="K517" t="s">
        <v>3</v>
      </c>
      <c r="L517" s="18">
        <v>674.87</v>
      </c>
      <c r="M517" t="s">
        <v>8</v>
      </c>
    </row>
    <row r="518" spans="11:13">
      <c r="K518" t="s">
        <v>1</v>
      </c>
      <c r="L518" s="18">
        <v>336.9</v>
      </c>
      <c r="M518" t="s">
        <v>9</v>
      </c>
    </row>
    <row r="519" spans="11:13">
      <c r="K519" t="s">
        <v>2</v>
      </c>
      <c r="L519" s="18">
        <v>1868.73</v>
      </c>
      <c r="M519" t="s">
        <v>8</v>
      </c>
    </row>
    <row r="520" spans="11:13">
      <c r="K520" t="s">
        <v>2</v>
      </c>
      <c r="L520" s="18">
        <v>407.34</v>
      </c>
      <c r="M520" t="s">
        <v>8</v>
      </c>
    </row>
    <row r="521" spans="11:13">
      <c r="K521" t="s">
        <v>3</v>
      </c>
      <c r="L521" s="18">
        <v>29.99</v>
      </c>
      <c r="M521" t="s">
        <v>8</v>
      </c>
    </row>
    <row r="522" spans="11:13">
      <c r="K522" t="s">
        <v>1</v>
      </c>
      <c r="L522" s="18">
        <v>135.87</v>
      </c>
      <c r="M522" t="s">
        <v>8</v>
      </c>
    </row>
    <row r="523" spans="11:13">
      <c r="K523" t="s">
        <v>3</v>
      </c>
      <c r="L523" s="18">
        <v>235.33</v>
      </c>
      <c r="M523" t="s">
        <v>9</v>
      </c>
    </row>
    <row r="524" spans="11:13">
      <c r="K524" t="s">
        <v>2</v>
      </c>
      <c r="L524" s="18">
        <v>719.97</v>
      </c>
      <c r="M524" t="s">
        <v>8</v>
      </c>
    </row>
    <row r="525" spans="11:13">
      <c r="K525" t="s">
        <v>3</v>
      </c>
      <c r="L525" s="18">
        <v>1867.49</v>
      </c>
      <c r="M525" t="s">
        <v>8</v>
      </c>
    </row>
    <row r="526" spans="11:13">
      <c r="K526" t="s">
        <v>3</v>
      </c>
      <c r="L526" s="18">
        <v>1280.07</v>
      </c>
      <c r="M526" t="s">
        <v>8</v>
      </c>
    </row>
    <row r="527" spans="11:13">
      <c r="K527" t="s">
        <v>2</v>
      </c>
      <c r="L527" s="18">
        <v>610.31</v>
      </c>
      <c r="M527" t="s">
        <v>8</v>
      </c>
    </row>
    <row r="528" spans="11:13">
      <c r="K528" t="s">
        <v>4</v>
      </c>
      <c r="L528" s="18">
        <v>1728.94</v>
      </c>
      <c r="M528" t="s">
        <v>10</v>
      </c>
    </row>
    <row r="529" spans="11:13">
      <c r="K529" t="s">
        <v>2</v>
      </c>
      <c r="M529" t="s">
        <v>9</v>
      </c>
    </row>
    <row r="530" spans="11:13">
      <c r="K530" t="s">
        <v>3</v>
      </c>
      <c r="L530" s="18">
        <v>1175.45</v>
      </c>
      <c r="M530" t="s">
        <v>8</v>
      </c>
    </row>
    <row r="531" spans="11:13">
      <c r="K531" t="s">
        <v>3</v>
      </c>
      <c r="L531" s="18">
        <v>1107.86</v>
      </c>
      <c r="M531" t="s">
        <v>10</v>
      </c>
    </row>
    <row r="532" spans="11:13">
      <c r="K532" t="s">
        <v>2</v>
      </c>
      <c r="L532" s="18">
        <v>1165.73</v>
      </c>
      <c r="M532" t="s">
        <v>10</v>
      </c>
    </row>
    <row r="533" spans="11:13">
      <c r="K533" t="s">
        <v>1</v>
      </c>
      <c r="L533" s="18">
        <v>648.03</v>
      </c>
      <c r="M533" t="s">
        <v>8</v>
      </c>
    </row>
    <row r="534" spans="11:13">
      <c r="K534" t="s">
        <v>3</v>
      </c>
      <c r="L534" s="18">
        <v>975.3</v>
      </c>
      <c r="M534" t="s">
        <v>10</v>
      </c>
    </row>
    <row r="535" spans="11:13">
      <c r="K535" t="s">
        <v>2</v>
      </c>
      <c r="L535" s="18">
        <v>404.41</v>
      </c>
      <c r="M535" t="s">
        <v>10</v>
      </c>
    </row>
    <row r="536" spans="11:13">
      <c r="K536" t="s">
        <v>2</v>
      </c>
      <c r="L536" s="18">
        <v>285.41</v>
      </c>
      <c r="M536" t="s">
        <v>10</v>
      </c>
    </row>
    <row r="537" spans="11:13">
      <c r="K537" t="s">
        <v>2</v>
      </c>
      <c r="L537" s="18">
        <v>135.19</v>
      </c>
      <c r="M537" t="s">
        <v>9</v>
      </c>
    </row>
    <row r="538" spans="11:13">
      <c r="K538" t="s">
        <v>1</v>
      </c>
      <c r="L538" s="18">
        <v>921.83</v>
      </c>
      <c r="M538" t="s">
        <v>9</v>
      </c>
    </row>
    <row r="539" spans="11:13">
      <c r="K539" t="s">
        <v>3</v>
      </c>
      <c r="L539" s="18">
        <v>1649.55</v>
      </c>
      <c r="M539" t="s">
        <v>9</v>
      </c>
    </row>
    <row r="540" spans="11:13">
      <c r="K540" t="s">
        <v>2</v>
      </c>
      <c r="L540" s="18">
        <v>403.4</v>
      </c>
      <c r="M540" t="s">
        <v>8</v>
      </c>
    </row>
    <row r="541" spans="11:13">
      <c r="K541" t="s">
        <v>2</v>
      </c>
      <c r="L541" s="18">
        <v>1058.75</v>
      </c>
      <c r="M541" t="s">
        <v>8</v>
      </c>
    </row>
    <row r="542" spans="11:13">
      <c r="K542" t="s">
        <v>1</v>
      </c>
      <c r="L542" s="18">
        <v>1010.54</v>
      </c>
      <c r="M542" t="s">
        <v>9</v>
      </c>
    </row>
    <row r="543" spans="11:13">
      <c r="K543" t="s">
        <v>4</v>
      </c>
      <c r="L543" s="18">
        <v>1515.15</v>
      </c>
      <c r="M543" t="s">
        <v>9</v>
      </c>
    </row>
    <row r="544" spans="11:13">
      <c r="K544" t="s">
        <v>2</v>
      </c>
      <c r="L544" s="18">
        <v>1750.74</v>
      </c>
      <c r="M544" t="s">
        <v>10</v>
      </c>
    </row>
    <row r="545" spans="11:13">
      <c r="K545" t="s">
        <v>4</v>
      </c>
      <c r="L545" s="18">
        <v>357.81</v>
      </c>
      <c r="M545" t="s">
        <v>8</v>
      </c>
    </row>
    <row r="546" spans="11:13">
      <c r="K546" t="s">
        <v>1</v>
      </c>
      <c r="L546" s="18">
        <v>1255.42</v>
      </c>
      <c r="M546" t="s">
        <v>10</v>
      </c>
    </row>
    <row r="547" spans="11:13">
      <c r="K547" t="s">
        <v>4</v>
      </c>
      <c r="L547" s="18">
        <v>664.86</v>
      </c>
      <c r="M547" t="s">
        <v>10</v>
      </c>
    </row>
    <row r="548" spans="11:13">
      <c r="K548" t="s">
        <v>4</v>
      </c>
      <c r="L548" s="18">
        <v>327.74</v>
      </c>
      <c r="M548" t="s">
        <v>8</v>
      </c>
    </row>
    <row r="549" spans="11:13">
      <c r="K549" t="s">
        <v>1</v>
      </c>
      <c r="L549" s="18">
        <v>841.79</v>
      </c>
      <c r="M549" t="s">
        <v>10</v>
      </c>
    </row>
    <row r="550" spans="11:13">
      <c r="K550" t="s">
        <v>2</v>
      </c>
      <c r="L550" s="18">
        <v>1842.33</v>
      </c>
      <c r="M550" t="s">
        <v>10</v>
      </c>
    </row>
    <row r="551" spans="11:13">
      <c r="K551" t="s">
        <v>2</v>
      </c>
      <c r="L551" s="18">
        <v>570.14</v>
      </c>
      <c r="M551" t="s">
        <v>9</v>
      </c>
    </row>
    <row r="552" spans="11:13">
      <c r="K552" t="s">
        <v>3</v>
      </c>
      <c r="L552" s="18">
        <v>523.87</v>
      </c>
      <c r="M552" t="s">
        <v>10</v>
      </c>
    </row>
    <row r="553" spans="11:13">
      <c r="K553" t="s">
        <v>2</v>
      </c>
      <c r="L553" s="18">
        <v>1594.82</v>
      </c>
      <c r="M553" t="s">
        <v>9</v>
      </c>
    </row>
    <row r="554" spans="11:13">
      <c r="K554" t="s">
        <v>2</v>
      </c>
      <c r="L554" s="18">
        <v>1048.44</v>
      </c>
      <c r="M554" t="s">
        <v>10</v>
      </c>
    </row>
    <row r="555" spans="11:13">
      <c r="K555" t="s">
        <v>3</v>
      </c>
      <c r="L555" s="18">
        <v>1932.01</v>
      </c>
      <c r="M555" t="s">
        <v>8</v>
      </c>
    </row>
    <row r="556" spans="11:13">
      <c r="K556" t="s">
        <v>4</v>
      </c>
      <c r="L556" s="18">
        <v>1330.35</v>
      </c>
      <c r="M556" t="s">
        <v>10</v>
      </c>
    </row>
    <row r="557" spans="11:13">
      <c r="K557" t="s">
        <v>162</v>
      </c>
      <c r="L557" s="18">
        <v>416.47</v>
      </c>
      <c r="M557" t="s">
        <v>8</v>
      </c>
    </row>
    <row r="558" spans="11:13">
      <c r="K558" t="s">
        <v>1</v>
      </c>
      <c r="L558" s="18">
        <v>760.92</v>
      </c>
      <c r="M558" t="s">
        <v>8</v>
      </c>
    </row>
    <row r="559" spans="11:13">
      <c r="K559" t="s">
        <v>1</v>
      </c>
      <c r="L559" s="18">
        <v>729.72</v>
      </c>
      <c r="M559" t="s">
        <v>10</v>
      </c>
    </row>
    <row r="560" spans="11:13">
      <c r="K560" t="s">
        <v>3</v>
      </c>
      <c r="L560" s="18">
        <v>242.96</v>
      </c>
      <c r="M560" t="s">
        <v>8</v>
      </c>
    </row>
    <row r="561" spans="11:13">
      <c r="K561" t="s">
        <v>1</v>
      </c>
      <c r="L561" s="18">
        <v>1850.07</v>
      </c>
      <c r="M561" t="s">
        <v>8</v>
      </c>
    </row>
    <row r="562" spans="11:13">
      <c r="K562" t="s">
        <v>4</v>
      </c>
      <c r="L562" s="18">
        <v>855.34</v>
      </c>
      <c r="M562" t="s">
        <v>10</v>
      </c>
    </row>
    <row r="563" spans="11:13">
      <c r="K563" t="s">
        <v>4</v>
      </c>
      <c r="L563" s="18">
        <v>1029.06</v>
      </c>
      <c r="M563" t="s">
        <v>10</v>
      </c>
    </row>
    <row r="564" spans="11:13">
      <c r="K564" t="s">
        <v>162</v>
      </c>
      <c r="L564" s="18">
        <v>1321.21</v>
      </c>
      <c r="M564" t="s">
        <v>9</v>
      </c>
    </row>
    <row r="565" spans="11:13">
      <c r="K565" t="s">
        <v>4</v>
      </c>
      <c r="L565" s="18">
        <v>1985.74</v>
      </c>
      <c r="M565" t="s">
        <v>9</v>
      </c>
    </row>
    <row r="566" spans="11:13">
      <c r="K566" t="s">
        <v>4</v>
      </c>
      <c r="L566" s="18">
        <v>1451.87</v>
      </c>
      <c r="M566" t="s">
        <v>10</v>
      </c>
    </row>
    <row r="567" spans="11:13">
      <c r="K567" t="s">
        <v>1</v>
      </c>
      <c r="L567" s="18">
        <v>1606.52</v>
      </c>
      <c r="M567" t="s">
        <v>8</v>
      </c>
    </row>
    <row r="568" spans="11:13">
      <c r="K568" t="s">
        <v>4</v>
      </c>
      <c r="L568" s="18">
        <v>1714.58</v>
      </c>
      <c r="M568" t="s">
        <v>10</v>
      </c>
    </row>
    <row r="569" spans="11:13">
      <c r="K569" t="s">
        <v>4</v>
      </c>
      <c r="L569" s="18">
        <v>1331.38</v>
      </c>
      <c r="M569" t="s">
        <v>8</v>
      </c>
    </row>
    <row r="570" spans="11:13">
      <c r="K570" t="s">
        <v>1</v>
      </c>
      <c r="L570" s="18">
        <v>1740.39</v>
      </c>
      <c r="M570" t="s">
        <v>9</v>
      </c>
    </row>
    <row r="571" spans="11:13">
      <c r="K571" t="s">
        <v>4</v>
      </c>
      <c r="L571" s="18">
        <v>818.86</v>
      </c>
      <c r="M571" t="s">
        <v>10</v>
      </c>
    </row>
    <row r="572" spans="11:13">
      <c r="K572" t="s">
        <v>1</v>
      </c>
      <c r="L572" s="18">
        <v>266.52</v>
      </c>
      <c r="M572" t="s">
        <v>9</v>
      </c>
    </row>
    <row r="573" spans="11:13">
      <c r="K573" t="s">
        <v>3</v>
      </c>
      <c r="L573" s="18">
        <v>1612.19</v>
      </c>
      <c r="M573" t="s">
        <v>9</v>
      </c>
    </row>
    <row r="574" spans="11:13">
      <c r="K574" t="s">
        <v>4</v>
      </c>
      <c r="L574" s="18">
        <v>213.64</v>
      </c>
      <c r="M574" t="s">
        <v>9</v>
      </c>
    </row>
    <row r="575" spans="11:13">
      <c r="K575" t="s">
        <v>4</v>
      </c>
      <c r="L575" s="18">
        <v>1088.61</v>
      </c>
      <c r="M575" t="s">
        <v>10</v>
      </c>
    </row>
    <row r="576" spans="11:13">
      <c r="K576" t="s">
        <v>4</v>
      </c>
      <c r="L576" s="18">
        <v>779.06</v>
      </c>
      <c r="M576" t="s">
        <v>8</v>
      </c>
    </row>
    <row r="577" spans="11:13">
      <c r="K577" t="s">
        <v>4</v>
      </c>
      <c r="L577" s="18">
        <v>1178.87</v>
      </c>
      <c r="M577" t="s">
        <v>9</v>
      </c>
    </row>
    <row r="578" spans="11:13">
      <c r="K578" t="s">
        <v>4</v>
      </c>
      <c r="L578" s="18">
        <v>1109.88</v>
      </c>
      <c r="M578" t="s">
        <v>10</v>
      </c>
    </row>
    <row r="579" spans="11:13">
      <c r="K579" t="s">
        <v>4</v>
      </c>
      <c r="L579" s="18">
        <v>1847.34</v>
      </c>
      <c r="M579" t="s">
        <v>10</v>
      </c>
    </row>
    <row r="580" spans="11:13">
      <c r="K580" t="s">
        <v>4</v>
      </c>
      <c r="L580" s="18">
        <v>1512.32</v>
      </c>
      <c r="M580" t="s">
        <v>9</v>
      </c>
    </row>
    <row r="581" spans="11:13">
      <c r="K581" t="s">
        <v>1</v>
      </c>
      <c r="L581" s="18">
        <v>1092.81</v>
      </c>
      <c r="M581" t="s">
        <v>9</v>
      </c>
    </row>
    <row r="582" spans="11:13">
      <c r="K582" t="s">
        <v>4</v>
      </c>
      <c r="L582" s="18">
        <v>1766.06</v>
      </c>
      <c r="M582" t="s">
        <v>9</v>
      </c>
    </row>
    <row r="583" spans="11:13">
      <c r="K583" t="s">
        <v>2</v>
      </c>
      <c r="L583" s="18">
        <v>763.62</v>
      </c>
      <c r="M583" t="s">
        <v>8</v>
      </c>
    </row>
    <row r="584" spans="11:13">
      <c r="K584" t="s">
        <v>2</v>
      </c>
      <c r="L584" s="18">
        <v>500.23</v>
      </c>
      <c r="M584" t="s">
        <v>9</v>
      </c>
    </row>
    <row r="585" spans="11:13">
      <c r="K585" t="s">
        <v>1</v>
      </c>
      <c r="L585" s="18">
        <v>924.53</v>
      </c>
      <c r="M585" t="s">
        <v>10</v>
      </c>
    </row>
    <row r="586" spans="11:13">
      <c r="K586" t="s">
        <v>1</v>
      </c>
      <c r="L586" s="18">
        <v>1969.31</v>
      </c>
      <c r="M586" t="s">
        <v>9</v>
      </c>
    </row>
    <row r="587" spans="11:13">
      <c r="K587" t="s">
        <v>4</v>
      </c>
      <c r="L587" s="18">
        <v>784.89</v>
      </c>
      <c r="M587" t="s">
        <v>9</v>
      </c>
    </row>
    <row r="588" spans="11:13">
      <c r="K588" t="s">
        <v>2</v>
      </c>
      <c r="L588" s="18">
        <v>301.75</v>
      </c>
      <c r="M588" t="s">
        <v>10</v>
      </c>
    </row>
    <row r="589" spans="11:13">
      <c r="K589" t="s">
        <v>4</v>
      </c>
      <c r="L589" s="18">
        <v>1083.93</v>
      </c>
      <c r="M589" t="s">
        <v>8</v>
      </c>
    </row>
    <row r="590" spans="11:13">
      <c r="K590" t="s">
        <v>1</v>
      </c>
      <c r="L590" s="18">
        <v>297.18</v>
      </c>
      <c r="M590" t="s">
        <v>9</v>
      </c>
    </row>
    <row r="591" spans="11:13">
      <c r="K591" t="s">
        <v>2</v>
      </c>
      <c r="L591" s="18">
        <v>821.71</v>
      </c>
      <c r="M591" t="s">
        <v>8</v>
      </c>
    </row>
    <row r="592" spans="11:13">
      <c r="K592" t="s">
        <v>4</v>
      </c>
      <c r="L592" s="18">
        <v>1249.68</v>
      </c>
      <c r="M592" t="s">
        <v>10</v>
      </c>
    </row>
    <row r="593" spans="11:13">
      <c r="K593" t="s">
        <v>2</v>
      </c>
      <c r="L593" s="18">
        <v>1257.34</v>
      </c>
      <c r="M593" t="s">
        <v>10</v>
      </c>
    </row>
    <row r="594" spans="11:13">
      <c r="K594" t="s">
        <v>3</v>
      </c>
      <c r="L594" s="18">
        <v>1326.32</v>
      </c>
      <c r="M594" t="s">
        <v>9</v>
      </c>
    </row>
    <row r="595" spans="11:13">
      <c r="K595" t="s">
        <v>3</v>
      </c>
      <c r="L595" s="18">
        <v>1624.82</v>
      </c>
      <c r="M595" t="s">
        <v>10</v>
      </c>
    </row>
    <row r="596" spans="11:13">
      <c r="K596" t="s">
        <v>3</v>
      </c>
      <c r="L596" s="18">
        <v>353.05</v>
      </c>
      <c r="M596" t="s">
        <v>10</v>
      </c>
    </row>
    <row r="597" spans="11:13">
      <c r="K597" t="s">
        <v>3</v>
      </c>
      <c r="L597" s="18">
        <v>752.97</v>
      </c>
      <c r="M597" t="s">
        <v>9</v>
      </c>
    </row>
    <row r="598" spans="11:13">
      <c r="K598" t="s">
        <v>1</v>
      </c>
      <c r="L598" s="18">
        <v>1474.71</v>
      </c>
      <c r="M598" t="s">
        <v>8</v>
      </c>
    </row>
    <row r="599" spans="11:13">
      <c r="K599" t="s">
        <v>3</v>
      </c>
      <c r="L599" s="18">
        <v>1793.55</v>
      </c>
      <c r="M599" t="s">
        <v>9</v>
      </c>
    </row>
    <row r="600" spans="11:13">
      <c r="K600" t="s">
        <v>2</v>
      </c>
      <c r="L600" s="18">
        <v>1420.08</v>
      </c>
      <c r="M600" t="s">
        <v>8</v>
      </c>
    </row>
    <row r="601" spans="11:13">
      <c r="K601" t="s">
        <v>4</v>
      </c>
      <c r="L601" s="18">
        <v>318.02</v>
      </c>
      <c r="M601" t="s">
        <v>10</v>
      </c>
    </row>
    <row r="602" spans="11:13">
      <c r="K602" t="s">
        <v>2</v>
      </c>
      <c r="L602" s="18">
        <v>315.29</v>
      </c>
      <c r="M602" t="s">
        <v>10</v>
      </c>
    </row>
    <row r="603" spans="11:13">
      <c r="K603" t="s">
        <v>2</v>
      </c>
      <c r="L603" s="18">
        <v>585.41</v>
      </c>
      <c r="M603" t="s">
        <v>8</v>
      </c>
    </row>
    <row r="604" spans="11:13">
      <c r="K604" t="s">
        <v>2</v>
      </c>
      <c r="L604" s="18">
        <v>985.72</v>
      </c>
      <c r="M604" t="s">
        <v>9</v>
      </c>
    </row>
    <row r="605" spans="11:13">
      <c r="K605" t="s">
        <v>4</v>
      </c>
      <c r="L605" s="18">
        <v>1388.83</v>
      </c>
      <c r="M605" t="s">
        <v>8</v>
      </c>
    </row>
    <row r="606" spans="11:13">
      <c r="K606" t="s">
        <v>3</v>
      </c>
      <c r="L606" s="18">
        <v>1341.84</v>
      </c>
      <c r="M606" t="s">
        <v>9</v>
      </c>
    </row>
    <row r="607" spans="11:13">
      <c r="K607" t="s">
        <v>4</v>
      </c>
      <c r="L607" s="18">
        <v>1015.18</v>
      </c>
      <c r="M607" t="s">
        <v>10</v>
      </c>
    </row>
    <row r="608" spans="11:13">
      <c r="K608" t="s">
        <v>1</v>
      </c>
      <c r="L608" s="18">
        <v>816.34</v>
      </c>
      <c r="M608" t="s">
        <v>10</v>
      </c>
    </row>
    <row r="609" spans="11:13">
      <c r="K609" t="s">
        <v>1</v>
      </c>
      <c r="L609" s="18">
        <v>1259.78</v>
      </c>
      <c r="M609" t="s">
        <v>8</v>
      </c>
    </row>
    <row r="610" spans="11:13">
      <c r="K610" t="s">
        <v>4</v>
      </c>
      <c r="L610" s="18">
        <v>410.34</v>
      </c>
      <c r="M610" t="s">
        <v>10</v>
      </c>
    </row>
    <row r="611" spans="11:13">
      <c r="K611" t="s">
        <v>3</v>
      </c>
      <c r="L611" s="18">
        <v>935.9</v>
      </c>
      <c r="M611" t="s">
        <v>10</v>
      </c>
    </row>
    <row r="612" spans="11:13">
      <c r="K612" t="s">
        <v>3</v>
      </c>
      <c r="L612" s="18">
        <v>1039.37</v>
      </c>
      <c r="M612" t="s">
        <v>8</v>
      </c>
    </row>
    <row r="613" spans="11:13">
      <c r="K613" t="s">
        <v>3</v>
      </c>
      <c r="L613" s="18">
        <v>811.03</v>
      </c>
      <c r="M613" t="s">
        <v>8</v>
      </c>
    </row>
    <row r="614" spans="11:13">
      <c r="K614" t="s">
        <v>4</v>
      </c>
      <c r="L614" s="18">
        <v>1603.63</v>
      </c>
      <c r="M614" t="s">
        <v>9</v>
      </c>
    </row>
    <row r="615" spans="11:13">
      <c r="K615" t="s">
        <v>3</v>
      </c>
      <c r="L615" s="18">
        <v>1652.63</v>
      </c>
      <c r="M615" t="s">
        <v>8</v>
      </c>
    </row>
    <row r="616" spans="11:13">
      <c r="K616" t="s">
        <v>4</v>
      </c>
      <c r="L616" s="18">
        <v>1022.32</v>
      </c>
      <c r="M616" t="s">
        <v>8</v>
      </c>
    </row>
    <row r="617" spans="11:13">
      <c r="K617" t="s">
        <v>1</v>
      </c>
      <c r="L617" s="18">
        <v>1266.77</v>
      </c>
      <c r="M617" t="s">
        <v>9</v>
      </c>
    </row>
    <row r="618" spans="11:13">
      <c r="K618" t="s">
        <v>4</v>
      </c>
      <c r="L618" s="18">
        <v>1516.28</v>
      </c>
      <c r="M618" t="s">
        <v>9</v>
      </c>
    </row>
    <row r="619" spans="11:13">
      <c r="K619" t="s">
        <v>1</v>
      </c>
      <c r="L619" s="18">
        <v>1196.13</v>
      </c>
      <c r="M619" t="s">
        <v>9</v>
      </c>
    </row>
    <row r="620" spans="11:13">
      <c r="K620" t="s">
        <v>1</v>
      </c>
      <c r="L620" s="18">
        <v>1895.65</v>
      </c>
      <c r="M620" t="s">
        <v>9</v>
      </c>
    </row>
    <row r="621" spans="11:13">
      <c r="K621" t="s">
        <v>2</v>
      </c>
      <c r="L621" s="18">
        <v>1998.93</v>
      </c>
      <c r="M621" t="s">
        <v>8</v>
      </c>
    </row>
    <row r="622" spans="11:13">
      <c r="K622" t="s">
        <v>4</v>
      </c>
      <c r="L622" s="18">
        <v>827.78</v>
      </c>
      <c r="M622" t="s">
        <v>9</v>
      </c>
    </row>
    <row r="623" spans="11:13">
      <c r="K623" t="s">
        <v>1</v>
      </c>
      <c r="L623" s="18">
        <v>98.73</v>
      </c>
      <c r="M623" t="s">
        <v>8</v>
      </c>
    </row>
    <row r="624" spans="11:13">
      <c r="K624" t="s">
        <v>1</v>
      </c>
      <c r="L624" s="18">
        <v>1872.96</v>
      </c>
      <c r="M624" t="s">
        <v>9</v>
      </c>
    </row>
    <row r="625" spans="11:13">
      <c r="K625" t="s">
        <v>1</v>
      </c>
      <c r="L625" s="18">
        <v>1616.14</v>
      </c>
      <c r="M625" t="s">
        <v>8</v>
      </c>
    </row>
    <row r="626" spans="11:13">
      <c r="K626" t="s">
        <v>1</v>
      </c>
      <c r="L626" s="18">
        <v>613.1</v>
      </c>
      <c r="M626" t="s">
        <v>10</v>
      </c>
    </row>
    <row r="627" spans="11:13">
      <c r="K627" t="s">
        <v>1</v>
      </c>
      <c r="L627" s="18">
        <v>1715.49</v>
      </c>
      <c r="M627" t="s">
        <v>9</v>
      </c>
    </row>
    <row r="628" spans="11:13">
      <c r="K628" t="s">
        <v>3</v>
      </c>
      <c r="L628" s="18">
        <v>1558.19</v>
      </c>
      <c r="M628" t="s">
        <v>8</v>
      </c>
    </row>
    <row r="629" spans="11:13">
      <c r="K629" t="s">
        <v>1</v>
      </c>
      <c r="L629" s="18">
        <v>1747.99</v>
      </c>
      <c r="M629" t="s">
        <v>8</v>
      </c>
    </row>
    <row r="630" spans="11:13">
      <c r="K630" t="s">
        <v>4</v>
      </c>
      <c r="L630" s="18">
        <v>485.61</v>
      </c>
      <c r="M630" t="s">
        <v>9</v>
      </c>
    </row>
    <row r="631" spans="11:13">
      <c r="K631" t="s">
        <v>4</v>
      </c>
      <c r="L631" s="18">
        <v>160.3</v>
      </c>
      <c r="M631" t="s">
        <v>10</v>
      </c>
    </row>
    <row r="632" spans="11:13">
      <c r="K632" t="s">
        <v>2</v>
      </c>
      <c r="L632" s="18">
        <v>627.64</v>
      </c>
      <c r="M632" t="s">
        <v>8</v>
      </c>
    </row>
    <row r="633" spans="11:13">
      <c r="K633" t="s">
        <v>2</v>
      </c>
      <c r="L633" s="18">
        <v>1992.49</v>
      </c>
      <c r="M633" t="s">
        <v>8</v>
      </c>
    </row>
    <row r="634" spans="11:13">
      <c r="K634" t="s">
        <v>1</v>
      </c>
      <c r="L634" s="18">
        <v>1054.1</v>
      </c>
      <c r="M634" t="s">
        <v>8</v>
      </c>
    </row>
    <row r="635" spans="11:13">
      <c r="K635" t="s">
        <v>4</v>
      </c>
      <c r="L635" s="18">
        <v>187.79</v>
      </c>
      <c r="M635" t="s">
        <v>10</v>
      </c>
    </row>
    <row r="636" spans="11:13">
      <c r="K636" t="s">
        <v>4</v>
      </c>
      <c r="L636" s="18">
        <v>1158.1</v>
      </c>
      <c r="M636" t="s">
        <v>8</v>
      </c>
    </row>
    <row r="637" spans="11:13">
      <c r="K637" t="s">
        <v>1</v>
      </c>
      <c r="L637" s="18">
        <v>624.75</v>
      </c>
      <c r="M637" t="s">
        <v>9</v>
      </c>
    </row>
    <row r="638" spans="11:13">
      <c r="K638" t="s">
        <v>4</v>
      </c>
      <c r="L638" s="18">
        <v>182.05</v>
      </c>
      <c r="M638" t="s">
        <v>10</v>
      </c>
    </row>
    <row r="639" spans="11:13">
      <c r="K639" t="s">
        <v>2</v>
      </c>
      <c r="L639" s="18">
        <v>1867.05</v>
      </c>
      <c r="M639" t="s">
        <v>10</v>
      </c>
    </row>
    <row r="640" spans="11:13">
      <c r="K640" t="s">
        <v>3</v>
      </c>
      <c r="L640" s="18">
        <v>486.35</v>
      </c>
      <c r="M640" t="s">
        <v>9</v>
      </c>
    </row>
    <row r="641" spans="11:13">
      <c r="K641" t="s">
        <v>4</v>
      </c>
      <c r="L641" s="18">
        <v>74.62</v>
      </c>
      <c r="M641" t="s">
        <v>9</v>
      </c>
    </row>
    <row r="642" spans="11:13">
      <c r="K642" t="s">
        <v>1</v>
      </c>
      <c r="L642" s="18">
        <v>1428.9</v>
      </c>
      <c r="M642" t="s">
        <v>10</v>
      </c>
    </row>
    <row r="643" spans="11:13">
      <c r="K643" t="s">
        <v>1</v>
      </c>
      <c r="L643" s="18">
        <v>1078.35</v>
      </c>
      <c r="M643" t="s">
        <v>8</v>
      </c>
    </row>
    <row r="644" spans="11:13">
      <c r="K644" t="s">
        <v>3</v>
      </c>
      <c r="L644" s="18">
        <v>1786.01</v>
      </c>
      <c r="M644" t="s">
        <v>8</v>
      </c>
    </row>
    <row r="645" spans="11:13">
      <c r="K645" t="s">
        <v>3</v>
      </c>
      <c r="L645" s="18">
        <v>1001.4</v>
      </c>
      <c r="M645" t="s">
        <v>10</v>
      </c>
    </row>
    <row r="646" spans="11:13">
      <c r="K646" t="s">
        <v>3</v>
      </c>
      <c r="M646" t="s">
        <v>8</v>
      </c>
    </row>
    <row r="647" spans="11:13">
      <c r="K647" t="s">
        <v>4</v>
      </c>
      <c r="L647" s="18">
        <v>629.91</v>
      </c>
      <c r="M647" t="s">
        <v>10</v>
      </c>
    </row>
    <row r="648" spans="11:13">
      <c r="K648" t="s">
        <v>4</v>
      </c>
      <c r="L648" s="18">
        <v>1350.11</v>
      </c>
      <c r="M648" t="s">
        <v>10</v>
      </c>
    </row>
    <row r="649" spans="11:13">
      <c r="K649" t="s">
        <v>2</v>
      </c>
      <c r="L649" s="18">
        <v>115.34</v>
      </c>
      <c r="M649" t="s">
        <v>8</v>
      </c>
    </row>
    <row r="650" spans="11:13">
      <c r="K650" t="s">
        <v>3</v>
      </c>
      <c r="L650" s="18">
        <v>1931.24</v>
      </c>
      <c r="M650" t="s">
        <v>10</v>
      </c>
    </row>
    <row r="651" spans="11:13">
      <c r="K651" t="s">
        <v>2</v>
      </c>
      <c r="L651" s="18">
        <v>1008.72</v>
      </c>
      <c r="M651" t="s">
        <v>10</v>
      </c>
    </row>
    <row r="652" spans="11:13">
      <c r="K652" t="s">
        <v>2</v>
      </c>
      <c r="L652" s="18">
        <v>577.95</v>
      </c>
      <c r="M652" t="s">
        <v>9</v>
      </c>
    </row>
    <row r="653" spans="11:13">
      <c r="K653" t="s">
        <v>2</v>
      </c>
      <c r="L653" s="18">
        <v>1304.01</v>
      </c>
      <c r="M653" t="s">
        <v>9</v>
      </c>
    </row>
    <row r="654" spans="11:13">
      <c r="K654" t="s">
        <v>2</v>
      </c>
      <c r="L654" s="18">
        <v>1647.78</v>
      </c>
      <c r="M654" t="s">
        <v>9</v>
      </c>
    </row>
    <row r="655" spans="11:13">
      <c r="K655" t="s">
        <v>3</v>
      </c>
      <c r="L655" s="18">
        <v>242.33</v>
      </c>
      <c r="M655" t="s">
        <v>8</v>
      </c>
    </row>
    <row r="656" spans="11:13">
      <c r="K656" t="s">
        <v>4</v>
      </c>
      <c r="L656" s="18">
        <v>826.89</v>
      </c>
      <c r="M656" t="s">
        <v>10</v>
      </c>
    </row>
    <row r="657" spans="11:13">
      <c r="K657" t="s">
        <v>4</v>
      </c>
      <c r="L657" s="18">
        <v>1873.77</v>
      </c>
      <c r="M657" t="s">
        <v>10</v>
      </c>
    </row>
    <row r="658" spans="11:13">
      <c r="K658" t="s">
        <v>4</v>
      </c>
      <c r="M658" t="s">
        <v>8</v>
      </c>
    </row>
    <row r="659" spans="11:13">
      <c r="K659" t="s">
        <v>2</v>
      </c>
      <c r="L659" s="18">
        <v>1191.06</v>
      </c>
      <c r="M659" t="s">
        <v>8</v>
      </c>
    </row>
    <row r="660" spans="11:13">
      <c r="K660" t="s">
        <v>3</v>
      </c>
      <c r="L660" s="18">
        <v>164.19</v>
      </c>
      <c r="M660" t="s">
        <v>9</v>
      </c>
    </row>
    <row r="661" spans="11:13">
      <c r="K661" t="s">
        <v>3</v>
      </c>
      <c r="L661" s="18">
        <v>1012.4</v>
      </c>
      <c r="M661" t="s">
        <v>9</v>
      </c>
    </row>
    <row r="662" spans="11:13">
      <c r="K662" t="s">
        <v>4</v>
      </c>
      <c r="L662" s="18">
        <v>1509.42</v>
      </c>
      <c r="M662" t="s">
        <v>10</v>
      </c>
    </row>
    <row r="663" spans="11:13">
      <c r="K663" t="s">
        <v>1</v>
      </c>
      <c r="L663" s="18">
        <v>321.66</v>
      </c>
      <c r="M663" t="s">
        <v>10</v>
      </c>
    </row>
    <row r="664" spans="11:13">
      <c r="K664" t="s">
        <v>2</v>
      </c>
      <c r="L664" s="18">
        <v>1812.76</v>
      </c>
      <c r="M664" t="s">
        <v>10</v>
      </c>
    </row>
    <row r="665" spans="11:13">
      <c r="K665" t="s">
        <v>2</v>
      </c>
      <c r="L665" s="18">
        <v>1991.33</v>
      </c>
      <c r="M665" t="s">
        <v>8</v>
      </c>
    </row>
    <row r="666" spans="11:13">
      <c r="K666" t="s">
        <v>3</v>
      </c>
      <c r="L666" s="18">
        <v>1532.65</v>
      </c>
      <c r="M666" t="s">
        <v>9</v>
      </c>
    </row>
    <row r="667" spans="11:13">
      <c r="K667" t="s">
        <v>2</v>
      </c>
      <c r="L667" s="18">
        <v>45.88</v>
      </c>
      <c r="M667" t="s">
        <v>9</v>
      </c>
    </row>
    <row r="668" spans="11:13">
      <c r="K668" t="s">
        <v>3</v>
      </c>
      <c r="L668" s="18">
        <v>1085.03</v>
      </c>
      <c r="M668" t="s">
        <v>8</v>
      </c>
    </row>
    <row r="669" spans="11:13">
      <c r="K669" t="s">
        <v>2</v>
      </c>
      <c r="L669" s="18">
        <v>84.68</v>
      </c>
      <c r="M669" t="s">
        <v>8</v>
      </c>
    </row>
    <row r="670" spans="11:13">
      <c r="K670" t="s">
        <v>2</v>
      </c>
      <c r="L670" s="18">
        <v>965.57</v>
      </c>
      <c r="M670" t="s">
        <v>10</v>
      </c>
    </row>
    <row r="671" spans="11:13">
      <c r="K671" t="s">
        <v>3</v>
      </c>
      <c r="L671" s="18">
        <v>387.97</v>
      </c>
      <c r="M671" t="s">
        <v>8</v>
      </c>
    </row>
    <row r="672" spans="11:13">
      <c r="K672" t="s">
        <v>2</v>
      </c>
      <c r="L672" s="18">
        <v>854.5</v>
      </c>
      <c r="M672" t="s">
        <v>9</v>
      </c>
    </row>
    <row r="673" spans="11:13">
      <c r="K673" t="s">
        <v>4</v>
      </c>
      <c r="L673" s="18">
        <v>817.37</v>
      </c>
      <c r="M673" t="s">
        <v>9</v>
      </c>
    </row>
    <row r="674" spans="11:13">
      <c r="K674" t="s">
        <v>4</v>
      </c>
      <c r="L674" s="18">
        <v>251.53</v>
      </c>
      <c r="M674" t="s">
        <v>9</v>
      </c>
    </row>
    <row r="675" spans="11:13">
      <c r="K675" t="s">
        <v>1</v>
      </c>
      <c r="M675" t="s">
        <v>8</v>
      </c>
    </row>
    <row r="676" spans="11:13">
      <c r="K676" t="s">
        <v>1</v>
      </c>
      <c r="L676" s="18">
        <v>1270.03</v>
      </c>
      <c r="M676" t="s">
        <v>10</v>
      </c>
    </row>
    <row r="677" spans="11:13">
      <c r="K677" t="s">
        <v>3</v>
      </c>
      <c r="L677" s="18">
        <v>900.13</v>
      </c>
      <c r="M677" t="s">
        <v>9</v>
      </c>
    </row>
    <row r="678" spans="11:13">
      <c r="K678" t="s">
        <v>2</v>
      </c>
      <c r="L678" s="18">
        <v>438.77</v>
      </c>
      <c r="M678" t="s">
        <v>10</v>
      </c>
    </row>
    <row r="679" spans="11:13">
      <c r="K679" t="s">
        <v>3</v>
      </c>
      <c r="L679" s="18">
        <v>238.34</v>
      </c>
      <c r="M679" t="s">
        <v>8</v>
      </c>
    </row>
    <row r="680" spans="11:13">
      <c r="K680" t="s">
        <v>4</v>
      </c>
      <c r="L680" s="18">
        <v>511.48</v>
      </c>
      <c r="M680" t="s">
        <v>8</v>
      </c>
    </row>
    <row r="681" spans="11:13">
      <c r="K681" t="s">
        <v>3</v>
      </c>
      <c r="L681" s="18">
        <v>1217.37</v>
      </c>
      <c r="M681" t="s">
        <v>8</v>
      </c>
    </row>
    <row r="682" spans="11:13">
      <c r="K682" t="s">
        <v>1</v>
      </c>
      <c r="L682" s="18">
        <v>480.59</v>
      </c>
      <c r="M682" t="s">
        <v>8</v>
      </c>
    </row>
    <row r="683" spans="11:13">
      <c r="K683" t="s">
        <v>1</v>
      </c>
      <c r="L683" s="18">
        <v>1536.03</v>
      </c>
      <c r="M683" t="s">
        <v>10</v>
      </c>
    </row>
    <row r="684" spans="11:13">
      <c r="K684" t="s">
        <v>2</v>
      </c>
      <c r="L684" s="18">
        <v>1692.57</v>
      </c>
      <c r="M684" t="s">
        <v>9</v>
      </c>
    </row>
    <row r="685" spans="11:13">
      <c r="K685" t="s">
        <v>4</v>
      </c>
      <c r="L685" s="18">
        <v>518.78</v>
      </c>
      <c r="M685" t="s">
        <v>10</v>
      </c>
    </row>
    <row r="686" spans="11:13">
      <c r="K686" t="s">
        <v>2</v>
      </c>
      <c r="L686" s="18">
        <v>1763.69</v>
      </c>
      <c r="M686" t="s">
        <v>10</v>
      </c>
    </row>
    <row r="687" spans="11:13">
      <c r="K687" t="s">
        <v>4</v>
      </c>
      <c r="L687" s="18">
        <v>1953.21</v>
      </c>
      <c r="M687" t="s">
        <v>9</v>
      </c>
    </row>
    <row r="688" spans="11:13">
      <c r="K688" t="s">
        <v>3</v>
      </c>
      <c r="L688" s="18">
        <v>505.46</v>
      </c>
      <c r="M688" t="s">
        <v>10</v>
      </c>
    </row>
    <row r="689" spans="11:13">
      <c r="K689" t="s">
        <v>4</v>
      </c>
      <c r="L689" s="18">
        <v>1545.95</v>
      </c>
      <c r="M689" t="s">
        <v>8</v>
      </c>
    </row>
    <row r="690" spans="11:13">
      <c r="K690" t="s">
        <v>1</v>
      </c>
      <c r="L690" s="18">
        <v>1736.77</v>
      </c>
      <c r="M690" t="s">
        <v>8</v>
      </c>
    </row>
    <row r="691" spans="11:13">
      <c r="K691" t="s">
        <v>3</v>
      </c>
      <c r="L691" s="18">
        <v>428.13</v>
      </c>
      <c r="M691" t="s">
        <v>9</v>
      </c>
    </row>
    <row r="692" spans="11:13">
      <c r="K692" t="s">
        <v>3</v>
      </c>
      <c r="L692" s="18">
        <v>211.32</v>
      </c>
      <c r="M692" t="s">
        <v>9</v>
      </c>
    </row>
    <row r="693" spans="11:13">
      <c r="K693" t="s">
        <v>162</v>
      </c>
      <c r="L693" s="18">
        <v>1882.09</v>
      </c>
      <c r="M693" t="s">
        <v>9</v>
      </c>
    </row>
    <row r="694" spans="11:13">
      <c r="K694" t="s">
        <v>4</v>
      </c>
      <c r="L694" s="18">
        <v>684.08</v>
      </c>
      <c r="M694" t="s">
        <v>9</v>
      </c>
    </row>
    <row r="695" spans="11:13">
      <c r="K695" t="s">
        <v>4</v>
      </c>
      <c r="L695" s="18">
        <v>136.57</v>
      </c>
      <c r="M695" t="s">
        <v>9</v>
      </c>
    </row>
    <row r="696" spans="11:13">
      <c r="K696" t="s">
        <v>4</v>
      </c>
      <c r="L696" s="18">
        <v>1085.7</v>
      </c>
      <c r="M696" t="s">
        <v>9</v>
      </c>
    </row>
    <row r="697" spans="11:13">
      <c r="K697" t="s">
        <v>1</v>
      </c>
      <c r="L697" s="18">
        <v>976.91</v>
      </c>
      <c r="M697" t="s">
        <v>9</v>
      </c>
    </row>
    <row r="698" spans="11:13">
      <c r="K698" t="s">
        <v>3</v>
      </c>
      <c r="L698" s="18">
        <v>741.01</v>
      </c>
      <c r="M698" t="s">
        <v>9</v>
      </c>
    </row>
    <row r="699" spans="11:13">
      <c r="K699" t="s">
        <v>4</v>
      </c>
      <c r="L699" s="18">
        <v>1989.18</v>
      </c>
      <c r="M699" t="s">
        <v>10</v>
      </c>
    </row>
    <row r="700" spans="11:13">
      <c r="K700" t="s">
        <v>1</v>
      </c>
      <c r="L700" s="18">
        <v>1010.72</v>
      </c>
      <c r="M700" t="s">
        <v>10</v>
      </c>
    </row>
    <row r="701" spans="11:13">
      <c r="K701" t="s">
        <v>3</v>
      </c>
      <c r="L701" s="18">
        <v>988.94</v>
      </c>
      <c r="M701" t="s">
        <v>10</v>
      </c>
    </row>
    <row r="702" spans="11:13">
      <c r="K702" t="s">
        <v>2</v>
      </c>
      <c r="L702" s="18">
        <v>820.74</v>
      </c>
      <c r="M702" t="s">
        <v>10</v>
      </c>
    </row>
    <row r="703" spans="11:13">
      <c r="K703" t="s">
        <v>1</v>
      </c>
      <c r="L703" s="18">
        <v>1130.7</v>
      </c>
      <c r="M703" t="s">
        <v>8</v>
      </c>
    </row>
    <row r="704" spans="11:13">
      <c r="K704" t="s">
        <v>3</v>
      </c>
      <c r="L704" s="18">
        <v>1329.09</v>
      </c>
      <c r="M704" t="s">
        <v>8</v>
      </c>
    </row>
    <row r="705" spans="11:13">
      <c r="K705" t="s">
        <v>4</v>
      </c>
      <c r="L705" s="18">
        <v>394.75</v>
      </c>
      <c r="M705" t="s">
        <v>9</v>
      </c>
    </row>
    <row r="706" spans="11:13">
      <c r="K706" t="s">
        <v>2</v>
      </c>
      <c r="L706" s="18">
        <v>647.93</v>
      </c>
      <c r="M706" t="s">
        <v>9</v>
      </c>
    </row>
    <row r="707" spans="11:13">
      <c r="K707" t="s">
        <v>3</v>
      </c>
      <c r="L707" s="18">
        <v>1708.04</v>
      </c>
      <c r="M707" t="s">
        <v>10</v>
      </c>
    </row>
    <row r="708" spans="11:13">
      <c r="K708" t="s">
        <v>1</v>
      </c>
      <c r="L708" s="18">
        <v>494.5</v>
      </c>
      <c r="M708" t="s">
        <v>9</v>
      </c>
    </row>
    <row r="709" spans="11:13">
      <c r="K709" t="s">
        <v>1</v>
      </c>
      <c r="L709" s="18">
        <v>1278.43</v>
      </c>
      <c r="M709" t="s">
        <v>8</v>
      </c>
    </row>
    <row r="710" spans="11:13">
      <c r="K710" t="s">
        <v>4</v>
      </c>
      <c r="L710" s="18">
        <v>563</v>
      </c>
      <c r="M710" t="s">
        <v>9</v>
      </c>
    </row>
    <row r="711" spans="11:13">
      <c r="K711" t="s">
        <v>3</v>
      </c>
      <c r="L711" s="18">
        <v>1124.63</v>
      </c>
      <c r="M711" t="s">
        <v>9</v>
      </c>
    </row>
    <row r="712" spans="11:13">
      <c r="K712" t="s">
        <v>4</v>
      </c>
      <c r="L712" s="18">
        <v>1665.56</v>
      </c>
      <c r="M712" t="s">
        <v>10</v>
      </c>
    </row>
    <row r="713" spans="11:13">
      <c r="K713" t="s">
        <v>2</v>
      </c>
      <c r="L713" s="18">
        <v>206.11</v>
      </c>
      <c r="M713" t="s">
        <v>9</v>
      </c>
    </row>
    <row r="714" spans="11:13">
      <c r="K714" t="s">
        <v>2</v>
      </c>
      <c r="L714" s="18">
        <v>994.7</v>
      </c>
      <c r="M714" t="s">
        <v>8</v>
      </c>
    </row>
    <row r="715" spans="11:13">
      <c r="K715" t="s">
        <v>3</v>
      </c>
      <c r="L715" s="18">
        <v>1865.21</v>
      </c>
      <c r="M715" t="s">
        <v>9</v>
      </c>
    </row>
    <row r="716" spans="11:13">
      <c r="K716" t="s">
        <v>1</v>
      </c>
      <c r="L716" s="18">
        <v>1579.94</v>
      </c>
      <c r="M716" t="s">
        <v>8</v>
      </c>
    </row>
    <row r="717" spans="11:13">
      <c r="K717" t="s">
        <v>4</v>
      </c>
      <c r="L717" s="18">
        <v>493.82</v>
      </c>
      <c r="M717" t="s">
        <v>9</v>
      </c>
    </row>
    <row r="718" spans="11:13">
      <c r="K718" t="s">
        <v>3</v>
      </c>
      <c r="L718" s="18">
        <v>188.5</v>
      </c>
      <c r="M718" t="s">
        <v>8</v>
      </c>
    </row>
    <row r="719" spans="11:13">
      <c r="K719" t="s">
        <v>3</v>
      </c>
      <c r="L719" s="18">
        <v>1764.45</v>
      </c>
      <c r="M719" t="s">
        <v>8</v>
      </c>
    </row>
    <row r="720" spans="11:13">
      <c r="K720" t="s">
        <v>1</v>
      </c>
      <c r="L720" s="18">
        <v>1136.05</v>
      </c>
      <c r="M720" t="s">
        <v>10</v>
      </c>
    </row>
    <row r="721" spans="11:13">
      <c r="K721" t="s">
        <v>1</v>
      </c>
      <c r="L721" s="18">
        <v>469.16</v>
      </c>
      <c r="M721" t="s">
        <v>8</v>
      </c>
    </row>
    <row r="722" spans="11:13">
      <c r="K722" t="s">
        <v>2</v>
      </c>
      <c r="L722" s="18">
        <v>954.16</v>
      </c>
      <c r="M722" t="s">
        <v>10</v>
      </c>
    </row>
    <row r="723" spans="11:13">
      <c r="K723" t="s">
        <v>1</v>
      </c>
      <c r="L723" s="18">
        <v>1616.45</v>
      </c>
      <c r="M723" t="s">
        <v>8</v>
      </c>
    </row>
    <row r="724" spans="11:13">
      <c r="K724" t="s">
        <v>2</v>
      </c>
      <c r="L724" s="18">
        <v>1840.88</v>
      </c>
      <c r="M724" t="s">
        <v>8</v>
      </c>
    </row>
    <row r="725" spans="11:13">
      <c r="K725" t="s">
        <v>4</v>
      </c>
      <c r="L725" s="18">
        <v>695.75</v>
      </c>
      <c r="M725" t="s">
        <v>8</v>
      </c>
    </row>
    <row r="726" spans="11:13">
      <c r="K726" t="s">
        <v>4</v>
      </c>
      <c r="L726" s="18">
        <v>1097.03</v>
      </c>
      <c r="M726" t="s">
        <v>8</v>
      </c>
    </row>
    <row r="727" spans="11:13">
      <c r="K727" t="s">
        <v>3</v>
      </c>
      <c r="L727" s="18">
        <v>1725.07</v>
      </c>
      <c r="M727" t="s">
        <v>8</v>
      </c>
    </row>
    <row r="728" spans="11:13">
      <c r="K728" t="s">
        <v>2</v>
      </c>
      <c r="L728" s="18">
        <v>125.89</v>
      </c>
      <c r="M728" t="s">
        <v>10</v>
      </c>
    </row>
    <row r="729" spans="11:13">
      <c r="K729" t="s">
        <v>4</v>
      </c>
      <c r="L729" s="18">
        <v>739.78</v>
      </c>
      <c r="M729" t="s">
        <v>10</v>
      </c>
    </row>
    <row r="730" spans="11:13">
      <c r="K730" t="s">
        <v>1</v>
      </c>
      <c r="L730" s="18">
        <v>65.96</v>
      </c>
      <c r="M730" t="s">
        <v>10</v>
      </c>
    </row>
    <row r="731" spans="11:13">
      <c r="K731" t="s">
        <v>2</v>
      </c>
      <c r="L731" s="18">
        <v>1357.31</v>
      </c>
      <c r="M731" t="s">
        <v>9</v>
      </c>
    </row>
    <row r="732" spans="11:13">
      <c r="K732" t="s">
        <v>4</v>
      </c>
      <c r="L732" s="18">
        <v>207.48</v>
      </c>
      <c r="M732" t="s">
        <v>9</v>
      </c>
    </row>
    <row r="733" spans="11:13">
      <c r="K733" t="s">
        <v>4</v>
      </c>
      <c r="L733" s="18">
        <v>330.11</v>
      </c>
      <c r="M733" t="s">
        <v>9</v>
      </c>
    </row>
    <row r="734" spans="11:13">
      <c r="K734" t="s">
        <v>2</v>
      </c>
      <c r="L734" s="18">
        <v>1409.53</v>
      </c>
      <c r="M734" t="s">
        <v>10</v>
      </c>
    </row>
    <row r="735" spans="11:13">
      <c r="K735" t="s">
        <v>1</v>
      </c>
      <c r="L735" s="18">
        <v>474.04</v>
      </c>
      <c r="M735" t="s">
        <v>10</v>
      </c>
    </row>
    <row r="736" spans="11:13">
      <c r="K736" t="s">
        <v>3</v>
      </c>
      <c r="L736" s="18">
        <v>1466.43</v>
      </c>
      <c r="M736" t="s">
        <v>9</v>
      </c>
    </row>
    <row r="737" spans="11:13">
      <c r="K737" t="s">
        <v>1</v>
      </c>
      <c r="L737" s="18">
        <v>1112.66</v>
      </c>
      <c r="M737" t="s">
        <v>9</v>
      </c>
    </row>
    <row r="738" spans="11:13">
      <c r="K738" t="s">
        <v>162</v>
      </c>
      <c r="L738" s="18">
        <v>419.92</v>
      </c>
      <c r="M738" t="s">
        <v>8</v>
      </c>
    </row>
    <row r="739" spans="11:13">
      <c r="K739" t="s">
        <v>3</v>
      </c>
      <c r="L739" s="18">
        <v>390.57</v>
      </c>
      <c r="M739" t="s">
        <v>8</v>
      </c>
    </row>
    <row r="740" spans="11:13">
      <c r="K740" t="s">
        <v>4</v>
      </c>
      <c r="L740" s="18">
        <v>904.67</v>
      </c>
      <c r="M740" t="s">
        <v>8</v>
      </c>
    </row>
    <row r="741" spans="11:13">
      <c r="K741" t="s">
        <v>2</v>
      </c>
      <c r="L741" s="18">
        <v>1750.78</v>
      </c>
      <c r="M741" t="s">
        <v>10</v>
      </c>
    </row>
    <row r="742" spans="11:13">
      <c r="K742" t="s">
        <v>2</v>
      </c>
      <c r="L742" s="18">
        <v>899.28</v>
      </c>
      <c r="M742" t="s">
        <v>8</v>
      </c>
    </row>
    <row r="743" spans="11:13">
      <c r="K743" t="s">
        <v>3</v>
      </c>
      <c r="L743" s="18">
        <v>1789.01</v>
      </c>
      <c r="M743" t="s">
        <v>9</v>
      </c>
    </row>
    <row r="744" spans="11:13">
      <c r="K744" t="s">
        <v>3</v>
      </c>
      <c r="L744" s="18">
        <v>543.31</v>
      </c>
      <c r="M744" t="s">
        <v>8</v>
      </c>
    </row>
    <row r="745" spans="11:13">
      <c r="K745" t="s">
        <v>3</v>
      </c>
      <c r="L745" s="18">
        <v>1194.6</v>
      </c>
      <c r="M745" t="s">
        <v>8</v>
      </c>
    </row>
    <row r="746" spans="11:13">
      <c r="K746" t="s">
        <v>4</v>
      </c>
      <c r="L746" s="18">
        <v>1248.93</v>
      </c>
      <c r="M746" t="s">
        <v>8</v>
      </c>
    </row>
    <row r="747" spans="11:13">
      <c r="K747" t="s">
        <v>2</v>
      </c>
      <c r="L747" s="18">
        <v>209.31</v>
      </c>
      <c r="M747" t="s">
        <v>9</v>
      </c>
    </row>
    <row r="748" spans="11:13">
      <c r="K748" t="s">
        <v>1</v>
      </c>
      <c r="L748" s="18">
        <v>1347.4</v>
      </c>
      <c r="M748" t="s">
        <v>9</v>
      </c>
    </row>
    <row r="749" spans="11:13">
      <c r="K749" t="s">
        <v>1</v>
      </c>
      <c r="L749" s="18">
        <v>836.06</v>
      </c>
      <c r="M749" t="s">
        <v>8</v>
      </c>
    </row>
    <row r="750" spans="11:13">
      <c r="K750" t="s">
        <v>3</v>
      </c>
      <c r="L750" s="18">
        <v>1981.38</v>
      </c>
      <c r="M750" t="s">
        <v>10</v>
      </c>
    </row>
    <row r="751" spans="11:13">
      <c r="K751" t="s">
        <v>3</v>
      </c>
      <c r="L751" s="18">
        <v>52.09</v>
      </c>
      <c r="M751" t="s">
        <v>8</v>
      </c>
    </row>
    <row r="752" spans="11:13">
      <c r="K752" t="s">
        <v>2</v>
      </c>
      <c r="L752" s="18">
        <v>1888.11</v>
      </c>
      <c r="M752" t="s">
        <v>10</v>
      </c>
    </row>
    <row r="753" spans="11:13">
      <c r="K753" t="s">
        <v>1</v>
      </c>
      <c r="M753" t="s">
        <v>10</v>
      </c>
    </row>
    <row r="754" spans="11:13">
      <c r="K754" t="s">
        <v>1</v>
      </c>
      <c r="L754" s="18">
        <v>819.48</v>
      </c>
      <c r="M754" t="s">
        <v>10</v>
      </c>
    </row>
    <row r="755" spans="11:13">
      <c r="K755" t="s">
        <v>1</v>
      </c>
      <c r="L755" s="18">
        <v>113.53</v>
      </c>
      <c r="M755" t="s">
        <v>10</v>
      </c>
    </row>
    <row r="756" spans="11:13">
      <c r="K756" t="s">
        <v>1</v>
      </c>
      <c r="L756" s="18">
        <v>1686.65</v>
      </c>
      <c r="M756" t="s">
        <v>9</v>
      </c>
    </row>
    <row r="757" spans="11:13">
      <c r="K757" t="s">
        <v>1</v>
      </c>
      <c r="L757" s="18">
        <v>1445.68</v>
      </c>
      <c r="M757" t="s">
        <v>9</v>
      </c>
    </row>
    <row r="758" spans="11:13">
      <c r="K758" t="s">
        <v>1</v>
      </c>
      <c r="L758" s="18">
        <v>1080.86</v>
      </c>
      <c r="M758" t="s">
        <v>10</v>
      </c>
    </row>
    <row r="759" spans="11:13">
      <c r="K759" t="s">
        <v>1</v>
      </c>
      <c r="L759" s="18">
        <v>998.07</v>
      </c>
      <c r="M759" t="s">
        <v>9</v>
      </c>
    </row>
    <row r="760" spans="11:13">
      <c r="K760" t="s">
        <v>4</v>
      </c>
      <c r="L760" s="18">
        <v>1584.71</v>
      </c>
      <c r="M760" t="s">
        <v>8</v>
      </c>
    </row>
    <row r="761" spans="11:13">
      <c r="K761" t="s">
        <v>1</v>
      </c>
      <c r="L761" s="18">
        <v>851.15</v>
      </c>
      <c r="M761" t="s">
        <v>9</v>
      </c>
    </row>
    <row r="762" spans="11:13">
      <c r="K762" t="s">
        <v>4</v>
      </c>
      <c r="L762" s="18">
        <v>24.64</v>
      </c>
      <c r="M762" t="s">
        <v>8</v>
      </c>
    </row>
    <row r="763" spans="11:13">
      <c r="K763" t="s">
        <v>2</v>
      </c>
      <c r="L763" s="18">
        <v>429.42</v>
      </c>
      <c r="M763" t="s">
        <v>9</v>
      </c>
    </row>
    <row r="764" spans="11:13">
      <c r="K764" t="s">
        <v>4</v>
      </c>
      <c r="L764" s="18">
        <v>1278.23</v>
      </c>
      <c r="M764" t="s">
        <v>9</v>
      </c>
    </row>
    <row r="765" spans="11:13">
      <c r="K765" t="s">
        <v>2</v>
      </c>
      <c r="L765" s="18">
        <v>998.52</v>
      </c>
      <c r="M765" t="s">
        <v>10</v>
      </c>
    </row>
    <row r="766" spans="11:13">
      <c r="K766" t="s">
        <v>2</v>
      </c>
      <c r="L766" s="18">
        <v>114.04</v>
      </c>
      <c r="M766" t="s">
        <v>8</v>
      </c>
    </row>
    <row r="767" spans="11:13">
      <c r="K767" t="s">
        <v>4</v>
      </c>
      <c r="L767" s="18">
        <v>544.51</v>
      </c>
      <c r="M767" t="s">
        <v>10</v>
      </c>
    </row>
    <row r="768" spans="11:13">
      <c r="K768" t="s">
        <v>4</v>
      </c>
      <c r="L768" s="18">
        <v>701.1</v>
      </c>
      <c r="M768" t="s">
        <v>9</v>
      </c>
    </row>
    <row r="769" spans="11:13">
      <c r="K769" t="s">
        <v>2</v>
      </c>
      <c r="L769" s="18">
        <v>483.87</v>
      </c>
      <c r="M769" t="s">
        <v>10</v>
      </c>
    </row>
    <row r="770" spans="11:13">
      <c r="K770" t="s">
        <v>1</v>
      </c>
      <c r="L770" s="18">
        <v>1064.8</v>
      </c>
      <c r="M770" t="s">
        <v>8</v>
      </c>
    </row>
    <row r="771" spans="11:13">
      <c r="K771" t="s">
        <v>3</v>
      </c>
      <c r="L771" s="18">
        <v>1129.68</v>
      </c>
      <c r="M771" t="s">
        <v>8</v>
      </c>
    </row>
    <row r="772" spans="11:13">
      <c r="K772" t="s">
        <v>4</v>
      </c>
      <c r="L772" s="18">
        <v>991.13</v>
      </c>
      <c r="M772" t="s">
        <v>9</v>
      </c>
    </row>
    <row r="773" spans="11:13">
      <c r="K773" t="s">
        <v>2</v>
      </c>
      <c r="L773" s="18">
        <v>1212.57</v>
      </c>
      <c r="M773" t="s">
        <v>8</v>
      </c>
    </row>
    <row r="774" spans="11:13">
      <c r="K774" t="s">
        <v>4</v>
      </c>
      <c r="L774" s="18">
        <v>1860.54</v>
      </c>
      <c r="M774" t="s">
        <v>9</v>
      </c>
    </row>
    <row r="775" spans="11:13">
      <c r="K775" t="s">
        <v>2</v>
      </c>
      <c r="L775" s="18">
        <v>1650.79</v>
      </c>
      <c r="M775" t="s">
        <v>9</v>
      </c>
    </row>
    <row r="776" spans="11:13">
      <c r="K776" t="s">
        <v>3</v>
      </c>
      <c r="L776" s="18">
        <v>322.84</v>
      </c>
      <c r="M776" t="s">
        <v>10</v>
      </c>
    </row>
    <row r="777" spans="11:13">
      <c r="K777" t="s">
        <v>4</v>
      </c>
      <c r="L777" s="18">
        <v>154.32</v>
      </c>
      <c r="M777" t="s">
        <v>10</v>
      </c>
    </row>
    <row r="778" spans="11:13">
      <c r="K778" t="s">
        <v>2</v>
      </c>
      <c r="L778" s="18">
        <v>932.98</v>
      </c>
      <c r="M778" t="s">
        <v>9</v>
      </c>
    </row>
    <row r="779" spans="11:13">
      <c r="K779" t="s">
        <v>2</v>
      </c>
      <c r="L779" s="18">
        <v>798.15</v>
      </c>
      <c r="M779" t="s">
        <v>10</v>
      </c>
    </row>
    <row r="780" spans="11:13">
      <c r="K780" t="s">
        <v>1</v>
      </c>
      <c r="L780" s="18">
        <v>1619.63</v>
      </c>
      <c r="M780" t="s">
        <v>8</v>
      </c>
    </row>
    <row r="781" spans="11:13">
      <c r="K781" t="s">
        <v>4</v>
      </c>
      <c r="L781" s="18">
        <v>531.93</v>
      </c>
      <c r="M781" t="s">
        <v>8</v>
      </c>
    </row>
    <row r="782" spans="11:13">
      <c r="K782" t="s">
        <v>2</v>
      </c>
      <c r="L782" s="18">
        <v>121.29</v>
      </c>
      <c r="M782" t="s">
        <v>9</v>
      </c>
    </row>
    <row r="783" spans="11:13">
      <c r="K783" t="s">
        <v>3</v>
      </c>
      <c r="L783" s="18">
        <v>1976.15</v>
      </c>
      <c r="M783" t="s">
        <v>8</v>
      </c>
    </row>
    <row r="784" spans="11:13">
      <c r="K784" t="s">
        <v>1</v>
      </c>
      <c r="L784" s="18">
        <v>311.31</v>
      </c>
      <c r="M784" t="s">
        <v>8</v>
      </c>
    </row>
    <row r="785" spans="11:13">
      <c r="K785" t="s">
        <v>1</v>
      </c>
      <c r="L785" s="18">
        <v>617.15</v>
      </c>
      <c r="M785" t="s">
        <v>9</v>
      </c>
    </row>
    <row r="786" spans="11:13">
      <c r="K786" t="s">
        <v>1</v>
      </c>
      <c r="L786" s="18">
        <v>1341.94</v>
      </c>
      <c r="M786" t="s">
        <v>8</v>
      </c>
    </row>
    <row r="787" spans="11:13">
      <c r="K787" t="s">
        <v>4</v>
      </c>
      <c r="L787" s="18">
        <v>1230.1</v>
      </c>
      <c r="M787" t="s">
        <v>9</v>
      </c>
    </row>
    <row r="788" spans="11:13">
      <c r="K788" t="s">
        <v>4</v>
      </c>
      <c r="L788" s="18">
        <v>292.94</v>
      </c>
      <c r="M788" t="s">
        <v>10</v>
      </c>
    </row>
    <row r="789" spans="11:13">
      <c r="K789" t="s">
        <v>2</v>
      </c>
      <c r="L789" s="18">
        <v>980.92</v>
      </c>
      <c r="M789" t="s">
        <v>8</v>
      </c>
    </row>
    <row r="790" spans="11:13">
      <c r="K790" t="s">
        <v>3</v>
      </c>
      <c r="L790" s="18">
        <v>1327.1</v>
      </c>
      <c r="M790" t="s">
        <v>9</v>
      </c>
    </row>
    <row r="791" spans="11:13">
      <c r="K791" t="s">
        <v>1</v>
      </c>
      <c r="L791" s="18">
        <v>1344.75</v>
      </c>
      <c r="M791" t="s">
        <v>9</v>
      </c>
    </row>
    <row r="792" spans="11:13">
      <c r="K792" t="s">
        <v>2</v>
      </c>
      <c r="L792" s="18">
        <v>385.11</v>
      </c>
      <c r="M792" t="s">
        <v>9</v>
      </c>
    </row>
    <row r="793" spans="11:13">
      <c r="K793" t="s">
        <v>3</v>
      </c>
      <c r="L793" s="18">
        <v>74.65</v>
      </c>
      <c r="M793" t="s">
        <v>10</v>
      </c>
    </row>
    <row r="794" spans="11:13">
      <c r="K794" t="s">
        <v>2</v>
      </c>
      <c r="L794" s="18">
        <v>1144.67</v>
      </c>
      <c r="M794" t="s">
        <v>10</v>
      </c>
    </row>
    <row r="795" spans="11:13">
      <c r="K795" t="s">
        <v>3</v>
      </c>
      <c r="L795" s="18">
        <v>1253.93</v>
      </c>
      <c r="M795" t="s">
        <v>10</v>
      </c>
    </row>
    <row r="796" spans="11:13">
      <c r="K796" t="s">
        <v>3</v>
      </c>
      <c r="L796" s="18">
        <v>601.46</v>
      </c>
      <c r="M796" t="s">
        <v>8</v>
      </c>
    </row>
    <row r="797" spans="11:13">
      <c r="K797" t="s">
        <v>2</v>
      </c>
      <c r="L797" s="18">
        <v>653.06</v>
      </c>
      <c r="M797" t="s">
        <v>10</v>
      </c>
    </row>
    <row r="798" spans="11:13">
      <c r="K798" t="s">
        <v>2</v>
      </c>
      <c r="L798" s="18">
        <v>1701.76</v>
      </c>
      <c r="M798" t="s">
        <v>9</v>
      </c>
    </row>
    <row r="799" spans="11:13">
      <c r="K799" t="s">
        <v>4</v>
      </c>
      <c r="L799" s="18">
        <v>920.95</v>
      </c>
      <c r="M799" t="s">
        <v>8</v>
      </c>
    </row>
    <row r="800" spans="11:13">
      <c r="K800" t="s">
        <v>1</v>
      </c>
      <c r="L800" s="18">
        <v>989.81</v>
      </c>
      <c r="M800" t="s">
        <v>8</v>
      </c>
    </row>
    <row r="801" spans="11:13">
      <c r="K801" t="s">
        <v>4</v>
      </c>
      <c r="L801" s="18">
        <v>43.66</v>
      </c>
      <c r="M801" t="s">
        <v>10</v>
      </c>
    </row>
    <row r="802" spans="11:13">
      <c r="K802" t="s">
        <v>162</v>
      </c>
      <c r="L802" s="18">
        <v>344.56</v>
      </c>
      <c r="M802" t="s">
        <v>9</v>
      </c>
    </row>
    <row r="803" spans="11:13">
      <c r="K803" t="s">
        <v>2</v>
      </c>
      <c r="L803" s="18">
        <v>157.41</v>
      </c>
      <c r="M803" t="s">
        <v>10</v>
      </c>
    </row>
    <row r="804" spans="11:13">
      <c r="K804" t="s">
        <v>2</v>
      </c>
      <c r="L804" s="18">
        <v>357.25</v>
      </c>
      <c r="M804" t="s">
        <v>9</v>
      </c>
    </row>
    <row r="805" spans="11:13">
      <c r="K805" t="s">
        <v>4</v>
      </c>
      <c r="L805" s="18">
        <v>1898.09</v>
      </c>
      <c r="M805" t="s">
        <v>8</v>
      </c>
    </row>
    <row r="806" spans="11:13">
      <c r="K806" t="s">
        <v>1</v>
      </c>
      <c r="L806" s="18">
        <v>1607.37</v>
      </c>
      <c r="M806" t="s">
        <v>10</v>
      </c>
    </row>
    <row r="807" spans="11:13">
      <c r="K807" t="s">
        <v>2</v>
      </c>
      <c r="L807" s="18">
        <v>833.19</v>
      </c>
      <c r="M807" t="s">
        <v>10</v>
      </c>
    </row>
    <row r="808" spans="11:13">
      <c r="K808" t="s">
        <v>179</v>
      </c>
      <c r="L808" s="18">
        <v>1448.14</v>
      </c>
      <c r="M808" t="s">
        <v>9</v>
      </c>
    </row>
    <row r="809" spans="11:13">
      <c r="K809" t="s">
        <v>1</v>
      </c>
      <c r="L809" s="18">
        <v>249.76</v>
      </c>
      <c r="M809" t="s">
        <v>8</v>
      </c>
    </row>
    <row r="810" spans="11:13">
      <c r="K810" t="s">
        <v>3</v>
      </c>
      <c r="L810" s="18">
        <v>1486.57</v>
      </c>
      <c r="M810" t="s">
        <v>10</v>
      </c>
    </row>
    <row r="811" spans="11:13">
      <c r="K811" t="s">
        <v>4</v>
      </c>
      <c r="L811" s="18">
        <v>1442.79</v>
      </c>
      <c r="M811" t="s">
        <v>9</v>
      </c>
    </row>
    <row r="812" spans="11:13">
      <c r="K812" t="s">
        <v>2</v>
      </c>
      <c r="L812" s="18">
        <v>1937.15</v>
      </c>
      <c r="M812" t="s">
        <v>8</v>
      </c>
    </row>
    <row r="813" spans="11:13">
      <c r="K813" t="s">
        <v>1</v>
      </c>
      <c r="L813" s="18">
        <v>1526.64</v>
      </c>
      <c r="M813" t="s">
        <v>10</v>
      </c>
    </row>
    <row r="814" spans="11:13">
      <c r="K814" t="s">
        <v>4</v>
      </c>
      <c r="L814" s="18">
        <v>1872.99</v>
      </c>
      <c r="M814" t="s">
        <v>9</v>
      </c>
    </row>
    <row r="815" spans="11:13">
      <c r="K815" t="s">
        <v>3</v>
      </c>
      <c r="L815" s="18">
        <v>308.32</v>
      </c>
      <c r="M815" t="s">
        <v>10</v>
      </c>
    </row>
    <row r="816" spans="11:13">
      <c r="K816" t="s">
        <v>1</v>
      </c>
      <c r="L816" s="18">
        <v>840.59</v>
      </c>
      <c r="M816" t="s">
        <v>9</v>
      </c>
    </row>
    <row r="817" spans="11:13">
      <c r="K817" t="s">
        <v>4</v>
      </c>
      <c r="L817" s="18">
        <v>1840.39</v>
      </c>
      <c r="M817" t="s">
        <v>9</v>
      </c>
    </row>
    <row r="818" spans="11:13">
      <c r="K818" t="s">
        <v>2</v>
      </c>
      <c r="L818" s="18">
        <v>422.95</v>
      </c>
      <c r="M818" t="s">
        <v>8</v>
      </c>
    </row>
    <row r="819" spans="11:13">
      <c r="K819" t="s">
        <v>4</v>
      </c>
      <c r="L819" s="18">
        <v>1185.82</v>
      </c>
      <c r="M819" t="s">
        <v>10</v>
      </c>
    </row>
    <row r="820" spans="11:13">
      <c r="K820" t="s">
        <v>3</v>
      </c>
      <c r="L820" s="18">
        <v>994.25</v>
      </c>
      <c r="M820" t="s">
        <v>9</v>
      </c>
    </row>
    <row r="821" spans="11:13">
      <c r="K821" t="s">
        <v>1</v>
      </c>
      <c r="L821" s="18">
        <v>807.93</v>
      </c>
      <c r="M821" t="s">
        <v>10</v>
      </c>
    </row>
    <row r="822" spans="11:13">
      <c r="K822" t="s">
        <v>3</v>
      </c>
      <c r="L822" s="18">
        <v>562.27</v>
      </c>
      <c r="M822" t="s">
        <v>8</v>
      </c>
    </row>
    <row r="823" spans="11:13">
      <c r="K823" t="s">
        <v>2</v>
      </c>
      <c r="L823" s="18">
        <v>1910.8</v>
      </c>
      <c r="M823" t="s">
        <v>8</v>
      </c>
    </row>
    <row r="824" spans="11:13">
      <c r="K824" t="s">
        <v>3</v>
      </c>
      <c r="L824" s="18">
        <v>1883.15</v>
      </c>
      <c r="M824" t="s">
        <v>9</v>
      </c>
    </row>
    <row r="825" spans="11:13">
      <c r="K825" t="s">
        <v>3</v>
      </c>
      <c r="L825" s="18">
        <v>222.57</v>
      </c>
      <c r="M825" t="s">
        <v>10</v>
      </c>
    </row>
    <row r="826" spans="11:13">
      <c r="K826" t="s">
        <v>4</v>
      </c>
      <c r="L826" s="18">
        <v>1631.1</v>
      </c>
      <c r="M826" t="s">
        <v>10</v>
      </c>
    </row>
    <row r="827" spans="11:13">
      <c r="K827" t="s">
        <v>4</v>
      </c>
      <c r="L827" s="18">
        <v>683.35</v>
      </c>
      <c r="M827" t="s">
        <v>8</v>
      </c>
    </row>
    <row r="828" spans="11:13">
      <c r="K828" t="s">
        <v>169</v>
      </c>
      <c r="L828" s="18">
        <v>827.52</v>
      </c>
      <c r="M828" t="s">
        <v>10</v>
      </c>
    </row>
    <row r="829" spans="11:13">
      <c r="K829" t="s">
        <v>4</v>
      </c>
      <c r="L829" s="18">
        <v>1520.15</v>
      </c>
      <c r="M829" t="s">
        <v>8</v>
      </c>
    </row>
    <row r="830" spans="11:13">
      <c r="K830" t="s">
        <v>3</v>
      </c>
      <c r="L830" s="18">
        <v>860.81</v>
      </c>
      <c r="M830" t="s">
        <v>9</v>
      </c>
    </row>
    <row r="831" spans="11:13">
      <c r="K831" t="s">
        <v>2</v>
      </c>
      <c r="L831" s="18">
        <v>1493.34</v>
      </c>
      <c r="M831" t="s">
        <v>10</v>
      </c>
    </row>
    <row r="832" spans="11:13">
      <c r="K832" t="s">
        <v>3</v>
      </c>
      <c r="L832" s="18">
        <v>485.3</v>
      </c>
      <c r="M832" t="s">
        <v>8</v>
      </c>
    </row>
    <row r="833" spans="11:13">
      <c r="K833" t="s">
        <v>1</v>
      </c>
      <c r="L833" s="18">
        <v>1825.29</v>
      </c>
      <c r="M833" t="s">
        <v>8</v>
      </c>
    </row>
    <row r="834" spans="11:13">
      <c r="K834" t="s">
        <v>2</v>
      </c>
      <c r="L834" s="18">
        <v>846.3</v>
      </c>
      <c r="M834" t="s">
        <v>10</v>
      </c>
    </row>
    <row r="835" spans="11:13">
      <c r="K835" t="s">
        <v>3</v>
      </c>
      <c r="L835" s="18">
        <v>198.75</v>
      </c>
      <c r="M835" t="s">
        <v>8</v>
      </c>
    </row>
    <row r="836" spans="11:13">
      <c r="K836" t="s">
        <v>1</v>
      </c>
      <c r="L836" s="18">
        <v>1041.55</v>
      </c>
      <c r="M836" t="s">
        <v>8</v>
      </c>
    </row>
    <row r="837" spans="11:13">
      <c r="K837" t="s">
        <v>3</v>
      </c>
      <c r="L837" s="18">
        <v>128.93</v>
      </c>
      <c r="M837" t="s">
        <v>10</v>
      </c>
    </row>
    <row r="838" spans="11:13">
      <c r="K838" t="s">
        <v>3</v>
      </c>
      <c r="L838" s="18">
        <v>718.57</v>
      </c>
      <c r="M838" t="s">
        <v>9</v>
      </c>
    </row>
    <row r="839" spans="11:13">
      <c r="K839" t="s">
        <v>2</v>
      </c>
      <c r="L839" s="18">
        <v>1423.74</v>
      </c>
      <c r="M839" t="s">
        <v>8</v>
      </c>
    </row>
    <row r="840" spans="11:13">
      <c r="K840" t="s">
        <v>3</v>
      </c>
      <c r="L840" s="18">
        <v>1158.6</v>
      </c>
      <c r="M840" t="s">
        <v>9</v>
      </c>
    </row>
    <row r="841" spans="11:13">
      <c r="K841" t="s">
        <v>2</v>
      </c>
      <c r="L841" s="18">
        <v>17.62</v>
      </c>
      <c r="M841" t="s">
        <v>9</v>
      </c>
    </row>
    <row r="842" spans="11:13">
      <c r="K842" t="s">
        <v>2</v>
      </c>
      <c r="L842" s="18">
        <v>1341.62</v>
      </c>
      <c r="M842" t="s">
        <v>9</v>
      </c>
    </row>
    <row r="843" spans="11:13">
      <c r="K843" t="s">
        <v>4</v>
      </c>
      <c r="L843" s="18">
        <v>1545.23</v>
      </c>
      <c r="M843" t="s">
        <v>10</v>
      </c>
    </row>
    <row r="844" spans="11:13">
      <c r="K844" t="s">
        <v>4</v>
      </c>
      <c r="L844" s="18">
        <v>1502.82</v>
      </c>
      <c r="M844" t="s">
        <v>9</v>
      </c>
    </row>
    <row r="845" spans="11:13">
      <c r="K845" t="s">
        <v>4</v>
      </c>
      <c r="L845" s="18">
        <v>1748.62</v>
      </c>
      <c r="M845" t="s">
        <v>10</v>
      </c>
    </row>
    <row r="846" spans="11:13">
      <c r="K846" t="s">
        <v>4</v>
      </c>
      <c r="L846" s="18">
        <v>346.03</v>
      </c>
      <c r="M846" t="s">
        <v>10</v>
      </c>
    </row>
    <row r="847" spans="11:13">
      <c r="K847" t="s">
        <v>4</v>
      </c>
      <c r="L847" s="18">
        <v>1655.47</v>
      </c>
      <c r="M847" t="s">
        <v>10</v>
      </c>
    </row>
    <row r="848" spans="11:13">
      <c r="K848" t="s">
        <v>4</v>
      </c>
      <c r="L848" s="18">
        <v>388.86</v>
      </c>
      <c r="M848" t="s">
        <v>8</v>
      </c>
    </row>
    <row r="849" spans="11:13">
      <c r="K849" t="s">
        <v>2</v>
      </c>
      <c r="L849" s="18">
        <v>1553.97</v>
      </c>
      <c r="M849" t="s">
        <v>10</v>
      </c>
    </row>
    <row r="850" spans="11:13">
      <c r="K850" t="s">
        <v>2</v>
      </c>
      <c r="L850" s="18">
        <v>1167.36</v>
      </c>
      <c r="M850" t="s">
        <v>8</v>
      </c>
    </row>
    <row r="851" spans="11:13">
      <c r="K851" t="s">
        <v>4</v>
      </c>
      <c r="L851" s="18">
        <v>1039.09</v>
      </c>
      <c r="M851" t="s">
        <v>10</v>
      </c>
    </row>
    <row r="852" spans="11:13">
      <c r="K852" t="s">
        <v>3</v>
      </c>
      <c r="L852" s="18">
        <v>1568.49</v>
      </c>
      <c r="M852" t="s">
        <v>9</v>
      </c>
    </row>
    <row r="853" spans="11:13">
      <c r="K853" t="s">
        <v>1</v>
      </c>
      <c r="L853" s="18">
        <v>1719.37</v>
      </c>
      <c r="M853" t="s">
        <v>10</v>
      </c>
    </row>
    <row r="854" spans="11:13">
      <c r="K854" t="s">
        <v>4</v>
      </c>
      <c r="M854" t="s">
        <v>9</v>
      </c>
    </row>
    <row r="855" spans="11:13">
      <c r="K855" t="s">
        <v>4</v>
      </c>
      <c r="L855" s="18">
        <v>1403.69</v>
      </c>
      <c r="M855" t="s">
        <v>9</v>
      </c>
    </row>
    <row r="856" spans="11:13">
      <c r="K856" t="s">
        <v>3</v>
      </c>
      <c r="L856" s="18">
        <v>1094.72</v>
      </c>
      <c r="M856" t="s">
        <v>8</v>
      </c>
    </row>
    <row r="857" spans="11:13">
      <c r="K857" t="s">
        <v>1</v>
      </c>
      <c r="L857" s="18">
        <v>356.22</v>
      </c>
      <c r="M857" t="s">
        <v>9</v>
      </c>
    </row>
    <row r="858" spans="11:13">
      <c r="K858" t="s">
        <v>4</v>
      </c>
      <c r="L858" s="18">
        <v>1116.18</v>
      </c>
      <c r="M858" t="s">
        <v>10</v>
      </c>
    </row>
    <row r="859" spans="11:13">
      <c r="K859" t="s">
        <v>4</v>
      </c>
      <c r="L859" s="18">
        <v>1997.14</v>
      </c>
      <c r="M859" t="s">
        <v>8</v>
      </c>
    </row>
    <row r="860" spans="11:13">
      <c r="K860" t="s">
        <v>4</v>
      </c>
      <c r="L860" s="18">
        <v>1884.39</v>
      </c>
      <c r="M860" t="s">
        <v>10</v>
      </c>
    </row>
    <row r="861" spans="11:13">
      <c r="K861" t="s">
        <v>1</v>
      </c>
      <c r="L861" s="18">
        <v>717.5</v>
      </c>
      <c r="M861" t="s">
        <v>9</v>
      </c>
    </row>
    <row r="862" spans="11:13">
      <c r="K862" t="s">
        <v>2</v>
      </c>
      <c r="L862" s="18">
        <v>1079.79</v>
      </c>
      <c r="M862" t="s">
        <v>10</v>
      </c>
    </row>
    <row r="863" spans="11:13">
      <c r="K863" t="s">
        <v>4</v>
      </c>
      <c r="L863" s="18">
        <v>891.82</v>
      </c>
      <c r="M863" t="s">
        <v>8</v>
      </c>
    </row>
    <row r="864" spans="11:13">
      <c r="K864" t="s">
        <v>1</v>
      </c>
      <c r="L864" s="18">
        <v>970.16</v>
      </c>
      <c r="M864" t="s">
        <v>10</v>
      </c>
    </row>
    <row r="865" spans="11:13">
      <c r="K865" t="s">
        <v>3</v>
      </c>
      <c r="L865" s="18">
        <v>364.88</v>
      </c>
      <c r="M865" t="s">
        <v>10</v>
      </c>
    </row>
    <row r="866" spans="11:13">
      <c r="K866" t="s">
        <v>4</v>
      </c>
      <c r="L866" s="18">
        <v>430.75</v>
      </c>
      <c r="M866" t="s">
        <v>9</v>
      </c>
    </row>
    <row r="867" spans="11:13">
      <c r="K867" t="s">
        <v>3</v>
      </c>
      <c r="L867" s="18">
        <v>683.63</v>
      </c>
      <c r="M867" t="s">
        <v>8</v>
      </c>
    </row>
    <row r="868" spans="11:13">
      <c r="K868" t="s">
        <v>3</v>
      </c>
      <c r="L868" s="18">
        <v>1260.72</v>
      </c>
      <c r="M868" t="s">
        <v>10</v>
      </c>
    </row>
    <row r="869" spans="11:13">
      <c r="K869" t="s">
        <v>1</v>
      </c>
      <c r="L869" s="18">
        <v>1896.23</v>
      </c>
      <c r="M869" t="s">
        <v>9</v>
      </c>
    </row>
    <row r="870" spans="11:13">
      <c r="K870" t="s">
        <v>4</v>
      </c>
      <c r="L870" s="18">
        <v>1440.21</v>
      </c>
      <c r="M870" t="s">
        <v>10</v>
      </c>
    </row>
    <row r="871" spans="11:13">
      <c r="K871" t="s">
        <v>1</v>
      </c>
      <c r="L871" s="18">
        <v>1759.99</v>
      </c>
      <c r="M871" t="s">
        <v>8</v>
      </c>
    </row>
    <row r="872" spans="11:13">
      <c r="K872" t="s">
        <v>4</v>
      </c>
      <c r="L872" s="18">
        <v>155.44</v>
      </c>
      <c r="M872" t="s">
        <v>9</v>
      </c>
    </row>
    <row r="873" spans="11:13">
      <c r="K873" t="s">
        <v>162</v>
      </c>
      <c r="L873" s="18">
        <v>504.09</v>
      </c>
      <c r="M873" t="s">
        <v>8</v>
      </c>
    </row>
    <row r="874" spans="11:13">
      <c r="K874" t="s">
        <v>3</v>
      </c>
      <c r="L874" s="18">
        <v>262.34</v>
      </c>
      <c r="M874" t="s">
        <v>9</v>
      </c>
    </row>
    <row r="875" spans="11:13">
      <c r="K875" t="s">
        <v>1</v>
      </c>
      <c r="L875" s="18">
        <v>1958.11</v>
      </c>
      <c r="M875" t="s">
        <v>9</v>
      </c>
    </row>
    <row r="876" spans="11:13">
      <c r="K876" t="s">
        <v>3</v>
      </c>
      <c r="L876" s="18">
        <v>1814.24</v>
      </c>
      <c r="M876" t="s">
        <v>10</v>
      </c>
    </row>
    <row r="877" spans="11:13">
      <c r="K877" t="s">
        <v>1</v>
      </c>
      <c r="L877" s="18">
        <v>203.78</v>
      </c>
      <c r="M877" t="s">
        <v>9</v>
      </c>
    </row>
    <row r="878" spans="11:13">
      <c r="K878" t="s">
        <v>1</v>
      </c>
      <c r="L878" s="18">
        <v>865.98</v>
      </c>
      <c r="M878" t="s">
        <v>9</v>
      </c>
    </row>
    <row r="879" spans="11:13">
      <c r="K879" t="s">
        <v>4</v>
      </c>
      <c r="L879" s="18">
        <v>153.7</v>
      </c>
      <c r="M879" t="s">
        <v>8</v>
      </c>
    </row>
    <row r="880" spans="11:13">
      <c r="K880" t="s">
        <v>1</v>
      </c>
      <c r="L880" s="18">
        <v>729.92</v>
      </c>
      <c r="M880" t="s">
        <v>8</v>
      </c>
    </row>
    <row r="881" spans="11:13">
      <c r="K881" t="s">
        <v>2</v>
      </c>
      <c r="L881" s="18">
        <v>1319.32</v>
      </c>
      <c r="M881" t="s">
        <v>10</v>
      </c>
    </row>
    <row r="882" spans="11:13">
      <c r="K882" t="s">
        <v>4</v>
      </c>
      <c r="L882" s="18">
        <v>612.51</v>
      </c>
      <c r="M882" t="s">
        <v>9</v>
      </c>
    </row>
    <row r="883" spans="11:13">
      <c r="K883" t="s">
        <v>1</v>
      </c>
      <c r="L883" s="18">
        <v>913.38</v>
      </c>
      <c r="M883" t="s">
        <v>9</v>
      </c>
    </row>
    <row r="884" spans="11:13">
      <c r="K884" t="s">
        <v>2</v>
      </c>
      <c r="L884" s="18">
        <v>1685.97</v>
      </c>
      <c r="M884" t="s">
        <v>8</v>
      </c>
    </row>
    <row r="885" spans="11:13">
      <c r="K885" t="s">
        <v>4</v>
      </c>
      <c r="L885" s="18">
        <v>1040.85</v>
      </c>
      <c r="M885" t="s">
        <v>10</v>
      </c>
    </row>
    <row r="886" spans="11:13">
      <c r="K886" t="s">
        <v>4</v>
      </c>
      <c r="L886" s="18">
        <v>1240.02</v>
      </c>
      <c r="M886" t="s">
        <v>8</v>
      </c>
    </row>
    <row r="887" spans="11:13">
      <c r="K887" t="s">
        <v>1</v>
      </c>
      <c r="L887" s="18">
        <v>1515.06</v>
      </c>
      <c r="M887" t="s">
        <v>9</v>
      </c>
    </row>
    <row r="888" spans="11:13">
      <c r="K888" t="s">
        <v>3</v>
      </c>
      <c r="L888" s="18">
        <v>689.73</v>
      </c>
      <c r="M888" t="s">
        <v>9</v>
      </c>
    </row>
    <row r="889" spans="11:13">
      <c r="K889" t="s">
        <v>3</v>
      </c>
      <c r="L889" s="18">
        <v>1477.49</v>
      </c>
      <c r="M889" t="s">
        <v>9</v>
      </c>
    </row>
    <row r="890" spans="11:13">
      <c r="K890" t="s">
        <v>3</v>
      </c>
      <c r="L890" s="18">
        <v>1998.71</v>
      </c>
      <c r="M890" t="s">
        <v>10</v>
      </c>
    </row>
    <row r="891" spans="11:13">
      <c r="K891" t="s">
        <v>3</v>
      </c>
      <c r="L891" s="18">
        <v>1011.41</v>
      </c>
      <c r="M891" t="s">
        <v>8</v>
      </c>
    </row>
    <row r="892" spans="11:13">
      <c r="K892" t="s">
        <v>2</v>
      </c>
      <c r="L892" s="18">
        <v>1598.92</v>
      </c>
      <c r="M892" t="s">
        <v>9</v>
      </c>
    </row>
    <row r="893" spans="11:13">
      <c r="K893" t="s">
        <v>2</v>
      </c>
      <c r="L893" s="18">
        <v>502.45</v>
      </c>
      <c r="M893" t="s">
        <v>9</v>
      </c>
    </row>
    <row r="894" spans="11:13">
      <c r="K894" t="s">
        <v>1</v>
      </c>
      <c r="L894" s="18">
        <v>758.76</v>
      </c>
      <c r="M894" t="s">
        <v>9</v>
      </c>
    </row>
    <row r="895" spans="11:13">
      <c r="K895" t="s">
        <v>1</v>
      </c>
      <c r="L895" s="18">
        <v>735.49</v>
      </c>
      <c r="M895" t="s">
        <v>9</v>
      </c>
    </row>
    <row r="896" spans="11:13">
      <c r="K896" t="s">
        <v>1</v>
      </c>
      <c r="L896" s="18">
        <v>1484.36</v>
      </c>
      <c r="M896" t="s">
        <v>10</v>
      </c>
    </row>
    <row r="897" spans="11:13">
      <c r="K897" t="s">
        <v>2</v>
      </c>
      <c r="L897" s="18">
        <v>1746.07</v>
      </c>
      <c r="M897" t="s">
        <v>10</v>
      </c>
    </row>
    <row r="898" spans="11:13">
      <c r="K898" t="s">
        <v>4</v>
      </c>
      <c r="L898" s="18">
        <v>297.43</v>
      </c>
      <c r="M898" t="s">
        <v>10</v>
      </c>
    </row>
    <row r="899" spans="11:13">
      <c r="K899" t="s">
        <v>4</v>
      </c>
      <c r="L899" s="18">
        <v>1521.45</v>
      </c>
      <c r="M899" t="s">
        <v>9</v>
      </c>
    </row>
    <row r="900" spans="11:13">
      <c r="K900" t="s">
        <v>2</v>
      </c>
      <c r="L900" s="18">
        <v>351.64</v>
      </c>
      <c r="M900" t="s">
        <v>8</v>
      </c>
    </row>
    <row r="901" spans="11:13">
      <c r="K901" t="s">
        <v>3</v>
      </c>
      <c r="L901" s="18">
        <v>1617.58</v>
      </c>
      <c r="M901" t="s">
        <v>9</v>
      </c>
    </row>
    <row r="902" spans="11:13">
      <c r="K902" t="s">
        <v>3</v>
      </c>
      <c r="M902" t="s">
        <v>10</v>
      </c>
    </row>
    <row r="903" spans="11:13">
      <c r="K903" t="s">
        <v>4</v>
      </c>
      <c r="L903" s="18">
        <v>1881.97</v>
      </c>
      <c r="M903" t="s">
        <v>10</v>
      </c>
    </row>
    <row r="904" spans="11:13">
      <c r="K904" t="s">
        <v>2</v>
      </c>
      <c r="L904" s="18">
        <v>1098.36</v>
      </c>
      <c r="M904" t="s">
        <v>10</v>
      </c>
    </row>
    <row r="905" spans="11:13">
      <c r="K905" t="s">
        <v>4</v>
      </c>
      <c r="L905" s="18">
        <v>1163.75</v>
      </c>
      <c r="M905" t="s">
        <v>9</v>
      </c>
    </row>
    <row r="906" spans="11:13">
      <c r="K906" t="s">
        <v>1</v>
      </c>
      <c r="L906" s="18">
        <v>1687.86</v>
      </c>
      <c r="M906" t="s">
        <v>10</v>
      </c>
    </row>
    <row r="907" spans="11:13">
      <c r="K907" t="s">
        <v>3</v>
      </c>
      <c r="L907" s="18">
        <v>1901.06</v>
      </c>
      <c r="M907" t="s">
        <v>9</v>
      </c>
    </row>
    <row r="908" spans="11:13">
      <c r="K908" t="s">
        <v>3</v>
      </c>
      <c r="L908" s="18">
        <v>1248.87</v>
      </c>
      <c r="M908" t="s">
        <v>9</v>
      </c>
    </row>
    <row r="909" spans="11:13">
      <c r="K909" t="s">
        <v>4</v>
      </c>
      <c r="L909" s="18">
        <v>110.14</v>
      </c>
      <c r="M909" t="s">
        <v>10</v>
      </c>
    </row>
    <row r="910" spans="11:13">
      <c r="K910" t="s">
        <v>3</v>
      </c>
      <c r="L910" s="18">
        <v>907.75</v>
      </c>
      <c r="M910" t="s">
        <v>8</v>
      </c>
    </row>
    <row r="911" spans="11:13">
      <c r="K911" t="s">
        <v>3</v>
      </c>
      <c r="L911" s="18">
        <v>1972.49</v>
      </c>
      <c r="M911" t="s">
        <v>8</v>
      </c>
    </row>
    <row r="912" spans="11:13">
      <c r="K912" t="s">
        <v>4</v>
      </c>
      <c r="L912" s="18">
        <v>294.69</v>
      </c>
      <c r="M912" t="s">
        <v>10</v>
      </c>
    </row>
    <row r="913" spans="11:13">
      <c r="K913" t="s">
        <v>3</v>
      </c>
      <c r="L913" s="18">
        <v>172.13</v>
      </c>
      <c r="M913" t="s">
        <v>8</v>
      </c>
    </row>
    <row r="914" spans="11:13">
      <c r="K914" t="s">
        <v>3</v>
      </c>
      <c r="L914" s="18">
        <v>1421.5</v>
      </c>
      <c r="M914" t="s">
        <v>10</v>
      </c>
    </row>
    <row r="915" spans="11:13">
      <c r="K915" t="s">
        <v>1</v>
      </c>
      <c r="L915" s="18">
        <v>1017.03</v>
      </c>
      <c r="M915" t="s">
        <v>8</v>
      </c>
    </row>
    <row r="916" spans="11:13">
      <c r="K916" t="s">
        <v>2</v>
      </c>
      <c r="L916" s="18">
        <v>262.95</v>
      </c>
      <c r="M916" t="s">
        <v>8</v>
      </c>
    </row>
    <row r="917" spans="11:13">
      <c r="K917" t="s">
        <v>2</v>
      </c>
      <c r="L917" s="18">
        <v>1444.9</v>
      </c>
      <c r="M917" t="s">
        <v>9</v>
      </c>
    </row>
    <row r="918" spans="11:13">
      <c r="K918" t="s">
        <v>4</v>
      </c>
      <c r="L918" s="18">
        <v>728.82</v>
      </c>
      <c r="M918" t="s">
        <v>9</v>
      </c>
    </row>
    <row r="919" spans="11:13">
      <c r="K919" t="s">
        <v>1</v>
      </c>
      <c r="M919" t="s">
        <v>8</v>
      </c>
    </row>
    <row r="920" spans="11:13">
      <c r="K920" t="s">
        <v>3</v>
      </c>
      <c r="L920" s="18">
        <v>1205.06</v>
      </c>
      <c r="M920" t="s">
        <v>10</v>
      </c>
    </row>
    <row r="921" spans="11:13">
      <c r="K921" t="s">
        <v>2</v>
      </c>
      <c r="L921" s="18">
        <v>1438.96</v>
      </c>
      <c r="M921" t="s">
        <v>8</v>
      </c>
    </row>
    <row r="922" spans="11:13">
      <c r="K922" t="s">
        <v>3</v>
      </c>
      <c r="L922" s="18">
        <v>24.85</v>
      </c>
      <c r="M922" t="s">
        <v>9</v>
      </c>
    </row>
    <row r="923" spans="11:13">
      <c r="K923" t="s">
        <v>2</v>
      </c>
      <c r="L923" s="18">
        <v>185.91</v>
      </c>
      <c r="M923" t="s">
        <v>10</v>
      </c>
    </row>
    <row r="924" spans="11:13">
      <c r="K924" t="s">
        <v>1</v>
      </c>
      <c r="L924" s="18">
        <v>551.91</v>
      </c>
      <c r="M924" t="s">
        <v>9</v>
      </c>
    </row>
    <row r="925" spans="11:13">
      <c r="K925" t="s">
        <v>3</v>
      </c>
      <c r="L925" s="18">
        <v>706.51</v>
      </c>
      <c r="M925" t="s">
        <v>10</v>
      </c>
    </row>
    <row r="926" spans="11:13">
      <c r="K926" t="s">
        <v>3</v>
      </c>
      <c r="L926" s="18">
        <v>262.01</v>
      </c>
      <c r="M926" t="s">
        <v>8</v>
      </c>
    </row>
    <row r="927" spans="11:13">
      <c r="K927" t="s">
        <v>1</v>
      </c>
      <c r="L927" s="18">
        <v>1449.43</v>
      </c>
      <c r="M927" t="s">
        <v>10</v>
      </c>
    </row>
    <row r="928" spans="11:13">
      <c r="K928" t="s">
        <v>4</v>
      </c>
      <c r="L928" s="18">
        <v>1375.32</v>
      </c>
      <c r="M928" t="s">
        <v>10</v>
      </c>
    </row>
    <row r="929" spans="11:13">
      <c r="K929" t="s">
        <v>1</v>
      </c>
      <c r="L929" s="18">
        <v>546.79</v>
      </c>
      <c r="M929" t="s">
        <v>8</v>
      </c>
    </row>
    <row r="930" spans="11:13">
      <c r="K930" t="s">
        <v>1</v>
      </c>
      <c r="L930" s="18">
        <v>177.58</v>
      </c>
      <c r="M930" t="s">
        <v>10</v>
      </c>
    </row>
    <row r="931" spans="11:13">
      <c r="K931" t="s">
        <v>3</v>
      </c>
      <c r="L931" s="18">
        <v>644.45</v>
      </c>
      <c r="M931" t="s">
        <v>10</v>
      </c>
    </row>
    <row r="932" spans="11:13">
      <c r="K932" t="s">
        <v>3</v>
      </c>
      <c r="L932" s="18">
        <v>991.04</v>
      </c>
      <c r="M932" t="s">
        <v>8</v>
      </c>
    </row>
    <row r="933" spans="11:13">
      <c r="K933" t="s">
        <v>3</v>
      </c>
      <c r="L933" s="18">
        <v>1071.63</v>
      </c>
      <c r="M933" t="s">
        <v>9</v>
      </c>
    </row>
    <row r="934" spans="11:13">
      <c r="K934" t="s">
        <v>1</v>
      </c>
      <c r="L934" s="18">
        <v>813</v>
      </c>
      <c r="M934" t="s">
        <v>10</v>
      </c>
    </row>
    <row r="935" spans="11:13">
      <c r="K935" t="s">
        <v>2</v>
      </c>
      <c r="L935" s="18">
        <v>1929.06</v>
      </c>
      <c r="M935" t="s">
        <v>9</v>
      </c>
    </row>
    <row r="936" spans="11:13">
      <c r="K936" t="s">
        <v>1</v>
      </c>
      <c r="L936" s="18">
        <v>1407.77</v>
      </c>
      <c r="M936" t="s">
        <v>8</v>
      </c>
    </row>
    <row r="937" spans="11:13">
      <c r="K937" t="s">
        <v>4</v>
      </c>
      <c r="L937" s="18">
        <v>320.14</v>
      </c>
      <c r="M937" t="s">
        <v>8</v>
      </c>
    </row>
    <row r="938" spans="11:13">
      <c r="K938" t="s">
        <v>3</v>
      </c>
      <c r="L938" s="18">
        <v>697.8</v>
      </c>
      <c r="M938" t="s">
        <v>9</v>
      </c>
    </row>
    <row r="939" spans="11:13">
      <c r="K939" t="s">
        <v>2</v>
      </c>
      <c r="L939" s="18">
        <v>426.52</v>
      </c>
      <c r="M939" t="s">
        <v>8</v>
      </c>
    </row>
    <row r="940" spans="11:13">
      <c r="K940" t="s">
        <v>2</v>
      </c>
      <c r="L940" s="18">
        <v>1710.26</v>
      </c>
      <c r="M940" t="s">
        <v>8</v>
      </c>
    </row>
    <row r="941" spans="11:13">
      <c r="K941" t="s">
        <v>4</v>
      </c>
      <c r="L941" s="18">
        <v>484.29</v>
      </c>
      <c r="M941" t="s">
        <v>8</v>
      </c>
    </row>
    <row r="942" spans="11:13">
      <c r="K942" t="s">
        <v>1</v>
      </c>
      <c r="L942" s="18">
        <v>757.88</v>
      </c>
      <c r="M942" t="s">
        <v>9</v>
      </c>
    </row>
    <row r="943" spans="11:13">
      <c r="K943" t="s">
        <v>4</v>
      </c>
      <c r="L943" s="18">
        <v>42.09</v>
      </c>
      <c r="M943" t="s">
        <v>9</v>
      </c>
    </row>
    <row r="944" spans="11:13">
      <c r="K944" t="s">
        <v>4</v>
      </c>
      <c r="L944" s="18">
        <v>1903.89</v>
      </c>
      <c r="M944" t="s">
        <v>9</v>
      </c>
    </row>
    <row r="945" spans="11:13">
      <c r="K945" t="s">
        <v>4</v>
      </c>
      <c r="L945" s="18">
        <v>933.23</v>
      </c>
      <c r="M945" t="s">
        <v>9</v>
      </c>
    </row>
    <row r="946" spans="11:13">
      <c r="K946" t="s">
        <v>2</v>
      </c>
      <c r="L946" s="18">
        <v>1589.97</v>
      </c>
      <c r="M946" t="s">
        <v>10</v>
      </c>
    </row>
    <row r="947" spans="11:13">
      <c r="K947" t="s">
        <v>1</v>
      </c>
      <c r="L947" s="18">
        <v>1527.1</v>
      </c>
      <c r="M947" t="s">
        <v>10</v>
      </c>
    </row>
    <row r="948" spans="11:13">
      <c r="K948" t="s">
        <v>2</v>
      </c>
      <c r="L948" s="18">
        <v>1938.2</v>
      </c>
      <c r="M948" t="s">
        <v>9</v>
      </c>
    </row>
    <row r="949" spans="11:13">
      <c r="K949" t="s">
        <v>169</v>
      </c>
      <c r="L949" s="18">
        <v>1148.84</v>
      </c>
      <c r="M949" t="s">
        <v>9</v>
      </c>
    </row>
    <row r="950" spans="11:13">
      <c r="K950" t="s">
        <v>4</v>
      </c>
      <c r="L950" s="18">
        <v>1002.95</v>
      </c>
      <c r="M950" t="s">
        <v>9</v>
      </c>
    </row>
    <row r="951" spans="11:13">
      <c r="K951" t="s">
        <v>2</v>
      </c>
      <c r="L951" s="18">
        <v>1547.95</v>
      </c>
      <c r="M951" t="s">
        <v>9</v>
      </c>
    </row>
    <row r="952" spans="11:13">
      <c r="K952" t="s">
        <v>4</v>
      </c>
      <c r="L952" s="18">
        <v>498.45</v>
      </c>
      <c r="M952" t="s">
        <v>10</v>
      </c>
    </row>
    <row r="953" spans="11:13">
      <c r="K953" t="s">
        <v>4</v>
      </c>
      <c r="L953" s="18">
        <v>1094.2</v>
      </c>
      <c r="M953" t="s">
        <v>10</v>
      </c>
    </row>
    <row r="954" spans="11:13">
      <c r="K954" t="s">
        <v>2</v>
      </c>
      <c r="L954" s="18">
        <v>1962.95</v>
      </c>
      <c r="M954" t="s">
        <v>10</v>
      </c>
    </row>
    <row r="955" spans="11:13">
      <c r="K955" t="s">
        <v>1</v>
      </c>
      <c r="L955" s="18">
        <v>1128.14</v>
      </c>
      <c r="M955" t="s">
        <v>10</v>
      </c>
    </row>
    <row r="956" spans="11:13">
      <c r="K956" t="s">
        <v>4</v>
      </c>
      <c r="L956" s="18">
        <v>1609.35</v>
      </c>
      <c r="M956" t="s">
        <v>10</v>
      </c>
    </row>
    <row r="957" spans="11:13">
      <c r="K957" t="s">
        <v>2</v>
      </c>
      <c r="L957" s="18">
        <v>1177.34</v>
      </c>
      <c r="M957" t="s">
        <v>9</v>
      </c>
    </row>
    <row r="958" spans="11:13">
      <c r="K958" t="s">
        <v>4</v>
      </c>
      <c r="L958" s="18">
        <v>476.31</v>
      </c>
      <c r="M958" t="s">
        <v>9</v>
      </c>
    </row>
    <row r="959" spans="11:13">
      <c r="K959" t="s">
        <v>2</v>
      </c>
      <c r="L959" s="18">
        <v>140.6</v>
      </c>
      <c r="M959" t="s">
        <v>8</v>
      </c>
    </row>
    <row r="960" spans="11:13">
      <c r="K960" t="s">
        <v>1</v>
      </c>
      <c r="L960" s="18">
        <v>707.91</v>
      </c>
      <c r="M960" t="s">
        <v>10</v>
      </c>
    </row>
    <row r="961" spans="11:13">
      <c r="K961" t="s">
        <v>3</v>
      </c>
      <c r="L961" s="18">
        <v>1867.58</v>
      </c>
      <c r="M961" t="s">
        <v>10</v>
      </c>
    </row>
    <row r="962" spans="11:13">
      <c r="K962" t="s">
        <v>3</v>
      </c>
      <c r="L962" s="18">
        <v>1430.78</v>
      </c>
      <c r="M962" t="s">
        <v>10</v>
      </c>
    </row>
    <row r="963" spans="11:13">
      <c r="K963" t="s">
        <v>1</v>
      </c>
      <c r="L963" s="18">
        <v>235.35</v>
      </c>
      <c r="M963" t="s">
        <v>10</v>
      </c>
    </row>
    <row r="964" spans="11:13">
      <c r="K964" t="s">
        <v>4</v>
      </c>
      <c r="L964" s="18">
        <v>365.25</v>
      </c>
      <c r="M964" t="s">
        <v>9</v>
      </c>
    </row>
    <row r="965" spans="11:13">
      <c r="K965" t="s">
        <v>4</v>
      </c>
      <c r="L965" s="18">
        <v>623.62</v>
      </c>
      <c r="M965" t="s">
        <v>9</v>
      </c>
    </row>
    <row r="966" spans="11:13">
      <c r="K966" t="s">
        <v>3</v>
      </c>
      <c r="L966" s="18">
        <v>1437.95</v>
      </c>
      <c r="M966" t="s">
        <v>8</v>
      </c>
    </row>
    <row r="967" spans="11:13">
      <c r="K967" t="s">
        <v>4</v>
      </c>
      <c r="L967" s="18">
        <v>255.4</v>
      </c>
      <c r="M967" t="s">
        <v>8</v>
      </c>
    </row>
    <row r="968" spans="11:13">
      <c r="K968" t="s">
        <v>1</v>
      </c>
      <c r="L968" s="18">
        <v>166.23</v>
      </c>
      <c r="M968" t="s">
        <v>8</v>
      </c>
    </row>
    <row r="969" spans="11:13">
      <c r="K969" t="s">
        <v>3</v>
      </c>
      <c r="L969" s="18">
        <v>1264.96</v>
      </c>
      <c r="M969" t="s">
        <v>9</v>
      </c>
    </row>
    <row r="970" spans="11:13">
      <c r="K970" t="s">
        <v>2</v>
      </c>
      <c r="L970" s="18">
        <v>1661.58</v>
      </c>
      <c r="M970" t="s">
        <v>10</v>
      </c>
    </row>
    <row r="971" spans="11:13">
      <c r="K971" t="s">
        <v>1</v>
      </c>
      <c r="L971" s="18">
        <v>826.5</v>
      </c>
      <c r="M971" t="s">
        <v>9</v>
      </c>
    </row>
    <row r="972" spans="11:13">
      <c r="K972" t="s">
        <v>4</v>
      </c>
      <c r="L972" s="18">
        <v>322.24</v>
      </c>
      <c r="M972" t="s">
        <v>8</v>
      </c>
    </row>
    <row r="973" spans="11:13">
      <c r="K973" t="s">
        <v>2</v>
      </c>
      <c r="L973" s="18">
        <v>249.55</v>
      </c>
      <c r="M973" t="s">
        <v>10</v>
      </c>
    </row>
    <row r="974" spans="11:13">
      <c r="K974" t="s">
        <v>1</v>
      </c>
      <c r="L974" s="18">
        <v>589.48</v>
      </c>
      <c r="M974" t="s">
        <v>10</v>
      </c>
    </row>
    <row r="975" spans="11:13">
      <c r="K975" t="s">
        <v>4</v>
      </c>
      <c r="L975" s="18">
        <v>1138.05</v>
      </c>
      <c r="M975" t="s">
        <v>10</v>
      </c>
    </row>
    <row r="976" spans="11:13">
      <c r="K976" t="s">
        <v>1</v>
      </c>
      <c r="L976" s="18">
        <v>509.87</v>
      </c>
      <c r="M976" t="s">
        <v>10</v>
      </c>
    </row>
    <row r="977" spans="11:13">
      <c r="K977" t="s">
        <v>4</v>
      </c>
      <c r="L977" s="18">
        <v>344.79</v>
      </c>
      <c r="M977" t="s">
        <v>9</v>
      </c>
    </row>
    <row r="978" spans="11:13">
      <c r="K978" t="s">
        <v>2</v>
      </c>
      <c r="L978" s="18">
        <v>1282.36</v>
      </c>
      <c r="M978" t="s">
        <v>8</v>
      </c>
    </row>
    <row r="979" spans="11:13">
      <c r="K979" t="s">
        <v>2</v>
      </c>
      <c r="L979" s="18">
        <v>471.84</v>
      </c>
      <c r="M979" t="s">
        <v>9</v>
      </c>
    </row>
    <row r="980" spans="11:13">
      <c r="K980" t="s">
        <v>2</v>
      </c>
      <c r="L980" s="18">
        <v>1715.33</v>
      </c>
      <c r="M980" t="s">
        <v>9</v>
      </c>
    </row>
    <row r="981" spans="11:13">
      <c r="K981" t="s">
        <v>1</v>
      </c>
      <c r="L981" s="18">
        <v>1059.88</v>
      </c>
      <c r="M981" t="s">
        <v>9</v>
      </c>
    </row>
    <row r="982" spans="11:13">
      <c r="K982" t="s">
        <v>2</v>
      </c>
      <c r="L982" s="18">
        <v>1871.69</v>
      </c>
      <c r="M982" t="s">
        <v>8</v>
      </c>
    </row>
    <row r="983" spans="11:13">
      <c r="K983" t="s">
        <v>3</v>
      </c>
      <c r="L983" s="18">
        <v>621.1</v>
      </c>
      <c r="M983" t="s">
        <v>8</v>
      </c>
    </row>
    <row r="984" spans="11:13">
      <c r="K984" t="s">
        <v>1</v>
      </c>
      <c r="L984" s="18">
        <v>27.15</v>
      </c>
      <c r="M984" t="s">
        <v>8</v>
      </c>
    </row>
    <row r="985" spans="11:13">
      <c r="K985" t="s">
        <v>3</v>
      </c>
      <c r="L985" s="18">
        <v>375.79</v>
      </c>
      <c r="M985" t="s">
        <v>10</v>
      </c>
    </row>
    <row r="986" spans="11:13">
      <c r="K986" t="s">
        <v>4</v>
      </c>
      <c r="L986" s="18">
        <v>1024.35</v>
      </c>
      <c r="M986" t="s">
        <v>8</v>
      </c>
    </row>
    <row r="987" spans="11:13">
      <c r="K987" t="s">
        <v>4</v>
      </c>
      <c r="L987" s="18">
        <v>924.67</v>
      </c>
      <c r="M987" t="s">
        <v>9</v>
      </c>
    </row>
    <row r="988" spans="11:13">
      <c r="K988" t="s">
        <v>4</v>
      </c>
      <c r="L988" s="18">
        <v>432.04</v>
      </c>
      <c r="M988" t="s">
        <v>8</v>
      </c>
    </row>
    <row r="989" spans="11:13">
      <c r="K989" t="s">
        <v>179</v>
      </c>
      <c r="L989" s="18">
        <v>1485.2</v>
      </c>
      <c r="M989" t="s">
        <v>10</v>
      </c>
    </row>
    <row r="990" spans="11:13">
      <c r="K990" t="s">
        <v>2</v>
      </c>
      <c r="L990" s="18">
        <v>299.8</v>
      </c>
      <c r="M990" t="s">
        <v>8</v>
      </c>
    </row>
    <row r="991" spans="11:13">
      <c r="K991" t="s">
        <v>4</v>
      </c>
      <c r="L991" s="18">
        <v>1672.14</v>
      </c>
      <c r="M991" t="s">
        <v>9</v>
      </c>
    </row>
    <row r="992" spans="11:13">
      <c r="K992" t="s">
        <v>4</v>
      </c>
      <c r="L992" s="18">
        <v>1563.14</v>
      </c>
      <c r="M992" t="s">
        <v>10</v>
      </c>
    </row>
    <row r="993" spans="11:13">
      <c r="K993" t="s">
        <v>3</v>
      </c>
      <c r="M993" t="s">
        <v>10</v>
      </c>
    </row>
    <row r="994" spans="11:13">
      <c r="K994" t="s">
        <v>2</v>
      </c>
      <c r="L994" s="18">
        <v>122.68</v>
      </c>
      <c r="M994" t="s">
        <v>9</v>
      </c>
    </row>
    <row r="995" spans="11:13">
      <c r="K995" t="s">
        <v>2</v>
      </c>
      <c r="L995" s="18">
        <v>1031.9</v>
      </c>
      <c r="M995" t="s">
        <v>9</v>
      </c>
    </row>
    <row r="996" spans="11:13">
      <c r="K996" t="s">
        <v>3</v>
      </c>
      <c r="L996" s="18">
        <v>185.4</v>
      </c>
      <c r="M996" t="s">
        <v>8</v>
      </c>
    </row>
    <row r="997" spans="11:13">
      <c r="K997" t="s">
        <v>3</v>
      </c>
      <c r="L997" s="18">
        <v>1242.97</v>
      </c>
      <c r="M997" t="s">
        <v>8</v>
      </c>
    </row>
    <row r="998" spans="11:13">
      <c r="K998" t="s">
        <v>3</v>
      </c>
      <c r="L998" s="18">
        <v>542.66</v>
      </c>
      <c r="M998" t="s">
        <v>9</v>
      </c>
    </row>
    <row r="999" spans="11:13">
      <c r="K999" t="s">
        <v>3</v>
      </c>
      <c r="L999" s="18">
        <v>1763.7</v>
      </c>
      <c r="M999" t="s">
        <v>8</v>
      </c>
    </row>
    <row r="1000" spans="11:13">
      <c r="K1000" t="s">
        <v>3</v>
      </c>
      <c r="L1000" s="18">
        <v>59.39</v>
      </c>
      <c r="M1000" t="s">
        <v>9</v>
      </c>
    </row>
    <row r="1001" spans="11:13">
      <c r="K1001" t="s">
        <v>3</v>
      </c>
      <c r="L1001" s="18">
        <v>1526.25</v>
      </c>
      <c r="M1001" t="s">
        <v>9</v>
      </c>
    </row>
    <row r="1002" spans="11:13">
      <c r="K1002" t="s">
        <v>2</v>
      </c>
      <c r="L1002" s="18">
        <v>454.97</v>
      </c>
      <c r="M1002" t="s">
        <v>8</v>
      </c>
    </row>
    <row r="1003" spans="12:12">
      <c r="L1003" s="18">
        <f>SUM(L2:L1002)</f>
        <v>981793.93</v>
      </c>
    </row>
    <row r="1005" spans="5:5">
      <c r="E1005" s="18" t="b">
        <f>L1003&gt;=E16</f>
        <v>1</v>
      </c>
    </row>
  </sheetData>
  <mergeCells count="2">
    <mergeCell ref="A1:D1"/>
    <mergeCell ref="A9:B9"/>
  </mergeCells>
  <dataValidations count="1">
    <dataValidation type="list" allowBlank="1" showInputMessage="1" showErrorMessage="1" sqref="G9">
      <formula1>$A$3:$A$5</formula1>
    </dataValidation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P30"/>
  <sheetViews>
    <sheetView tabSelected="1" zoomScale="120" zoomScaleNormal="120" workbookViewId="0">
      <selection activeCell="S6" sqref="S6"/>
    </sheetView>
  </sheetViews>
  <sheetFormatPr defaultColWidth="8.61261261261261" defaultRowHeight="14.55"/>
  <cols>
    <col min="7" max="7" width="12.5765765765766" customWidth="1"/>
    <col min="9" max="9" width="10.7297297297297" customWidth="1"/>
    <col min="11" max="11" width="10.036036036036" customWidth="1"/>
    <col min="13" max="13" width="11.5765765765766" customWidth="1"/>
    <col min="15" max="15" width="10.8738738738739" customWidth="1"/>
  </cols>
  <sheetData>
    <row r="1" spans="7:14">
      <c r="G1" s="1"/>
      <c r="H1" s="2" t="s">
        <v>1071</v>
      </c>
      <c r="I1" s="2"/>
      <c r="J1" s="2"/>
      <c r="K1" s="2"/>
      <c r="L1" s="2"/>
      <c r="M1" s="2"/>
      <c r="N1" s="2"/>
    </row>
    <row r="2" spans="7:14">
      <c r="G2" s="1"/>
      <c r="H2" s="2"/>
      <c r="I2" s="2"/>
      <c r="J2" s="2"/>
      <c r="K2" s="2"/>
      <c r="L2" s="2"/>
      <c r="M2" s="2"/>
      <c r="N2" s="2"/>
    </row>
    <row r="3" spans="7:15">
      <c r="G3" s="3" t="s">
        <v>1072</v>
      </c>
      <c r="H3" s="1"/>
      <c r="I3" s="3" t="s">
        <v>1073</v>
      </c>
      <c r="J3" s="1"/>
      <c r="K3" s="3" t="s">
        <v>1074</v>
      </c>
      <c r="L3" s="1"/>
      <c r="M3" s="3" t="s">
        <v>1075</v>
      </c>
      <c r="O3" s="7" t="s">
        <v>1076</v>
      </c>
    </row>
    <row r="4" spans="6:15">
      <c r="F4" s="4"/>
      <c r="G4" s="5">
        <v>981793.93</v>
      </c>
      <c r="H4" s="6"/>
      <c r="I4" s="8">
        <v>49751.2</v>
      </c>
      <c r="J4" s="4"/>
      <c r="K4" s="9" t="s">
        <v>2</v>
      </c>
      <c r="L4" s="4"/>
      <c r="M4" s="9" t="s">
        <v>10</v>
      </c>
      <c r="O4" s="10" t="s">
        <v>20</v>
      </c>
    </row>
    <row r="7" spans="9:9">
      <c r="I7" s="11"/>
    </row>
    <row r="23" spans="10:16">
      <c r="J23" s="12" t="s">
        <v>1077</v>
      </c>
      <c r="K23" s="13"/>
      <c r="L23" s="13"/>
      <c r="M23" s="13"/>
      <c r="N23" s="13"/>
      <c r="O23" s="13"/>
      <c r="P23" s="13"/>
    </row>
    <row r="24" spans="10:16">
      <c r="J24" s="13"/>
      <c r="K24" s="13"/>
      <c r="L24" s="13"/>
      <c r="M24" s="13"/>
      <c r="N24" s="13"/>
      <c r="O24" s="13"/>
      <c r="P24" s="13"/>
    </row>
    <row r="25" spans="10:16">
      <c r="J25" s="14" t="s">
        <v>1078</v>
      </c>
      <c r="K25" s="14"/>
      <c r="L25" s="14"/>
      <c r="M25" s="14"/>
      <c r="N25" s="14"/>
      <c r="O25" s="15"/>
      <c r="P25" s="15"/>
    </row>
    <row r="26" spans="10:16">
      <c r="J26" s="14"/>
      <c r="K26" s="14"/>
      <c r="L26" s="14"/>
      <c r="M26" s="14"/>
      <c r="N26" s="14"/>
      <c r="O26" s="15"/>
      <c r="P26" s="15"/>
    </row>
    <row r="27" spans="10:16">
      <c r="J27" s="16" t="s">
        <v>1079</v>
      </c>
      <c r="K27" s="16"/>
      <c r="L27" s="16"/>
      <c r="M27" s="16"/>
      <c r="N27" s="16"/>
      <c r="O27" s="15"/>
      <c r="P27" s="15"/>
    </row>
    <row r="28" spans="10:16">
      <c r="J28" s="16"/>
      <c r="K28" s="16"/>
      <c r="L28" s="16"/>
      <c r="M28" s="16"/>
      <c r="N28" s="16"/>
      <c r="O28" s="15"/>
      <c r="P28" s="15"/>
    </row>
    <row r="29" spans="10:16">
      <c r="J29" s="16" t="s">
        <v>1080</v>
      </c>
      <c r="K29" s="16"/>
      <c r="L29" s="16"/>
      <c r="M29" s="16"/>
      <c r="N29" s="16"/>
      <c r="O29" s="15"/>
      <c r="P29" s="15"/>
    </row>
    <row r="30" spans="10:16">
      <c r="J30" s="16"/>
      <c r="K30" s="16"/>
      <c r="L30" s="16"/>
      <c r="M30" s="16"/>
      <c r="N30" s="16"/>
      <c r="O30" s="17"/>
      <c r="P30" s="17"/>
    </row>
  </sheetData>
  <mergeCells count="5">
    <mergeCell ref="H1:N2"/>
    <mergeCell ref="J23:P24"/>
    <mergeCell ref="J25:N26"/>
    <mergeCell ref="J27:N28"/>
    <mergeCell ref="J29:N3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Sheet4</vt:lpstr>
      <vt:lpstr>Sheet5</vt:lpstr>
      <vt:lpstr>Rashidat_Superstore_Raw</vt:lpstr>
      <vt:lpstr>Day 4 Count and Add Functions</vt:lpstr>
      <vt:lpstr>Day 5 SUM IFS, COUNTIFS(multi 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Ojulari Rashidat</cp:lastModifiedBy>
  <dcterms:created xsi:type="dcterms:W3CDTF">2025-10-07T22:00:00Z</dcterms:created>
  <dcterms:modified xsi:type="dcterms:W3CDTF">2025-10-24T16:18:20Z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DBD53E8091ED4340B20367B0C66DF842_13</vt:lpwstr>
  </property>
  <property fmtid="{D5CDD505-2E9C-101B-9397-08002B2CF9AE}" pid="3" name="KSOProductBuildVer">
    <vt:lpwstr>1033-12.2.0.23131</vt:lpwstr>
  </property>
</Properties>
</file>