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1" i="3" l="1"/>
  <c r="K11" i="3" s="1"/>
  <c r="J12" i="3"/>
  <c r="K12" i="3" s="1"/>
  <c r="J13" i="3"/>
  <c r="J14" i="3"/>
  <c r="K14" i="3" s="1"/>
  <c r="J15" i="3"/>
  <c r="K15" i="3" s="1"/>
  <c r="J16" i="3"/>
  <c r="K16" i="3" s="1"/>
  <c r="J17" i="3"/>
  <c r="J18" i="3"/>
  <c r="K18" i="3" s="1"/>
  <c r="J19" i="3"/>
  <c r="K19" i="3" s="1"/>
  <c r="J20" i="3"/>
  <c r="K20" i="3" s="1"/>
  <c r="J21" i="3"/>
  <c r="J22" i="3"/>
  <c r="K22" i="3" s="1"/>
  <c r="J23" i="3"/>
  <c r="K23" i="3" s="1"/>
  <c r="J24" i="3"/>
  <c r="K24" i="3" s="1"/>
  <c r="J25" i="3"/>
  <c r="J26" i="3"/>
  <c r="K26" i="3" s="1"/>
  <c r="J27" i="3"/>
  <c r="K27" i="3" s="1"/>
  <c r="J28" i="3"/>
  <c r="K28" i="3" s="1"/>
  <c r="J29" i="3"/>
  <c r="J30" i="3"/>
  <c r="K30" i="3" s="1"/>
  <c r="J31" i="3"/>
  <c r="K31" i="3" s="1"/>
  <c r="J32" i="3"/>
  <c r="K32" i="3" s="1"/>
  <c r="J33" i="3"/>
  <c r="J34" i="3"/>
  <c r="K34" i="3" s="1"/>
  <c r="J35" i="3"/>
  <c r="K35" i="3" s="1"/>
  <c r="J10" i="3"/>
  <c r="K10" i="3" s="1"/>
  <c r="J9" i="3"/>
  <c r="J8" i="3"/>
  <c r="K8" i="3" s="1"/>
  <c r="J7" i="3"/>
  <c r="M34" i="3" l="1"/>
  <c r="N34" i="3" s="1"/>
  <c r="M18" i="3"/>
  <c r="N18" i="3" s="1"/>
  <c r="M30" i="3"/>
  <c r="N30" i="3" s="1"/>
  <c r="M14" i="3"/>
  <c r="N14" i="3" s="1"/>
  <c r="M26" i="3"/>
  <c r="N26" i="3" s="1"/>
  <c r="M10" i="3"/>
  <c r="N10" i="3" s="1"/>
  <c r="M22" i="3"/>
  <c r="N22" i="3" s="1"/>
  <c r="M35" i="3"/>
  <c r="N35" i="3" s="1"/>
  <c r="M31" i="3"/>
  <c r="N31" i="3" s="1"/>
  <c r="M27" i="3"/>
  <c r="N27" i="3" s="1"/>
  <c r="M23" i="3"/>
  <c r="N23" i="3" s="1"/>
  <c r="M19" i="3"/>
  <c r="N19" i="3" s="1"/>
  <c r="M15" i="3"/>
  <c r="N15" i="3" s="1"/>
  <c r="M11" i="3"/>
  <c r="N11" i="3" s="1"/>
  <c r="K33" i="3"/>
  <c r="K29" i="3"/>
  <c r="K25" i="3"/>
  <c r="K21" i="3"/>
  <c r="K17" i="3"/>
  <c r="K13" i="3"/>
  <c r="K9" i="3"/>
  <c r="M33" i="3"/>
  <c r="M29" i="3"/>
  <c r="M25" i="3"/>
  <c r="M21" i="3"/>
  <c r="M17" i="3"/>
  <c r="M13" i="3"/>
  <c r="M9" i="3"/>
  <c r="K7" i="3"/>
  <c r="M7" i="3"/>
  <c r="M32" i="3"/>
  <c r="N32" i="3" s="1"/>
  <c r="M28" i="3"/>
  <c r="N28" i="3" s="1"/>
  <c r="M24" i="3"/>
  <c r="N24" i="3" s="1"/>
  <c r="M20" i="3"/>
  <c r="N20" i="3" s="1"/>
  <c r="M16" i="3"/>
  <c r="N16" i="3" s="1"/>
  <c r="M12" i="3"/>
  <c r="N12" i="3" s="1"/>
  <c r="M8" i="3"/>
  <c r="N8" i="3" s="1"/>
  <c r="J6" i="3"/>
  <c r="E5" i="1"/>
  <c r="F5" i="1"/>
  <c r="N25" i="3" l="1"/>
  <c r="N21" i="3"/>
  <c r="N17" i="3"/>
  <c r="N33" i="3"/>
  <c r="N7" i="3"/>
  <c r="N9" i="3"/>
  <c r="N13" i="3"/>
  <c r="N29" i="3"/>
  <c r="M6" i="3"/>
  <c r="K6" i="3"/>
  <c r="N6" i="3" l="1"/>
</calcChain>
</file>

<file path=xl/sharedStrings.xml><?xml version="1.0" encoding="utf-8"?>
<sst xmlns="http://schemas.openxmlformats.org/spreadsheetml/2006/main" count="75" uniqueCount="74">
  <si>
    <t>SL</t>
  </si>
  <si>
    <t>Ivoice ID</t>
  </si>
  <si>
    <t>Invoice ID</t>
  </si>
  <si>
    <t>Name of Sales</t>
  </si>
  <si>
    <t>Product ID</t>
  </si>
  <si>
    <t>Product name</t>
  </si>
  <si>
    <t>No.of</t>
  </si>
  <si>
    <t xml:space="preserve">Unit price </t>
  </si>
  <si>
    <t>Total</t>
  </si>
  <si>
    <t>Shipping</t>
  </si>
  <si>
    <t>Discount</t>
  </si>
  <si>
    <t>Total price to be paid by the Customer</t>
  </si>
  <si>
    <t>Olivia Jenkins</t>
  </si>
  <si>
    <t>Liam Carter</t>
  </si>
  <si>
    <t>Emma Rodriguez</t>
  </si>
  <si>
    <t>Noah Patterson</t>
  </si>
  <si>
    <t>Ava Mitchell</t>
  </si>
  <si>
    <t>Lucas Foster</t>
  </si>
  <si>
    <t>Sophia Bennett</t>
  </si>
  <si>
    <t>Ethan Garcia</t>
  </si>
  <si>
    <t>Isabella Wright</t>
  </si>
  <si>
    <t>Mason Thompson</t>
  </si>
  <si>
    <t>Mia Rivera</t>
  </si>
  <si>
    <t>Benjamin Clark</t>
  </si>
  <si>
    <t>Amelia Collins</t>
  </si>
  <si>
    <t>James Harrison</t>
  </si>
  <si>
    <t>Harper Sullivan</t>
  </si>
  <si>
    <t>Alexander Murphy</t>
  </si>
  <si>
    <t>Evelyn Brooks</t>
  </si>
  <si>
    <t>William Reed</t>
  </si>
  <si>
    <t>Charlotte Ward</t>
  </si>
  <si>
    <t>Henry Turner</t>
  </si>
  <si>
    <t>Abigail Howard</t>
  </si>
  <si>
    <t>Grace Peterson</t>
  </si>
  <si>
    <t>Elijah Morgan</t>
  </si>
  <si>
    <t xml:space="preserve">Samual Hughes </t>
  </si>
  <si>
    <t xml:space="preserve">Scarlett Young </t>
  </si>
  <si>
    <t>Jackson Bailey</t>
  </si>
  <si>
    <t>Lily Sanders</t>
  </si>
  <si>
    <t>Michael Foster</t>
  </si>
  <si>
    <t>Zoey Edwards</t>
  </si>
  <si>
    <t>Daniel Hayes</t>
  </si>
  <si>
    <t>QuantumPro Laptop</t>
  </si>
  <si>
    <t>AeroFlez Wireless Earbuds</t>
  </si>
  <si>
    <t>PureStream Water Purifier</t>
  </si>
  <si>
    <t xml:space="preserve">LuminaSmart LED Bulb </t>
  </si>
  <si>
    <t>EcoWave Blender</t>
  </si>
  <si>
    <t>VersaFit Smartwatch</t>
  </si>
  <si>
    <t>HyperCharge Power Bank</t>
  </si>
  <si>
    <t>GlideMax Electric Scooter</t>
  </si>
  <si>
    <t>CrystalClear 4k Monitor</t>
  </si>
  <si>
    <t xml:space="preserve">Sonicpulse Toothbrush </t>
  </si>
  <si>
    <t>BreezeCool Portable Fan</t>
  </si>
  <si>
    <t>RapidBake Oven</t>
  </si>
  <si>
    <t>FreshBrew Coffee Maker</t>
  </si>
  <si>
    <t>TitanGrip Fitness Tracker</t>
  </si>
  <si>
    <t>AquaShield Rain Jacket</t>
  </si>
  <si>
    <t>SonicWave Bluetooth Speaker</t>
  </si>
  <si>
    <t>TerraForm Indoor Planter</t>
  </si>
  <si>
    <t xml:space="preserve">UltraChill Mini Fridge </t>
  </si>
  <si>
    <t xml:space="preserve">LuxTouch SmartPhone </t>
  </si>
  <si>
    <t>InstaPrint Photo Printer</t>
  </si>
  <si>
    <t>DriftPro Gaming mouse</t>
  </si>
  <si>
    <t>CleanMist Air Humidifier</t>
  </si>
  <si>
    <t>FlexiMove Yoga Mat</t>
  </si>
  <si>
    <t>NovaBeam Flashlight</t>
  </si>
  <si>
    <t>ZenGlow Aroma Diffuser</t>
  </si>
  <si>
    <t>Snapchef Food Processor</t>
  </si>
  <si>
    <t>GlideAir Hair Dryer</t>
  </si>
  <si>
    <t>PowerCore Vacuum Cleaner</t>
  </si>
  <si>
    <t>smartSync Home Assistant</t>
  </si>
  <si>
    <t>PureTone Wireless Headphones</t>
  </si>
  <si>
    <t>Marson Supershop ( Sales info )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</si>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</sst>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/>
    <xf numFmtId="0" fontId="0" fillId="2" borderId="0" xfId="0" applyNumberFormat="1" applyFill="1"/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5" xfId="0" applyFont="1" applyBorder="1"/>
    <xf numFmtId="0" fontId="1" fillId="0" borderId="6" xfId="0" applyFont="1" applyBorder="1"/>
    <xf numFmtId="164" fontId="1" fillId="0" borderId="3" xfId="0" applyNumberFormat="1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8"/>
  <sheetViews>
    <sheetView workbookViewId="0">
      <selection activeCell="F5" sqref="F5"/>
    </sheetView>
  </sheetViews>
  <sheetFormatPr defaultRowHeight="14.4" x14ac:dyDescent="0.3"/>
  <cols>
    <col min="5" max="5" width="15" customWidth="1"/>
  </cols>
  <sheetData>
    <row r="3" spans="4:6" x14ac:dyDescent="0.3">
      <c r="D3" s="2">
        <v>234</v>
      </c>
      <c r="E3" s="1">
        <v>698</v>
      </c>
      <c r="F3" s="1">
        <v>296</v>
      </c>
    </row>
    <row r="4" spans="4:6" x14ac:dyDescent="0.3">
      <c r="D4" s="1">
        <v>560</v>
      </c>
      <c r="E4" s="1">
        <v>456</v>
      </c>
      <c r="F4" s="1">
        <v>790</v>
      </c>
    </row>
    <row r="5" spans="4:6" ht="39" customHeight="1" x14ac:dyDescent="0.3">
      <c r="D5" s="1"/>
      <c r="E5" s="2">
        <f t="shared" ref="E5:F5" si="0">E3+E4</f>
        <v>1154</v>
      </c>
      <c r="F5" s="2">
        <f t="shared" si="0"/>
        <v>1086</v>
      </c>
    </row>
    <row r="6" spans="4:6" x14ac:dyDescent="0.3">
      <c r="D6" s="1"/>
    </row>
    <row r="7" spans="4:6" x14ac:dyDescent="0.3">
      <c r="D7" s="1"/>
    </row>
    <row r="8" spans="4:6" x14ac:dyDescent="0.3">
      <c r="D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6"/>
  <sheetViews>
    <sheetView workbookViewId="0">
      <selection activeCell="B4" sqref="B4"/>
    </sheetView>
  </sheetViews>
  <sheetFormatPr defaultRowHeight="14.4" x14ac:dyDescent="0.3"/>
  <sheetData>
    <row r="4" spans="1:17" x14ac:dyDescent="0.3">
      <c r="A4" s="4" t="s">
        <v>0</v>
      </c>
      <c r="B4" s="6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6" spans="1:17" x14ac:dyDescent="0.3">
      <c r="C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zoomScale="60" zoomScaleNormal="60" workbookViewId="0">
      <selection activeCell="B1" sqref="A1:XFD1"/>
    </sheetView>
  </sheetViews>
  <sheetFormatPr defaultRowHeight="14.4" x14ac:dyDescent="0.3"/>
  <cols>
    <col min="2" max="2" width="8.88671875" customWidth="1"/>
    <col min="3" max="3" width="14.88671875" customWidth="1"/>
    <col min="4" max="4" width="23.44140625" customWidth="1"/>
    <col min="5" max="5" width="24.109375" customWidth="1"/>
    <col min="6" max="6" width="23.33203125" customWidth="1"/>
    <col min="7" max="7" width="39.6640625" customWidth="1"/>
    <col min="8" max="8" width="19" customWidth="1"/>
    <col min="9" max="9" width="18.5546875" customWidth="1"/>
    <col min="10" max="11" width="22" customWidth="1"/>
    <col min="12" max="12" width="13.88671875" customWidth="1"/>
    <col min="13" max="13" width="25" customWidth="1"/>
    <col min="14" max="14" width="56" customWidth="1"/>
    <col min="18" max="18" width="11.88671875" customWidth="1"/>
  </cols>
  <sheetData>
    <row r="1" spans="1:19" ht="21" x14ac:dyDescent="0.4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ht="21" x14ac:dyDescent="0.4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ht="21" x14ac:dyDescent="0.4">
      <c r="C3" s="20" t="s">
        <v>72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7"/>
      <c r="P3" s="7"/>
      <c r="Q3" s="7"/>
      <c r="R3" s="7"/>
      <c r="S3" s="7"/>
    </row>
    <row r="4" spans="1:19" ht="21.6" thickBot="1" x14ac:dyDescent="0.45"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7"/>
      <c r="P4" s="7"/>
      <c r="Q4" s="7"/>
      <c r="R4" s="7"/>
      <c r="S4" s="7"/>
    </row>
    <row r="5" spans="1:19" ht="39.6" customHeight="1" x14ac:dyDescent="0.4">
      <c r="A5" s="8"/>
      <c r="C5" s="15" t="s">
        <v>0</v>
      </c>
      <c r="D5" s="16" t="s">
        <v>2</v>
      </c>
      <c r="E5" s="16" t="s">
        <v>3</v>
      </c>
      <c r="F5" s="16" t="s">
        <v>4</v>
      </c>
      <c r="G5" s="16" t="s">
        <v>5</v>
      </c>
      <c r="H5" s="16" t="s">
        <v>6</v>
      </c>
      <c r="I5" s="17" t="s">
        <v>7</v>
      </c>
      <c r="J5" s="18" t="s">
        <v>8</v>
      </c>
      <c r="K5" s="18" t="s">
        <v>73</v>
      </c>
      <c r="L5" s="18" t="s">
        <v>9</v>
      </c>
      <c r="M5" s="18" t="s">
        <v>10</v>
      </c>
      <c r="N5" s="18" t="s">
        <v>11</v>
      </c>
      <c r="O5" s="7"/>
      <c r="P5" s="7"/>
    </row>
    <row r="6" spans="1:19" ht="21" x14ac:dyDescent="0.4">
      <c r="C6" s="9">
        <v>1</v>
      </c>
      <c r="D6" s="10">
        <v>237451025</v>
      </c>
      <c r="E6" s="12" t="s">
        <v>12</v>
      </c>
      <c r="F6" s="12">
        <v>10256</v>
      </c>
      <c r="G6" s="12" t="s">
        <v>42</v>
      </c>
      <c r="H6" s="12">
        <v>17</v>
      </c>
      <c r="I6" s="14">
        <v>19.989999999999998</v>
      </c>
      <c r="J6" s="19">
        <f>H6*I6</f>
        <v>339.83</v>
      </c>
      <c r="K6" s="19">
        <f>J6*5/100</f>
        <v>16.991499999999998</v>
      </c>
      <c r="L6" s="19">
        <v>12</v>
      </c>
      <c r="M6" s="19">
        <f>J6*2/100</f>
        <v>6.7965999999999998</v>
      </c>
      <c r="N6" s="19">
        <f>J6-(K6+L6+M6)</f>
        <v>304.0419</v>
      </c>
      <c r="O6" s="7"/>
      <c r="P6" s="7"/>
    </row>
    <row r="7" spans="1:19" ht="21" x14ac:dyDescent="0.4">
      <c r="C7" s="9">
        <v>2</v>
      </c>
      <c r="D7" s="10">
        <v>237451026</v>
      </c>
      <c r="E7" s="12" t="s">
        <v>13</v>
      </c>
      <c r="F7" s="12">
        <v>10259</v>
      </c>
      <c r="G7" s="12" t="s">
        <v>43</v>
      </c>
      <c r="H7" s="12">
        <v>9</v>
      </c>
      <c r="I7" s="14">
        <v>45.5</v>
      </c>
      <c r="J7" s="19">
        <f>H7*I7</f>
        <v>409.5</v>
      </c>
      <c r="K7" s="19">
        <f>J7*5/100</f>
        <v>20.475000000000001</v>
      </c>
      <c r="L7" s="19">
        <v>12</v>
      </c>
      <c r="M7" s="19">
        <f>J7*2/100</f>
        <v>8.19</v>
      </c>
      <c r="N7" s="19">
        <f>J7-(K7+L7+M7)</f>
        <v>368.83499999999998</v>
      </c>
      <c r="O7" s="7"/>
      <c r="P7" s="7"/>
    </row>
    <row r="8" spans="1:19" ht="21" x14ac:dyDescent="0.4">
      <c r="C8" s="9">
        <v>3</v>
      </c>
      <c r="D8" s="10">
        <v>237451027</v>
      </c>
      <c r="E8" s="12" t="s">
        <v>14</v>
      </c>
      <c r="F8" s="12">
        <v>10262</v>
      </c>
      <c r="G8" s="12" t="s">
        <v>44</v>
      </c>
      <c r="H8" s="12">
        <v>15</v>
      </c>
      <c r="I8" s="14">
        <v>120</v>
      </c>
      <c r="J8" s="19">
        <f>H8*I8</f>
        <v>1800</v>
      </c>
      <c r="K8" s="19">
        <f t="shared" ref="K8:K35" si="0">J8*5/100</f>
        <v>90</v>
      </c>
      <c r="L8" s="19">
        <v>12</v>
      </c>
      <c r="M8" s="19">
        <f t="shared" ref="M8:M35" si="1">J8*2/100</f>
        <v>36</v>
      </c>
      <c r="N8" s="19">
        <f t="shared" ref="N8:N35" si="2">J8-(K8+L8+M8)</f>
        <v>1662</v>
      </c>
      <c r="O8" s="7"/>
      <c r="P8" s="7"/>
    </row>
    <row r="9" spans="1:19" ht="21" x14ac:dyDescent="0.4">
      <c r="C9" s="9">
        <v>4</v>
      </c>
      <c r="D9" s="10">
        <v>237451028</v>
      </c>
      <c r="E9" s="12" t="s">
        <v>15</v>
      </c>
      <c r="F9" s="12">
        <v>10265</v>
      </c>
      <c r="G9" s="12" t="s">
        <v>45</v>
      </c>
      <c r="H9" s="12">
        <v>21</v>
      </c>
      <c r="I9" s="14">
        <v>8.75</v>
      </c>
      <c r="J9" s="19">
        <f>(H9*I9)</f>
        <v>183.75</v>
      </c>
      <c r="K9" s="19">
        <f t="shared" si="0"/>
        <v>9.1875</v>
      </c>
      <c r="L9" s="19">
        <v>12</v>
      </c>
      <c r="M9" s="19">
        <f t="shared" si="1"/>
        <v>3.6749999999999998</v>
      </c>
      <c r="N9" s="19">
        <f t="shared" si="2"/>
        <v>158.88749999999999</v>
      </c>
      <c r="O9" s="7"/>
      <c r="P9" s="7"/>
    </row>
    <row r="10" spans="1:19" ht="21" x14ac:dyDescent="0.4">
      <c r="C10" s="9">
        <v>5</v>
      </c>
      <c r="D10" s="10">
        <v>237451029</v>
      </c>
      <c r="E10" s="12" t="s">
        <v>16</v>
      </c>
      <c r="F10" s="12">
        <v>10268</v>
      </c>
      <c r="G10" s="12" t="s">
        <v>46</v>
      </c>
      <c r="H10" s="12">
        <v>27</v>
      </c>
      <c r="I10" s="14">
        <v>250.99</v>
      </c>
      <c r="J10" s="19">
        <f>(H10*I10)</f>
        <v>6776.7300000000005</v>
      </c>
      <c r="K10" s="19">
        <f t="shared" si="0"/>
        <v>338.8365</v>
      </c>
      <c r="L10" s="19">
        <v>12</v>
      </c>
      <c r="M10" s="19">
        <f t="shared" si="1"/>
        <v>135.53460000000001</v>
      </c>
      <c r="N10" s="19">
        <f t="shared" si="2"/>
        <v>6290.3589000000002</v>
      </c>
      <c r="O10" s="7"/>
      <c r="P10" s="7"/>
    </row>
    <row r="11" spans="1:19" ht="21" x14ac:dyDescent="0.4">
      <c r="C11" s="9">
        <v>6</v>
      </c>
      <c r="D11" s="10">
        <v>237451030</v>
      </c>
      <c r="E11" s="12" t="s">
        <v>17</v>
      </c>
      <c r="F11" s="12">
        <v>10271</v>
      </c>
      <c r="G11" s="12" t="s">
        <v>47</v>
      </c>
      <c r="H11" s="12">
        <v>33</v>
      </c>
      <c r="I11" s="14">
        <v>349</v>
      </c>
      <c r="J11" s="19">
        <f>(H11*I11)</f>
        <v>11517</v>
      </c>
      <c r="K11" s="19">
        <f t="shared" si="0"/>
        <v>575.85</v>
      </c>
      <c r="L11" s="19">
        <v>12</v>
      </c>
      <c r="M11" s="19">
        <f t="shared" si="1"/>
        <v>230.34</v>
      </c>
      <c r="N11" s="19">
        <f t="shared" si="2"/>
        <v>10698.81</v>
      </c>
      <c r="O11" s="7"/>
      <c r="P11" s="7"/>
    </row>
    <row r="12" spans="1:19" ht="21" x14ac:dyDescent="0.4">
      <c r="C12" s="9">
        <v>7</v>
      </c>
      <c r="D12" s="10">
        <v>237451031</v>
      </c>
      <c r="E12" s="12" t="s">
        <v>18</v>
      </c>
      <c r="F12" s="12">
        <v>10274</v>
      </c>
      <c r="G12" s="12" t="s">
        <v>48</v>
      </c>
      <c r="H12" s="12">
        <v>39</v>
      </c>
      <c r="I12" s="14">
        <v>15.99</v>
      </c>
      <c r="J12" s="19">
        <f>(H12*I12)</f>
        <v>623.61</v>
      </c>
      <c r="K12" s="19">
        <f t="shared" si="0"/>
        <v>31.180500000000002</v>
      </c>
      <c r="L12" s="19">
        <v>12</v>
      </c>
      <c r="M12" s="19">
        <f t="shared" si="1"/>
        <v>12.472200000000001</v>
      </c>
      <c r="N12" s="19">
        <f t="shared" si="2"/>
        <v>567.95730000000003</v>
      </c>
      <c r="O12" s="7"/>
      <c r="P12" s="7"/>
    </row>
    <row r="13" spans="1:19" ht="21" x14ac:dyDescent="0.4">
      <c r="C13" s="9">
        <v>8</v>
      </c>
      <c r="D13" s="10">
        <v>237451032</v>
      </c>
      <c r="E13" s="12" t="s">
        <v>19</v>
      </c>
      <c r="F13" s="12">
        <v>10277</v>
      </c>
      <c r="G13" s="12" t="s">
        <v>49</v>
      </c>
      <c r="H13" s="12">
        <v>25</v>
      </c>
      <c r="I13" s="14">
        <v>99.49</v>
      </c>
      <c r="J13" s="19">
        <f>(H13*I13)</f>
        <v>2487.25</v>
      </c>
      <c r="K13" s="19">
        <f t="shared" si="0"/>
        <v>124.3625</v>
      </c>
      <c r="L13" s="19">
        <v>12</v>
      </c>
      <c r="M13" s="19">
        <f t="shared" si="1"/>
        <v>49.744999999999997</v>
      </c>
      <c r="N13" s="19">
        <f t="shared" si="2"/>
        <v>2301.1424999999999</v>
      </c>
      <c r="O13" s="7"/>
      <c r="P13" s="7"/>
    </row>
    <row r="14" spans="1:19" ht="21" x14ac:dyDescent="0.4">
      <c r="C14" s="9">
        <v>9</v>
      </c>
      <c r="D14" s="10">
        <v>237451033</v>
      </c>
      <c r="E14" s="12" t="s">
        <v>20</v>
      </c>
      <c r="F14" s="12">
        <v>10280</v>
      </c>
      <c r="G14" s="12" t="s">
        <v>50</v>
      </c>
      <c r="H14" s="12">
        <v>30</v>
      </c>
      <c r="I14" s="14">
        <v>275.75</v>
      </c>
      <c r="J14" s="19">
        <f>(H14*I14)</f>
        <v>8272.5</v>
      </c>
      <c r="K14" s="19">
        <f t="shared" si="0"/>
        <v>413.625</v>
      </c>
      <c r="L14" s="19">
        <v>12</v>
      </c>
      <c r="M14" s="19">
        <f t="shared" si="1"/>
        <v>165.45</v>
      </c>
      <c r="N14" s="19">
        <f t="shared" si="2"/>
        <v>7681.4250000000002</v>
      </c>
      <c r="O14" s="7"/>
      <c r="P14" s="7"/>
    </row>
    <row r="15" spans="1:19" ht="21" x14ac:dyDescent="0.4">
      <c r="C15" s="9">
        <v>10</v>
      </c>
      <c r="D15" s="10">
        <v>237451034</v>
      </c>
      <c r="E15" s="12" t="s">
        <v>21</v>
      </c>
      <c r="F15" s="12">
        <v>10283</v>
      </c>
      <c r="G15" s="12" t="s">
        <v>51</v>
      </c>
      <c r="H15" s="12">
        <v>35</v>
      </c>
      <c r="I15" s="14">
        <v>65</v>
      </c>
      <c r="J15" s="19">
        <f>(H15*I15)</f>
        <v>2275</v>
      </c>
      <c r="K15" s="19">
        <f t="shared" si="0"/>
        <v>113.75</v>
      </c>
      <c r="L15" s="19">
        <v>12</v>
      </c>
      <c r="M15" s="19">
        <f t="shared" si="1"/>
        <v>45.5</v>
      </c>
      <c r="N15" s="19">
        <f t="shared" si="2"/>
        <v>2103.75</v>
      </c>
      <c r="O15" s="7"/>
      <c r="P15" s="7"/>
    </row>
    <row r="16" spans="1:19" ht="21" x14ac:dyDescent="0.4">
      <c r="C16" s="9">
        <v>11</v>
      </c>
      <c r="D16" s="10">
        <v>237451035</v>
      </c>
      <c r="E16" s="12" t="s">
        <v>22</v>
      </c>
      <c r="F16" s="12">
        <v>10286</v>
      </c>
      <c r="G16" s="12" t="s">
        <v>52</v>
      </c>
      <c r="H16" s="12">
        <v>40</v>
      </c>
      <c r="I16" s="14">
        <v>39.99</v>
      </c>
      <c r="J16" s="19">
        <f>(H16*I16)</f>
        <v>1599.6000000000001</v>
      </c>
      <c r="K16" s="19">
        <f t="shared" si="0"/>
        <v>79.98</v>
      </c>
      <c r="L16" s="19">
        <v>12</v>
      </c>
      <c r="M16" s="19">
        <f t="shared" si="1"/>
        <v>31.992000000000004</v>
      </c>
      <c r="N16" s="19">
        <f t="shared" si="2"/>
        <v>1475.6280000000002</v>
      </c>
      <c r="O16" s="7"/>
      <c r="P16" s="7"/>
    </row>
    <row r="17" spans="3:16" ht="21" x14ac:dyDescent="0.4">
      <c r="C17" s="9">
        <v>12</v>
      </c>
      <c r="D17" s="10">
        <v>237451036</v>
      </c>
      <c r="E17" s="12" t="s">
        <v>23</v>
      </c>
      <c r="F17" s="12">
        <v>10289</v>
      </c>
      <c r="G17" s="12" t="s">
        <v>53</v>
      </c>
      <c r="H17" s="12">
        <v>45</v>
      </c>
      <c r="I17" s="14">
        <v>499.99</v>
      </c>
      <c r="J17" s="19">
        <f>(H17*I17)</f>
        <v>22499.55</v>
      </c>
      <c r="K17" s="19">
        <f t="shared" si="0"/>
        <v>1124.9775</v>
      </c>
      <c r="L17" s="19">
        <v>12</v>
      </c>
      <c r="M17" s="19">
        <f t="shared" si="1"/>
        <v>449.99099999999999</v>
      </c>
      <c r="N17" s="19">
        <f t="shared" si="2"/>
        <v>20912.5815</v>
      </c>
      <c r="O17" s="7"/>
      <c r="P17" s="7"/>
    </row>
    <row r="18" spans="3:16" ht="21" x14ac:dyDescent="0.4">
      <c r="C18" s="9">
        <v>13</v>
      </c>
      <c r="D18" s="10">
        <v>237451037</v>
      </c>
      <c r="E18" s="12" t="s">
        <v>24</v>
      </c>
      <c r="F18" s="12">
        <v>10292</v>
      </c>
      <c r="G18" s="12" t="s">
        <v>54</v>
      </c>
      <c r="H18" s="12">
        <v>35</v>
      </c>
      <c r="I18" s="14">
        <v>5.49</v>
      </c>
      <c r="J18" s="19">
        <f>(H18*I18)</f>
        <v>192.15</v>
      </c>
      <c r="K18" s="19">
        <f t="shared" si="0"/>
        <v>9.6074999999999999</v>
      </c>
      <c r="L18" s="19">
        <v>12</v>
      </c>
      <c r="M18" s="19">
        <f t="shared" si="1"/>
        <v>3.843</v>
      </c>
      <c r="N18" s="19">
        <f t="shared" si="2"/>
        <v>166.6995</v>
      </c>
      <c r="O18" s="7"/>
      <c r="P18" s="7"/>
    </row>
    <row r="19" spans="3:16" ht="21" x14ac:dyDescent="0.4">
      <c r="C19" s="9">
        <v>14</v>
      </c>
      <c r="D19" s="10">
        <v>237451038</v>
      </c>
      <c r="E19" s="12" t="s">
        <v>25</v>
      </c>
      <c r="F19" s="12">
        <v>10295</v>
      </c>
      <c r="G19" s="12" t="s">
        <v>55</v>
      </c>
      <c r="H19" s="12">
        <v>40</v>
      </c>
      <c r="I19" s="14">
        <v>180.89</v>
      </c>
      <c r="J19" s="19">
        <f>(H19*I19)</f>
        <v>7235.5999999999995</v>
      </c>
      <c r="K19" s="19">
        <f t="shared" si="0"/>
        <v>361.78</v>
      </c>
      <c r="L19" s="19">
        <v>12</v>
      </c>
      <c r="M19" s="19">
        <f t="shared" si="1"/>
        <v>144.71199999999999</v>
      </c>
      <c r="N19" s="19">
        <f t="shared" si="2"/>
        <v>6717.1079999999993</v>
      </c>
      <c r="O19" s="7"/>
      <c r="P19" s="7"/>
    </row>
    <row r="20" spans="3:16" ht="21" x14ac:dyDescent="0.4">
      <c r="C20" s="9">
        <v>15</v>
      </c>
      <c r="D20" s="10">
        <v>237451039</v>
      </c>
      <c r="E20" s="12" t="s">
        <v>26</v>
      </c>
      <c r="F20" s="12">
        <v>10298</v>
      </c>
      <c r="G20" s="12" t="s">
        <v>56</v>
      </c>
      <c r="H20" s="12">
        <v>39</v>
      </c>
      <c r="I20" s="14">
        <v>320.5</v>
      </c>
      <c r="J20" s="19">
        <f>(H20*I20)</f>
        <v>12499.5</v>
      </c>
      <c r="K20" s="19">
        <f t="shared" si="0"/>
        <v>624.97500000000002</v>
      </c>
      <c r="L20" s="19">
        <v>12</v>
      </c>
      <c r="M20" s="19">
        <f t="shared" si="1"/>
        <v>249.99</v>
      </c>
      <c r="N20" s="19">
        <f t="shared" si="2"/>
        <v>11612.535</v>
      </c>
      <c r="O20" s="7"/>
      <c r="P20" s="7"/>
    </row>
    <row r="21" spans="3:16" ht="21" x14ac:dyDescent="0.4">
      <c r="C21" s="9">
        <v>16</v>
      </c>
      <c r="D21" s="10">
        <v>237451040</v>
      </c>
      <c r="E21" s="12" t="s">
        <v>27</v>
      </c>
      <c r="F21" s="12">
        <v>10301</v>
      </c>
      <c r="G21" s="12" t="s">
        <v>57</v>
      </c>
      <c r="H21" s="12">
        <v>25</v>
      </c>
      <c r="I21" s="14">
        <v>22.95</v>
      </c>
      <c r="J21" s="19">
        <f>(H21*I21)</f>
        <v>573.75</v>
      </c>
      <c r="K21" s="19">
        <f t="shared" si="0"/>
        <v>28.6875</v>
      </c>
      <c r="L21" s="19">
        <v>12</v>
      </c>
      <c r="M21" s="19">
        <f t="shared" si="1"/>
        <v>11.475</v>
      </c>
      <c r="N21" s="19">
        <f t="shared" si="2"/>
        <v>521.58749999999998</v>
      </c>
      <c r="O21" s="7"/>
      <c r="P21" s="7"/>
    </row>
    <row r="22" spans="3:16" ht="21" x14ac:dyDescent="0.4">
      <c r="C22" s="9">
        <v>17</v>
      </c>
      <c r="D22" s="10">
        <v>237451041</v>
      </c>
      <c r="E22" s="12" t="s">
        <v>28</v>
      </c>
      <c r="F22" s="12">
        <v>10304</v>
      </c>
      <c r="G22" s="12" t="s">
        <v>58</v>
      </c>
      <c r="H22" s="12">
        <v>15</v>
      </c>
      <c r="I22" s="14">
        <v>135</v>
      </c>
      <c r="J22" s="19">
        <f>(H22*I22)</f>
        <v>2025</v>
      </c>
      <c r="K22" s="19">
        <f t="shared" si="0"/>
        <v>101.25</v>
      </c>
      <c r="L22" s="19">
        <v>12</v>
      </c>
      <c r="M22" s="19">
        <f t="shared" si="1"/>
        <v>40.5</v>
      </c>
      <c r="N22" s="19">
        <f t="shared" si="2"/>
        <v>1871.25</v>
      </c>
      <c r="O22" s="7"/>
      <c r="P22" s="7"/>
    </row>
    <row r="23" spans="3:16" ht="21" x14ac:dyDescent="0.4">
      <c r="C23" s="9">
        <v>18</v>
      </c>
      <c r="D23" s="10">
        <v>237451042</v>
      </c>
      <c r="E23" s="12" t="s">
        <v>29</v>
      </c>
      <c r="F23" s="12">
        <v>10307</v>
      </c>
      <c r="G23" s="12" t="s">
        <v>59</v>
      </c>
      <c r="H23" s="12">
        <v>21</v>
      </c>
      <c r="I23" s="14">
        <v>58.4</v>
      </c>
      <c r="J23" s="19">
        <f>(H23*I23)</f>
        <v>1226.3999999999999</v>
      </c>
      <c r="K23" s="19">
        <f t="shared" si="0"/>
        <v>61.319999999999993</v>
      </c>
      <c r="L23" s="19">
        <v>12</v>
      </c>
      <c r="M23" s="19">
        <f t="shared" si="1"/>
        <v>24.527999999999999</v>
      </c>
      <c r="N23" s="19">
        <f t="shared" si="2"/>
        <v>1128.5519999999999</v>
      </c>
      <c r="O23" s="7"/>
      <c r="P23" s="7"/>
    </row>
    <row r="24" spans="3:16" ht="21" x14ac:dyDescent="0.4">
      <c r="C24" s="9">
        <v>19</v>
      </c>
      <c r="D24" s="10">
        <v>237451043</v>
      </c>
      <c r="E24" s="12" t="s">
        <v>30</v>
      </c>
      <c r="F24" s="12">
        <v>10310</v>
      </c>
      <c r="G24" s="12" t="s">
        <v>60</v>
      </c>
      <c r="H24" s="12">
        <v>15</v>
      </c>
      <c r="I24" s="14">
        <v>90.1</v>
      </c>
      <c r="J24" s="19">
        <f>(H24*I24)</f>
        <v>1351.5</v>
      </c>
      <c r="K24" s="19">
        <f t="shared" si="0"/>
        <v>67.575000000000003</v>
      </c>
      <c r="L24" s="19">
        <v>12</v>
      </c>
      <c r="M24" s="19">
        <f t="shared" si="1"/>
        <v>27.03</v>
      </c>
      <c r="N24" s="19">
        <f t="shared" si="2"/>
        <v>1244.895</v>
      </c>
      <c r="O24" s="7"/>
      <c r="P24" s="7"/>
    </row>
    <row r="25" spans="3:16" ht="21" x14ac:dyDescent="0.4">
      <c r="C25" s="9">
        <v>20</v>
      </c>
      <c r="D25" s="10">
        <v>237451044</v>
      </c>
      <c r="E25" s="12" t="s">
        <v>31</v>
      </c>
      <c r="F25" s="12">
        <v>10313</v>
      </c>
      <c r="G25" s="12" t="s">
        <v>61</v>
      </c>
      <c r="H25" s="12">
        <v>21</v>
      </c>
      <c r="I25" s="14">
        <v>289.99</v>
      </c>
      <c r="J25" s="19">
        <f>(H25*I25)</f>
        <v>6089.79</v>
      </c>
      <c r="K25" s="19">
        <f t="shared" si="0"/>
        <v>304.48950000000002</v>
      </c>
      <c r="L25" s="19">
        <v>12</v>
      </c>
      <c r="M25" s="19">
        <f t="shared" si="1"/>
        <v>121.7958</v>
      </c>
      <c r="N25" s="19">
        <f t="shared" si="2"/>
        <v>5651.5046999999995</v>
      </c>
      <c r="O25" s="7"/>
      <c r="P25" s="7"/>
    </row>
    <row r="26" spans="3:16" ht="21" x14ac:dyDescent="0.4">
      <c r="C26" s="9">
        <v>21</v>
      </c>
      <c r="D26" s="10">
        <v>237451045</v>
      </c>
      <c r="E26" s="12" t="s">
        <v>32</v>
      </c>
      <c r="F26" s="12">
        <v>10316</v>
      </c>
      <c r="G26" s="12" t="s">
        <v>62</v>
      </c>
      <c r="H26" s="12">
        <v>25</v>
      </c>
      <c r="I26" s="14">
        <v>12</v>
      </c>
      <c r="J26" s="19">
        <f>(H26*I26)</f>
        <v>300</v>
      </c>
      <c r="K26" s="19">
        <f t="shared" si="0"/>
        <v>15</v>
      </c>
      <c r="L26" s="19">
        <v>12</v>
      </c>
      <c r="M26" s="19">
        <f t="shared" si="1"/>
        <v>6</v>
      </c>
      <c r="N26" s="19">
        <f t="shared" si="2"/>
        <v>267</v>
      </c>
      <c r="O26" s="7"/>
      <c r="P26" s="7"/>
    </row>
    <row r="27" spans="3:16" ht="21" x14ac:dyDescent="0.4">
      <c r="C27" s="9">
        <v>22</v>
      </c>
      <c r="D27" s="10">
        <v>237451046</v>
      </c>
      <c r="E27" s="12" t="s">
        <v>34</v>
      </c>
      <c r="F27" s="12">
        <v>10319</v>
      </c>
      <c r="G27" s="12" t="s">
        <v>63</v>
      </c>
      <c r="H27" s="12">
        <v>34</v>
      </c>
      <c r="I27" s="14">
        <v>79.95</v>
      </c>
      <c r="J27" s="19">
        <f>(H27*I27)</f>
        <v>2718.3</v>
      </c>
      <c r="K27" s="19">
        <f t="shared" si="0"/>
        <v>135.91499999999999</v>
      </c>
      <c r="L27" s="19">
        <v>12</v>
      </c>
      <c r="M27" s="19">
        <f t="shared" si="1"/>
        <v>54.366000000000007</v>
      </c>
      <c r="N27" s="19">
        <f t="shared" si="2"/>
        <v>2516.0190000000002</v>
      </c>
      <c r="O27" s="7"/>
      <c r="P27" s="7"/>
    </row>
    <row r="28" spans="3:16" ht="21" x14ac:dyDescent="0.4">
      <c r="C28" s="9">
        <v>23</v>
      </c>
      <c r="D28" s="10">
        <v>237451047</v>
      </c>
      <c r="E28" s="12" t="s">
        <v>33</v>
      </c>
      <c r="F28" s="12">
        <v>10322</v>
      </c>
      <c r="G28" s="12" t="s">
        <v>64</v>
      </c>
      <c r="H28" s="12">
        <v>50</v>
      </c>
      <c r="I28" s="14">
        <v>425</v>
      </c>
      <c r="J28" s="19">
        <f>(H28*I28)</f>
        <v>21250</v>
      </c>
      <c r="K28" s="19">
        <f t="shared" si="0"/>
        <v>1062.5</v>
      </c>
      <c r="L28" s="19">
        <v>12</v>
      </c>
      <c r="M28" s="19">
        <f t="shared" si="1"/>
        <v>425</v>
      </c>
      <c r="N28" s="19">
        <f t="shared" si="2"/>
        <v>19750.5</v>
      </c>
      <c r="O28" s="7"/>
      <c r="P28" s="7"/>
    </row>
    <row r="29" spans="3:16" ht="21" x14ac:dyDescent="0.4">
      <c r="C29" s="9">
        <v>24</v>
      </c>
      <c r="D29" s="10">
        <v>237451048</v>
      </c>
      <c r="E29" s="12" t="s">
        <v>35</v>
      </c>
      <c r="F29" s="12">
        <v>10325</v>
      </c>
      <c r="G29" s="12" t="s">
        <v>65</v>
      </c>
      <c r="H29" s="12">
        <v>55</v>
      </c>
      <c r="I29" s="14">
        <v>16.89</v>
      </c>
      <c r="J29" s="19">
        <f>(H29*I29)</f>
        <v>928.95</v>
      </c>
      <c r="K29" s="19">
        <f t="shared" si="0"/>
        <v>46.447499999999998</v>
      </c>
      <c r="L29" s="19">
        <v>12</v>
      </c>
      <c r="M29" s="19">
        <f t="shared" si="1"/>
        <v>18.579000000000001</v>
      </c>
      <c r="N29" s="19">
        <f t="shared" si="2"/>
        <v>851.9235000000001</v>
      </c>
      <c r="O29" s="7"/>
      <c r="P29" s="7"/>
    </row>
    <row r="30" spans="3:16" ht="21" x14ac:dyDescent="0.4">
      <c r="C30" s="9">
        <v>25</v>
      </c>
      <c r="D30" s="10">
        <v>237451049</v>
      </c>
      <c r="E30" s="12" t="s">
        <v>36</v>
      </c>
      <c r="F30" s="12">
        <v>10328</v>
      </c>
      <c r="G30" s="12" t="s">
        <v>66</v>
      </c>
      <c r="H30" s="12">
        <v>60</v>
      </c>
      <c r="I30" s="14">
        <v>210.35</v>
      </c>
      <c r="J30" s="19">
        <f>(H30*I30)</f>
        <v>12621</v>
      </c>
      <c r="K30" s="19">
        <f t="shared" si="0"/>
        <v>631.04999999999995</v>
      </c>
      <c r="L30" s="19">
        <v>12</v>
      </c>
      <c r="M30" s="19">
        <f t="shared" si="1"/>
        <v>252.42</v>
      </c>
      <c r="N30" s="19">
        <f t="shared" si="2"/>
        <v>11725.53</v>
      </c>
      <c r="O30" s="7"/>
      <c r="P30" s="7"/>
    </row>
    <row r="31" spans="3:16" ht="21" x14ac:dyDescent="0.4">
      <c r="C31" s="9">
        <v>26</v>
      </c>
      <c r="D31" s="10">
        <v>237451050</v>
      </c>
      <c r="E31" s="12" t="s">
        <v>37</v>
      </c>
      <c r="F31" s="12">
        <v>10331</v>
      </c>
      <c r="G31" s="12" t="s">
        <v>67</v>
      </c>
      <c r="H31" s="12">
        <v>21</v>
      </c>
      <c r="I31" s="14">
        <v>149.5</v>
      </c>
      <c r="J31" s="19">
        <f>(H31*I31)</f>
        <v>3139.5</v>
      </c>
      <c r="K31" s="19">
        <f t="shared" si="0"/>
        <v>156.97499999999999</v>
      </c>
      <c r="L31" s="19">
        <v>12</v>
      </c>
      <c r="M31" s="19">
        <f t="shared" si="1"/>
        <v>62.79</v>
      </c>
      <c r="N31" s="19">
        <f t="shared" si="2"/>
        <v>2907.7350000000001</v>
      </c>
      <c r="O31" s="7"/>
      <c r="P31" s="7"/>
    </row>
    <row r="32" spans="3:16" ht="21" x14ac:dyDescent="0.4">
      <c r="C32" s="9">
        <v>27</v>
      </c>
      <c r="D32" s="10">
        <v>237451051</v>
      </c>
      <c r="E32" s="12" t="s">
        <v>38</v>
      </c>
      <c r="F32" s="12">
        <v>10334</v>
      </c>
      <c r="G32" s="12" t="s">
        <v>68</v>
      </c>
      <c r="H32" s="12">
        <v>15</v>
      </c>
      <c r="I32" s="14">
        <v>32.299999999999997</v>
      </c>
      <c r="J32" s="19">
        <f>(H32*I32)</f>
        <v>484.49999999999994</v>
      </c>
      <c r="K32" s="19">
        <f t="shared" si="0"/>
        <v>24.224999999999994</v>
      </c>
      <c r="L32" s="19">
        <v>12</v>
      </c>
      <c r="M32" s="19">
        <f t="shared" si="1"/>
        <v>9.69</v>
      </c>
      <c r="N32" s="19">
        <f t="shared" si="2"/>
        <v>438.58499999999992</v>
      </c>
      <c r="O32" s="7"/>
      <c r="P32" s="7"/>
    </row>
    <row r="33" spans="3:16" ht="21" x14ac:dyDescent="0.4">
      <c r="C33" s="9">
        <v>28</v>
      </c>
      <c r="D33" s="10">
        <v>237451052</v>
      </c>
      <c r="E33" s="12" t="s">
        <v>39</v>
      </c>
      <c r="F33" s="12">
        <v>10337</v>
      </c>
      <c r="G33" s="12" t="s">
        <v>69</v>
      </c>
      <c r="H33" s="12">
        <v>21</v>
      </c>
      <c r="I33" s="14">
        <v>67.8</v>
      </c>
      <c r="J33" s="19">
        <f>(H33*I33)</f>
        <v>1423.8</v>
      </c>
      <c r="K33" s="19">
        <f t="shared" si="0"/>
        <v>71.19</v>
      </c>
      <c r="L33" s="19">
        <v>12</v>
      </c>
      <c r="M33" s="19">
        <f t="shared" si="1"/>
        <v>28.475999999999999</v>
      </c>
      <c r="N33" s="19">
        <f t="shared" si="2"/>
        <v>1312.134</v>
      </c>
      <c r="O33" s="7"/>
      <c r="P33" s="7"/>
    </row>
    <row r="34" spans="3:16" ht="21" x14ac:dyDescent="0.4">
      <c r="C34" s="9">
        <v>29</v>
      </c>
      <c r="D34" s="10">
        <v>237451053</v>
      </c>
      <c r="E34" s="12" t="s">
        <v>40</v>
      </c>
      <c r="F34" s="12">
        <v>10340</v>
      </c>
      <c r="G34" s="12" t="s">
        <v>70</v>
      </c>
      <c r="H34" s="12">
        <v>27</v>
      </c>
      <c r="I34" s="14">
        <v>88.88</v>
      </c>
      <c r="J34" s="19">
        <f>(H34*I34)</f>
        <v>2399.7599999999998</v>
      </c>
      <c r="K34" s="19">
        <f t="shared" si="0"/>
        <v>119.988</v>
      </c>
      <c r="L34" s="19">
        <v>12</v>
      </c>
      <c r="M34" s="19">
        <f t="shared" si="1"/>
        <v>47.995199999999997</v>
      </c>
      <c r="N34" s="19">
        <f t="shared" si="2"/>
        <v>2219.7767999999996</v>
      </c>
      <c r="O34" s="7"/>
      <c r="P34" s="7"/>
    </row>
    <row r="35" spans="3:16" ht="21.6" thickBot="1" x14ac:dyDescent="0.45">
      <c r="C35" s="9">
        <v>30</v>
      </c>
      <c r="D35" s="11">
        <v>237451054</v>
      </c>
      <c r="E35" s="13" t="s">
        <v>41</v>
      </c>
      <c r="F35" s="13">
        <v>10343</v>
      </c>
      <c r="G35" s="13" t="s">
        <v>71</v>
      </c>
      <c r="H35" s="13">
        <v>33</v>
      </c>
      <c r="I35" s="14">
        <v>199.99</v>
      </c>
      <c r="J35" s="19">
        <f>(H35*I35)</f>
        <v>6599.67</v>
      </c>
      <c r="K35" s="19">
        <f t="shared" si="0"/>
        <v>329.98349999999999</v>
      </c>
      <c r="L35" s="19">
        <v>12</v>
      </c>
      <c r="M35" s="19">
        <f t="shared" si="1"/>
        <v>131.99340000000001</v>
      </c>
      <c r="N35" s="19">
        <f t="shared" si="2"/>
        <v>6125.6931000000004</v>
      </c>
      <c r="O35" s="7"/>
      <c r="P35" s="7"/>
    </row>
  </sheetData>
  <mergeCells count="1">
    <mergeCell ref="C3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2025-07-16T13:59:27Z</dcterms:modified>
</cp:coreProperties>
</file>