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Escritorio\"/>
    </mc:Choice>
  </mc:AlternateContent>
  <xr:revisionPtr revIDLastSave="0" documentId="13_ncr:1_{B28A82D3-4AA4-4CDE-9212-4B60A1F97109}" xr6:coauthVersionLast="45" xr6:coauthVersionMax="45" xr10:uidLastSave="{00000000-0000-0000-0000-000000000000}"/>
  <bookViews>
    <workbookView xWindow="-120" yWindow="-120" windowWidth="20730" windowHeight="11160" activeTab="1" xr2:uid="{E8182AB0-039F-4D7F-8E85-B700C2D2E4CD}"/>
  </bookViews>
  <sheets>
    <sheet name="MELAMEDOFF, Celina" sheetId="1" r:id="rId1"/>
    <sheet name="Jun-202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0" i="1" l="1"/>
  <c r="N26" i="1" l="1"/>
  <c r="U27" i="1"/>
  <c r="N27" i="1"/>
  <c r="I36" i="4"/>
  <c r="I29" i="4"/>
  <c r="E29" i="4"/>
  <c r="Y24" i="4"/>
  <c r="U22" i="4"/>
  <c r="E22" i="4"/>
  <c r="Y15" i="4"/>
  <c r="Y13" i="4"/>
  <c r="U13" i="4"/>
  <c r="Q13" i="4"/>
  <c r="M17" i="4"/>
  <c r="M15" i="4"/>
  <c r="M13" i="4"/>
  <c r="I6" i="4"/>
  <c r="E7" i="4"/>
  <c r="M36" i="4" l="1"/>
  <c r="E36" i="4"/>
  <c r="Y31" i="4"/>
  <c r="U31" i="4"/>
  <c r="Q31" i="4"/>
  <c r="Y29" i="4"/>
  <c r="U29" i="4"/>
  <c r="Q29" i="4"/>
  <c r="M29" i="4"/>
  <c r="U24" i="4"/>
  <c r="Q24" i="4"/>
  <c r="Y22" i="4"/>
  <c r="Q22" i="4"/>
  <c r="M22" i="4"/>
  <c r="I22" i="4"/>
  <c r="U15" i="4"/>
  <c r="E13" i="4"/>
  <c r="Y8" i="4"/>
  <c r="U8" i="4"/>
  <c r="Q8" i="4"/>
  <c r="Y6" i="4"/>
  <c r="U6" i="4"/>
  <c r="Q6" i="4"/>
  <c r="M6" i="4"/>
  <c r="U26" i="1" l="1"/>
  <c r="X8" i="1" l="1"/>
</calcChain>
</file>

<file path=xl/sharedStrings.xml><?xml version="1.0" encoding="utf-8"?>
<sst xmlns="http://schemas.openxmlformats.org/spreadsheetml/2006/main" count="681" uniqueCount="91">
  <si>
    <t>-</t>
  </si>
  <si>
    <t>Yanina Gutierrez</t>
  </si>
  <si>
    <t>AGD</t>
  </si>
  <si>
    <t>TOTAL LIQUIDACIÓN</t>
  </si>
  <si>
    <t>BARQUÍN, Sol Ayelén.</t>
  </si>
  <si>
    <t>Total</t>
  </si>
  <si>
    <t>Coordinador Domiciliario</t>
  </si>
  <si>
    <t>GUTIERREZ, Yanina</t>
  </si>
  <si>
    <t>ACUÑA, Beatriz</t>
  </si>
  <si>
    <t>Totales</t>
  </si>
  <si>
    <t>Horas del Periodo</t>
  </si>
  <si>
    <t>Valor/Hora</t>
  </si>
  <si>
    <t>Acompañante Gerontologico Domiciliario</t>
  </si>
  <si>
    <t>DATOS DEL PERIODO</t>
  </si>
  <si>
    <t>al</t>
  </si>
  <si>
    <t>Rotativos en 24 hs</t>
  </si>
  <si>
    <t>Lunes a Domingos</t>
  </si>
  <si>
    <t>DÍAS DEL PERIODO</t>
  </si>
  <si>
    <t>PERIODO</t>
  </si>
  <si>
    <t>HORARIOS</t>
  </si>
  <si>
    <t xml:space="preserve">DÍAS </t>
  </si>
  <si>
    <t>Capacitación integral del acompañante gerontológico. Lógistica y coordinación domiciliaria.</t>
  </si>
  <si>
    <t>SERVICIO</t>
  </si>
  <si>
    <t>DATOS DEL SERVICIO</t>
  </si>
  <si>
    <t>Teléfono CONTACTO</t>
  </si>
  <si>
    <t>carloschiarulli@gmail.com; sageranalia2@hotmail.com</t>
  </si>
  <si>
    <t>e -mail CONTACTO</t>
  </si>
  <si>
    <t>CP 3000</t>
  </si>
  <si>
    <t>Santa Fé</t>
  </si>
  <si>
    <t>Castellanos</t>
  </si>
  <si>
    <t>27-06320624-0</t>
  </si>
  <si>
    <t>MELAMEDOFF, Celina</t>
  </si>
  <si>
    <t>DOMICILIO</t>
  </si>
  <si>
    <t>EDAD</t>
  </si>
  <si>
    <t>FECHA DE NAC.</t>
  </si>
  <si>
    <t>CUIL</t>
  </si>
  <si>
    <t>APELLIDO y NOMBRE</t>
  </si>
  <si>
    <t>DATOS DEL  BENEFICIARIO</t>
  </si>
  <si>
    <t>0720715288000035009272</t>
  </si>
  <si>
    <t>Santander Río SA</t>
  </si>
  <si>
    <t>27-30961836-5</t>
  </si>
  <si>
    <t>Coordinadora General</t>
  </si>
  <si>
    <t>CBU</t>
  </si>
  <si>
    <t>BANCO</t>
  </si>
  <si>
    <t>FUNCIÓN</t>
  </si>
  <si>
    <t>DATOS DEL COORDINADOR DOMICILIARIO</t>
  </si>
  <si>
    <t>Titular de Guardia</t>
  </si>
  <si>
    <t>N°</t>
  </si>
  <si>
    <t>DATOS DEL/LOS  ACOMPAÑANTE/S  GERONTOLOGICO DOMICILIARIO (AGD)</t>
  </si>
  <si>
    <t xml:space="preserve">Fecha
</t>
  </si>
  <si>
    <t>Fecha/Hs</t>
  </si>
  <si>
    <t>Horas</t>
  </si>
  <si>
    <t>Egreso</t>
  </si>
  <si>
    <t>Ingreso</t>
  </si>
  <si>
    <t>JUEVES 2</t>
  </si>
  <si>
    <t>VIERNES 3</t>
  </si>
  <si>
    <t>SÁBADO  4</t>
  </si>
  <si>
    <t>Beatriz Acuña</t>
  </si>
  <si>
    <t>JUNIO 2020</t>
  </si>
  <si>
    <t>LUNES  1</t>
  </si>
  <si>
    <t>MARTES 2</t>
  </si>
  <si>
    <t>MIERCOLES 3</t>
  </si>
  <si>
    <t>JUEVES 4</t>
  </si>
  <si>
    <t>VIERNES 5</t>
  </si>
  <si>
    <t>SÁBADO  6</t>
  </si>
  <si>
    <t>DOMINGO  7</t>
  </si>
  <si>
    <t>LUNES 8</t>
  </si>
  <si>
    <t>MARTES 9</t>
  </si>
  <si>
    <t>MIERCOLES 10</t>
  </si>
  <si>
    <t>JUEVES 11</t>
  </si>
  <si>
    <t>VIERNES 12</t>
  </si>
  <si>
    <t>SÁBADO  13</t>
  </si>
  <si>
    <t>DOMINGO  14</t>
  </si>
  <si>
    <t>LUNES 15</t>
  </si>
  <si>
    <t>MARTES 16</t>
  </si>
  <si>
    <t>MIERCOLES 17</t>
  </si>
  <si>
    <t>JUEVES 18</t>
  </si>
  <si>
    <t>VIERNES 19</t>
  </si>
  <si>
    <t>SÁBADO  20</t>
  </si>
  <si>
    <t>DOMINGO  21</t>
  </si>
  <si>
    <t>LUNES 22</t>
  </si>
  <si>
    <t>MARTES 23</t>
  </si>
  <si>
    <t>MIERCOLES 24</t>
  </si>
  <si>
    <t>JUEVES 25</t>
  </si>
  <si>
    <t>VIERNES 26</t>
  </si>
  <si>
    <t>SÁBADO  27</t>
  </si>
  <si>
    <t>DOMINGO  28</t>
  </si>
  <si>
    <t>LUNES 29</t>
  </si>
  <si>
    <t>MARTES 30</t>
  </si>
  <si>
    <t>MIERCOLES 1 - JULIO</t>
  </si>
  <si>
    <t>DOMINGO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</si>
</sst>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\ mm;\ @"/>
    <numFmt numFmtId="165" formatCode="&quot;$&quot;\ #,##0.00"/>
    <numFmt numFmtId="166" formatCode="dd/mm/yy;@"/>
    <numFmt numFmtId="167" formatCode="d\-mmm\ hh:mm"/>
  </numFmts>
  <fonts count="18" x14ac:knownFonts="1">
    <font>
      <sz val="11"/>
      <color theme="1"/>
      <name val="Calibri"/>
      <family val="2"/>
      <scheme val="minor"/>
    </font>
    <font>
      <b/>
      <sz val="8"/>
      <color theme="0"/>
      <name val="Bahnschrift Light"/>
      <family val="2"/>
    </font>
    <font>
      <sz val="10"/>
      <color theme="1"/>
      <name val="Bahnschrift Light"/>
      <family val="2"/>
    </font>
    <font>
      <sz val="10"/>
      <name val="Bahnschrift Light"/>
      <family val="2"/>
    </font>
    <font>
      <sz val="9"/>
      <color theme="1"/>
      <name val="Bahnschrift Light"/>
      <family val="2"/>
    </font>
    <font>
      <b/>
      <sz val="8"/>
      <color theme="1"/>
      <name val="Bahnschrift Light"/>
      <family val="2"/>
    </font>
    <font>
      <b/>
      <sz val="8"/>
      <name val="Bahnschrift Light"/>
      <family val="2"/>
    </font>
    <font>
      <sz val="7.5"/>
      <color theme="1"/>
      <name val="Bahnschrift Light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Bahnschrift Light SemiCondensed"/>
      <family val="2"/>
    </font>
    <font>
      <sz val="11"/>
      <color theme="1"/>
      <name val="Bell MT"/>
      <family val="1"/>
    </font>
    <font>
      <b/>
      <sz val="11"/>
      <color theme="0"/>
      <name val="Trebuchet MS"/>
      <family val="2"/>
    </font>
    <font>
      <b/>
      <sz val="9"/>
      <color rgb="FF0054BA"/>
      <name val="Trebuchet MS"/>
      <family val="2"/>
    </font>
    <font>
      <b/>
      <sz val="10"/>
      <color theme="1"/>
      <name val="Trebuchet MS"/>
      <family val="2"/>
    </font>
    <font>
      <sz val="9"/>
      <color theme="1"/>
      <name val="Trebuchet MS"/>
      <family val="2"/>
    </font>
    <font>
      <sz val="10"/>
      <color theme="1"/>
      <name val="Trebuchet MS"/>
      <family val="2"/>
    </font>
    <font>
      <b/>
      <sz val="9"/>
      <color theme="1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180">
        <stop position="0">
          <color theme="0"/>
        </stop>
        <stop position="1">
          <color rgb="FF0054BA"/>
        </stop>
      </gradientFill>
    </fill>
    <fill>
      <gradientFill degree="180">
        <stop position="0">
          <color rgb="FF005EBA"/>
        </stop>
        <stop position="1">
          <color rgb="FF9BD9E8"/>
        </stop>
      </gradientFill>
    </fill>
    <fill>
      <patternFill patternType="solid">
        <fgColor theme="0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 style="medium">
        <color theme="8" tint="-0.24994659260841701"/>
      </right>
      <top style="thin">
        <color theme="8" tint="-0.24994659260841701"/>
      </top>
      <bottom style="medium">
        <color theme="8" tint="-0.24994659260841701"/>
      </bottom>
      <diagonal/>
    </border>
    <border>
      <left/>
      <right/>
      <top style="thin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/>
      <top style="thin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/>
      <diagonal/>
    </border>
    <border>
      <left style="medium">
        <color theme="8" tint="-0.24994659260841701"/>
      </left>
      <right/>
      <top style="thin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 style="thin">
        <color theme="8" tint="-0.24994659260841701"/>
      </bottom>
      <diagonal/>
    </border>
    <border>
      <left/>
      <right/>
      <top style="medium">
        <color theme="8" tint="-0.24994659260841701"/>
      </top>
      <bottom style="thin">
        <color theme="8" tint="-0.2499465926084170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thin">
        <color theme="8" tint="-0.24994659260841701"/>
      </bottom>
      <diagonal/>
    </border>
    <border>
      <left/>
      <right style="medium">
        <color theme="8" tint="-0.24994659260841701"/>
      </right>
      <top/>
      <bottom/>
      <diagonal/>
    </border>
    <border>
      <left/>
      <right style="medium">
        <color theme="8" tint="-0.24994659260841701"/>
      </right>
      <top style="thin">
        <color theme="8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rgb="FF0054BA"/>
      </left>
      <right/>
      <top style="medium">
        <color rgb="FF0054BA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54BA"/>
      </top>
      <bottom style="thin">
        <color indexed="64"/>
      </bottom>
      <diagonal/>
    </border>
    <border>
      <left/>
      <right style="medium">
        <color rgb="FF0054BA"/>
      </right>
      <top style="medium">
        <color rgb="FF0054BA"/>
      </top>
      <bottom style="thin">
        <color indexed="64"/>
      </bottom>
      <diagonal/>
    </border>
    <border>
      <left style="medium">
        <color rgb="FF0054BA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54BA"/>
      </right>
      <top/>
      <bottom/>
      <diagonal/>
    </border>
    <border>
      <left style="medium">
        <color rgb="FF0054BA"/>
      </left>
      <right/>
      <top/>
      <bottom style="medium">
        <color rgb="FF0054BA"/>
      </bottom>
      <diagonal/>
    </border>
    <border>
      <left style="thin">
        <color indexed="64"/>
      </left>
      <right style="thin">
        <color indexed="64"/>
      </right>
      <top/>
      <bottom style="medium">
        <color rgb="FF0054BA"/>
      </bottom>
      <diagonal/>
    </border>
    <border>
      <left/>
      <right/>
      <top/>
      <bottom style="medium">
        <color rgb="FF0054BA"/>
      </bottom>
      <diagonal/>
    </border>
    <border>
      <left style="thin">
        <color indexed="64"/>
      </left>
      <right style="medium">
        <color rgb="FF0054BA"/>
      </right>
      <top/>
      <bottom/>
      <diagonal/>
    </border>
    <border>
      <left style="thin">
        <color indexed="64"/>
      </left>
      <right style="medium">
        <color rgb="FF0054BA"/>
      </right>
      <top/>
      <bottom style="medium">
        <color rgb="FF0054BA"/>
      </bottom>
      <diagonal/>
    </border>
    <border>
      <left style="medium">
        <color rgb="FF0054BA"/>
      </left>
      <right style="thin">
        <color auto="1"/>
      </right>
      <top style="thin">
        <color indexed="64"/>
      </top>
      <bottom/>
      <diagonal/>
    </border>
    <border>
      <left style="medium">
        <color rgb="FF0054BA"/>
      </left>
      <right style="thin">
        <color auto="1"/>
      </right>
      <top/>
      <bottom/>
      <diagonal/>
    </border>
    <border>
      <left style="medium">
        <color theme="4"/>
      </left>
      <right/>
      <top style="medium">
        <color rgb="FF0054BA"/>
      </top>
      <bottom style="thin">
        <color indexed="64"/>
      </bottom>
      <diagonal/>
    </border>
    <border>
      <left/>
      <right style="medium">
        <color theme="4"/>
      </right>
      <top style="medium">
        <color rgb="FF0054BA"/>
      </top>
      <bottom style="thin">
        <color indexed="6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theme="4"/>
      </bottom>
      <diagonal/>
    </border>
    <border>
      <left/>
      <right style="medium">
        <color rgb="FF0054BA"/>
      </right>
      <top/>
      <bottom style="medium">
        <color theme="4"/>
      </bottom>
      <diagonal/>
    </border>
    <border>
      <left style="medium">
        <color rgb="FF0054BA"/>
      </left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rgb="FF0070C0"/>
      </bottom>
      <diagonal/>
    </border>
    <border>
      <left style="medium">
        <color rgb="FF0054BA"/>
      </left>
      <right/>
      <top style="medium">
        <color rgb="FF0070C0"/>
      </top>
      <bottom style="medium">
        <color rgb="FF0054BA"/>
      </bottom>
      <diagonal/>
    </border>
    <border>
      <left/>
      <right/>
      <top style="medium">
        <color rgb="FF0070C0"/>
      </top>
      <bottom style="medium">
        <color rgb="FF0054BA"/>
      </bottom>
      <diagonal/>
    </border>
    <border>
      <left/>
      <right style="medium">
        <color rgb="FF0054BA"/>
      </right>
      <top style="medium">
        <color rgb="FF0070C0"/>
      </top>
      <bottom style="medium">
        <color rgb="FF0054BA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54BA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54BA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ill="1"/>
    <xf numFmtId="0" fontId="0" fillId="2" borderId="12" xfId="0" applyFill="1" applyBorder="1"/>
    <xf numFmtId="0" fontId="0" fillId="2" borderId="7" xfId="0" applyFill="1" applyBorder="1"/>
    <xf numFmtId="0" fontId="2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/>
    <xf numFmtId="0" fontId="5" fillId="2" borderId="5" xfId="0" applyFont="1" applyFill="1" applyBorder="1"/>
    <xf numFmtId="14" fontId="2" fillId="2" borderId="7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3" fillId="0" borderId="0" xfId="0" applyFont="1"/>
    <xf numFmtId="22" fontId="14" fillId="6" borderId="20" xfId="0" applyNumberFormat="1" applyFont="1" applyFill="1" applyBorder="1" applyAlignment="1">
      <alignment vertical="center"/>
    </xf>
    <xf numFmtId="22" fontId="15" fillId="6" borderId="21" xfId="0" applyNumberFormat="1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vertical="center"/>
    </xf>
    <xf numFmtId="22" fontId="16" fillId="6" borderId="23" xfId="0" applyNumberFormat="1" applyFont="1" applyFill="1" applyBorder="1" applyAlignment="1">
      <alignment horizontal="center" vertical="center"/>
    </xf>
    <xf numFmtId="167" fontId="16" fillId="6" borderId="24" xfId="0" applyNumberFormat="1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22" fontId="16" fillId="2" borderId="28" xfId="0" applyNumberFormat="1" applyFont="1" applyFill="1" applyBorder="1" applyAlignment="1">
      <alignment horizontal="left" vertical="center"/>
    </xf>
    <xf numFmtId="0" fontId="0" fillId="2" borderId="28" xfId="0" applyFill="1" applyBorder="1" applyAlignment="1">
      <alignment horizontal="right"/>
    </xf>
    <xf numFmtId="167" fontId="16" fillId="2" borderId="28" xfId="0" applyNumberFormat="1" applyFont="1" applyFill="1" applyBorder="1" applyAlignment="1">
      <alignment horizontal="center" vertical="center"/>
    </xf>
    <xf numFmtId="22" fontId="14" fillId="2" borderId="20" xfId="0" applyNumberFormat="1" applyFont="1" applyFill="1" applyBorder="1" applyAlignment="1">
      <alignment vertical="center"/>
    </xf>
    <xf numFmtId="22" fontId="15" fillId="2" borderId="21" xfId="0" applyNumberFormat="1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22" fontId="16" fillId="2" borderId="23" xfId="0" applyNumberFormat="1" applyFont="1" applyFill="1" applyBorder="1" applyAlignment="1">
      <alignment horizontal="left" vertical="center"/>
    </xf>
    <xf numFmtId="167" fontId="16" fillId="2" borderId="24" xfId="0" applyNumberFormat="1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22" fontId="16" fillId="2" borderId="23" xfId="0" applyNumberFormat="1" applyFont="1" applyFill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167" fontId="16" fillId="2" borderId="27" xfId="0" applyNumberFormat="1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22" fontId="16" fillId="2" borderId="26" xfId="0" applyNumberFormat="1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/>
    </xf>
    <xf numFmtId="0" fontId="0" fillId="0" borderId="31" xfId="0" applyBorder="1"/>
    <xf numFmtId="22" fontId="16" fillId="2" borderId="32" xfId="0" applyNumberFormat="1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7" xfId="0" applyFill="1" applyBorder="1"/>
    <xf numFmtId="0" fontId="0" fillId="8" borderId="13" xfId="0" applyFill="1" applyBorder="1"/>
    <xf numFmtId="0" fontId="15" fillId="2" borderId="34" xfId="0" applyFont="1" applyFill="1" applyBorder="1" applyAlignment="1">
      <alignment vertical="center"/>
    </xf>
    <xf numFmtId="167" fontId="16" fillId="6" borderId="37" xfId="0" applyNumberFormat="1" applyFont="1" applyFill="1" applyBorder="1" applyAlignment="1">
      <alignment horizontal="center" vertical="center"/>
    </xf>
    <xf numFmtId="0" fontId="16" fillId="6" borderId="37" xfId="0" applyFont="1" applyFill="1" applyBorder="1" applyAlignment="1">
      <alignment horizontal="center" vertical="center"/>
    </xf>
    <xf numFmtId="0" fontId="17" fillId="6" borderId="38" xfId="0" applyFont="1" applyFill="1" applyBorder="1" applyAlignment="1">
      <alignment horizontal="center" vertical="center"/>
    </xf>
    <xf numFmtId="22" fontId="16" fillId="6" borderId="39" xfId="0" applyNumberFormat="1" applyFont="1" applyFill="1" applyBorder="1" applyAlignment="1">
      <alignment horizontal="center" vertical="center"/>
    </xf>
    <xf numFmtId="22" fontId="16" fillId="2" borderId="36" xfId="0" applyNumberFormat="1" applyFont="1" applyFill="1" applyBorder="1" applyAlignment="1">
      <alignment horizontal="center" vertical="center"/>
    </xf>
    <xf numFmtId="167" fontId="16" fillId="2" borderId="37" xfId="0" applyNumberFormat="1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22" fontId="14" fillId="2" borderId="33" xfId="0" applyNumberFormat="1" applyFont="1" applyFill="1" applyBorder="1" applyAlignment="1">
      <alignment vertical="center"/>
    </xf>
    <xf numFmtId="22" fontId="16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167" fontId="16" fillId="2" borderId="0" xfId="0" applyNumberFormat="1" applyFont="1" applyFill="1" applyAlignment="1">
      <alignment horizontal="center" vertical="center"/>
    </xf>
    <xf numFmtId="22" fontId="15" fillId="6" borderId="24" xfId="0" applyNumberFormat="1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22" fontId="14" fillId="6" borderId="23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0" fillId="9" borderId="5" xfId="0" applyFill="1" applyBorder="1"/>
    <xf numFmtId="0" fontId="0" fillId="9" borderId="4" xfId="0" applyFill="1" applyBorder="1"/>
    <xf numFmtId="0" fontId="17" fillId="9" borderId="29" xfId="0" applyFont="1" applyFill="1" applyBorder="1" applyAlignment="1">
      <alignment horizontal="center" vertical="center"/>
    </xf>
    <xf numFmtId="167" fontId="16" fillId="2" borderId="40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2" fontId="16" fillId="2" borderId="32" xfId="0" applyNumberFormat="1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22" fontId="16" fillId="2" borderId="0" xfId="0" applyNumberFormat="1" applyFont="1" applyFill="1" applyBorder="1" applyAlignment="1">
      <alignment horizontal="center" vertical="center"/>
    </xf>
    <xf numFmtId="22" fontId="16" fillId="2" borderId="35" xfId="0" applyNumberFormat="1" applyFont="1" applyFill="1" applyBorder="1" applyAlignment="1">
      <alignment horizontal="left" vertical="center"/>
    </xf>
    <xf numFmtId="22" fontId="16" fillId="2" borderId="39" xfId="0" applyNumberFormat="1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165" fontId="2" fillId="9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9" borderId="5" xfId="0" applyFont="1" applyFill="1" applyBorder="1" applyAlignment="1">
      <alignment horizontal="left" vertical="center"/>
    </xf>
    <xf numFmtId="0" fontId="2" fillId="9" borderId="5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165" fontId="2" fillId="2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left" vertical="center"/>
    </xf>
    <xf numFmtId="1" fontId="2" fillId="8" borderId="7" xfId="0" applyNumberFormat="1" applyFont="1" applyFill="1" applyBorder="1" applyAlignment="1">
      <alignment horizontal="center"/>
    </xf>
    <xf numFmtId="165" fontId="2" fillId="8" borderId="7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166" fontId="2" fillId="2" borderId="6" xfId="0" applyNumberFormat="1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14" fontId="10" fillId="2" borderId="0" xfId="0" applyNumberFormat="1" applyFont="1" applyFill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 vertical="center"/>
    </xf>
    <xf numFmtId="49" fontId="12" fillId="4" borderId="18" xfId="0" applyNumberFormat="1" applyFont="1" applyFill="1" applyBorder="1" applyAlignment="1">
      <alignment horizontal="left" vertical="center"/>
    </xf>
    <xf numFmtId="49" fontId="12" fillId="4" borderId="19" xfId="0" applyNumberFormat="1" applyFont="1" applyFill="1" applyBorder="1" applyAlignment="1">
      <alignment horizontal="left" vertical="center"/>
    </xf>
    <xf numFmtId="0" fontId="13" fillId="7" borderId="41" xfId="0" applyFont="1" applyFill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3" fillId="6" borderId="41" xfId="0" applyFont="1" applyFill="1" applyBorder="1" applyAlignment="1">
      <alignment horizontal="center" vertical="center"/>
    </xf>
    <xf numFmtId="0" fontId="13" fillId="6" borderId="42" xfId="0" applyFont="1" applyFill="1" applyBorder="1" applyAlignment="1">
      <alignment horizontal="center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171451</xdr:rowOff>
    </xdr:from>
    <xdr:to>
      <xdr:col>24</xdr:col>
      <xdr:colOff>133350</xdr:colOff>
      <xdr:row>7</xdr:row>
      <xdr:rowOff>19050</xdr:rowOff>
    </xdr:to>
    <xdr:grpSp>
      <xdr:nvGrpSpPr>
        <xdr:cNvPr id="2" name="Membrete Superior">
          <a:extLst>
            <a:ext uri="{FF2B5EF4-FFF2-40B4-BE49-F238E27FC236}">
              <a16:creationId xmlns:a16="http://schemas.microsoft.com/office/drawing/2014/main" id="{24A332AF-A799-49F5-B310-28EEE198B342}"/>
            </a:ext>
          </a:extLst>
        </xdr:cNvPr>
        <xdr:cNvGrpSpPr/>
      </xdr:nvGrpSpPr>
      <xdr:grpSpPr>
        <a:xfrm>
          <a:off x="171449" y="171451"/>
          <a:ext cx="6010276" cy="1181099"/>
          <a:chOff x="217564" y="95250"/>
          <a:chExt cx="6294605" cy="1285875"/>
        </a:xfrm>
      </xdr:grpSpPr>
      <xdr:pic>
        <xdr:nvPicPr>
          <xdr:cNvPr id="3" name="1340 Imagen">
            <a:extLst>
              <a:ext uri="{FF2B5EF4-FFF2-40B4-BE49-F238E27FC236}">
                <a16:creationId xmlns:a16="http://schemas.microsoft.com/office/drawing/2014/main" id="{02D7A511-FF95-4C87-8A93-9C77C7257E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3918" b="100000" l="0" r="100000">
                        <a14:foregroundMark x1="37859" y1="11959" x2="35248" y2="17113"/>
                        <a14:foregroundMark x1="38903" y1="3918" x2="77807" y2="19381"/>
                        <a14:foregroundMark x1="8877" y1="91340" x2="8877" y2="91340"/>
                        <a14:foregroundMark x1="11749" y1="78969" x2="16449" y2="87010"/>
                        <a14:foregroundMark x1="33159" y1="77938" x2="36554" y2="81649"/>
                        <a14:foregroundMark x1="40209" y1="93814" x2="62924" y2="85979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7564" y="95250"/>
            <a:ext cx="1015443" cy="1285875"/>
          </a:xfrm>
          <a:prstGeom prst="rect">
            <a:avLst/>
          </a:prstGeom>
        </xdr:spPr>
      </xdr:pic>
      <xdr:pic>
        <xdr:nvPicPr>
          <xdr:cNvPr id="4" name="1341 Imagen">
            <a:extLst>
              <a:ext uri="{FF2B5EF4-FFF2-40B4-BE49-F238E27FC236}">
                <a16:creationId xmlns:a16="http://schemas.microsoft.com/office/drawing/2014/main" id="{02131537-6C60-4DD6-9981-3EFC6638A2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0" y="180975"/>
            <a:ext cx="5292969" cy="11429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45</xdr:row>
      <xdr:rowOff>180975</xdr:rowOff>
    </xdr:from>
    <xdr:to>
      <xdr:col>25</xdr:col>
      <xdr:colOff>133350</xdr:colOff>
      <xdr:row>55</xdr:row>
      <xdr:rowOff>180976</xdr:rowOff>
    </xdr:to>
    <xdr:grpSp>
      <xdr:nvGrpSpPr>
        <xdr:cNvPr id="5" name="Membrete Inferior">
          <a:extLst>
            <a:ext uri="{FF2B5EF4-FFF2-40B4-BE49-F238E27FC236}">
              <a16:creationId xmlns:a16="http://schemas.microsoft.com/office/drawing/2014/main" id="{CEDDF509-C280-4FA2-BDE1-FCE4D133A6CB}"/>
            </a:ext>
          </a:extLst>
        </xdr:cNvPr>
        <xdr:cNvGrpSpPr/>
      </xdr:nvGrpSpPr>
      <xdr:grpSpPr>
        <a:xfrm>
          <a:off x="0" y="8810625"/>
          <a:ext cx="6429375" cy="1905001"/>
          <a:chOff x="180975" y="7839076"/>
          <a:chExt cx="6431546" cy="1991735"/>
        </a:xfrm>
      </xdr:grpSpPr>
      <xdr:pic>
        <xdr:nvPicPr>
          <xdr:cNvPr id="6" name="1343 Imagen">
            <a:extLst>
              <a:ext uri="{FF2B5EF4-FFF2-40B4-BE49-F238E27FC236}">
                <a16:creationId xmlns:a16="http://schemas.microsoft.com/office/drawing/2014/main" id="{FD08C43B-0DFF-4CD5-BF23-ADE43A23CD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975" y="9534525"/>
            <a:ext cx="2000250" cy="1793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1344 Imagen">
            <a:extLst>
              <a:ext uri="{FF2B5EF4-FFF2-40B4-BE49-F238E27FC236}">
                <a16:creationId xmlns:a16="http://schemas.microsoft.com/office/drawing/2014/main" id="{6B763A54-C895-46E9-ADB8-C8CCB8C27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5853" y="9553575"/>
            <a:ext cx="1716668" cy="18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1345 Imagen">
            <a:extLst>
              <a:ext uri="{FF2B5EF4-FFF2-40B4-BE49-F238E27FC236}">
                <a16:creationId xmlns:a16="http://schemas.microsoft.com/office/drawing/2014/main" id="{1FC5CD5A-F827-4CE4-9345-EA5E91FE67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8452" y1="54530" x2="29847" y2="61450"/>
                        <a14:foregroundMark x1="9066" y1="86161" x2="8647" y2="90115"/>
                        <a14:foregroundMark x1="19665" y1="83526" x2="19247" y2="91269"/>
                        <a14:foregroundMark x1="29010" y1="84843" x2="29289" y2="88633"/>
                        <a14:foregroundMark x1="39191" y1="88138" x2="39191" y2="88138"/>
                        <a14:foregroundMark x1="49930" y1="83361" x2="49930" y2="83361"/>
                        <a14:foregroundMark x1="67225" y1="87479" x2="67225" y2="87479"/>
                        <a14:foregroundMark x1="72943" y1="83361" x2="72943" y2="83361"/>
                        <a14:foregroundMark x1="80335" y1="88962" x2="80335" y2="88962"/>
                        <a14:foregroundMark x1="89958" y1="89621" x2="89958" y2="89621"/>
                        <a14:backgroundMark x1="65411" y1="87974" x2="65411" y2="879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3150" y="7839076"/>
            <a:ext cx="2352675" cy="199173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40</xdr:row>
      <xdr:rowOff>0</xdr:rowOff>
    </xdr:from>
    <xdr:to>
      <xdr:col>22</xdr:col>
      <xdr:colOff>452437</xdr:colOff>
      <xdr:row>55</xdr:row>
      <xdr:rowOff>185737</xdr:rowOff>
    </xdr:to>
    <xdr:grpSp>
      <xdr:nvGrpSpPr>
        <xdr:cNvPr id="2" name="Membrete Inferior">
          <a:extLst>
            <a:ext uri="{FF2B5EF4-FFF2-40B4-BE49-F238E27FC236}">
              <a16:creationId xmlns:a16="http://schemas.microsoft.com/office/drawing/2014/main" id="{5BC39805-C119-46A4-9D4D-7D6C83A476BE}"/>
            </a:ext>
          </a:extLst>
        </xdr:cNvPr>
        <xdr:cNvGrpSpPr/>
      </xdr:nvGrpSpPr>
      <xdr:grpSpPr>
        <a:xfrm>
          <a:off x="4648200" y="7010400"/>
          <a:ext cx="11501437" cy="3043237"/>
          <a:chOff x="180975" y="7839076"/>
          <a:chExt cx="6431546" cy="1991735"/>
        </a:xfrm>
      </xdr:grpSpPr>
      <xdr:pic>
        <xdr:nvPicPr>
          <xdr:cNvPr id="3" name="1343 Imagen">
            <a:extLst>
              <a:ext uri="{FF2B5EF4-FFF2-40B4-BE49-F238E27FC236}">
                <a16:creationId xmlns:a16="http://schemas.microsoft.com/office/drawing/2014/main" id="{B1680074-B899-4946-A2F0-9944B443FE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975" y="9534525"/>
            <a:ext cx="2000250" cy="1793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1344 Imagen">
            <a:extLst>
              <a:ext uri="{FF2B5EF4-FFF2-40B4-BE49-F238E27FC236}">
                <a16:creationId xmlns:a16="http://schemas.microsoft.com/office/drawing/2014/main" id="{B0846EFD-700C-4076-917C-BB5990CE92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95853" y="9553575"/>
            <a:ext cx="1716668" cy="18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1345 Imagen">
            <a:extLst>
              <a:ext uri="{FF2B5EF4-FFF2-40B4-BE49-F238E27FC236}">
                <a16:creationId xmlns:a16="http://schemas.microsoft.com/office/drawing/2014/main" id="{C529A988-2C44-43DB-87F3-439619EB1D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0" b="100000" l="0" r="100000">
                        <a14:foregroundMark x1="28452" y1="54530" x2="29847" y2="61450"/>
                        <a14:foregroundMark x1="9066" y1="86161" x2="8647" y2="90115"/>
                        <a14:foregroundMark x1="19665" y1="83526" x2="19247" y2="91269"/>
                        <a14:foregroundMark x1="29010" y1="84843" x2="29289" y2="88633"/>
                        <a14:foregroundMark x1="39191" y1="88138" x2="39191" y2="88138"/>
                        <a14:foregroundMark x1="49930" y1="83361" x2="49930" y2="83361"/>
                        <a14:foregroundMark x1="67225" y1="87479" x2="67225" y2="87479"/>
                        <a14:foregroundMark x1="72943" y1="83361" x2="72943" y2="83361"/>
                        <a14:foregroundMark x1="80335" y1="88962" x2="80335" y2="88962"/>
                        <a14:foregroundMark x1="89958" y1="89621" x2="89958" y2="89621"/>
                        <a14:backgroundMark x1="65411" y1="87974" x2="65411" y2="879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3150" y="7839076"/>
            <a:ext cx="2352675" cy="199173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B502-09AD-49C4-923F-E428AF19BF74}">
  <sheetPr>
    <pageSetUpPr fitToPage="1"/>
  </sheetPr>
  <dimension ref="A1:Z56"/>
  <sheetViews>
    <sheetView topLeftCell="A44" workbookViewId="0">
      <selection sqref="A1:Z56"/>
    </sheetView>
  </sheetViews>
  <sheetFormatPr baseColWidth="10" defaultColWidth="3.7109375" defaultRowHeight="15" x14ac:dyDescent="0.25"/>
  <cols>
    <col min="1" max="1" width="4" customWidth="1"/>
    <col min="11" max="11" width="3.5703125" customWidth="1"/>
    <col min="13" max="13" width="3.7109375" customWidth="1"/>
    <col min="15" max="15" width="3.85546875" customWidth="1"/>
    <col min="22" max="22" width="5" bestFit="1" customWidth="1"/>
    <col min="24" max="24" width="3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15"/>
      <c r="B8" s="15"/>
      <c r="C8" s="1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27" t="s">
        <v>49</v>
      </c>
      <c r="W8" s="127"/>
      <c r="X8" s="128">
        <f ca="1">TODAY()</f>
        <v>44029</v>
      </c>
      <c r="Y8" s="128"/>
      <c r="Z8" s="128"/>
    </row>
    <row r="9" spans="1:26" x14ac:dyDescent="0.25">
      <c r="A9" s="129" t="s">
        <v>48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1"/>
    </row>
    <row r="10" spans="1:26" x14ac:dyDescent="0.25">
      <c r="A10" s="9" t="s">
        <v>47</v>
      </c>
      <c r="B10" s="81" t="s">
        <v>36</v>
      </c>
      <c r="C10" s="81"/>
      <c r="D10" s="81"/>
      <c r="E10" s="81"/>
      <c r="F10" s="81"/>
      <c r="G10" s="81" t="s">
        <v>44</v>
      </c>
      <c r="H10" s="81"/>
      <c r="I10" s="81"/>
      <c r="J10" s="81"/>
      <c r="K10" s="81"/>
      <c r="L10" s="81" t="s">
        <v>35</v>
      </c>
      <c r="M10" s="81"/>
      <c r="N10" s="81"/>
      <c r="O10" s="81"/>
      <c r="P10" s="81" t="s">
        <v>43</v>
      </c>
      <c r="Q10" s="81"/>
      <c r="R10" s="81"/>
      <c r="S10" s="81"/>
      <c r="T10" s="81"/>
      <c r="U10" s="81" t="s">
        <v>42</v>
      </c>
      <c r="V10" s="81"/>
      <c r="W10" s="81"/>
      <c r="X10" s="81"/>
      <c r="Y10" s="81"/>
      <c r="Z10" s="132"/>
    </row>
    <row r="11" spans="1:26" x14ac:dyDescent="0.25">
      <c r="A11" s="9">
        <v>1</v>
      </c>
      <c r="B11" s="119" t="s">
        <v>8</v>
      </c>
      <c r="C11" s="119"/>
      <c r="D11" s="119"/>
      <c r="E11" s="119"/>
      <c r="F11" s="119"/>
      <c r="G11" s="123" t="s">
        <v>46</v>
      </c>
      <c r="H11" s="123"/>
      <c r="I11" s="123"/>
      <c r="J11" s="123"/>
      <c r="K11" s="123"/>
      <c r="L11" s="123" t="s">
        <v>0</v>
      </c>
      <c r="M11" s="123"/>
      <c r="N11" s="123"/>
      <c r="O11" s="123"/>
      <c r="P11" s="135" t="s">
        <v>0</v>
      </c>
      <c r="Q11" s="135"/>
      <c r="R11" s="135"/>
      <c r="S11" s="135"/>
      <c r="T11" s="135"/>
      <c r="U11" s="133" t="s">
        <v>0</v>
      </c>
      <c r="V11" s="133"/>
      <c r="W11" s="133"/>
      <c r="X11" s="133"/>
      <c r="Y11" s="133"/>
      <c r="Z11" s="134"/>
    </row>
    <row r="12" spans="1:26" ht="15.75" thickBot="1" x14ac:dyDescent="0.3">
      <c r="A12" s="9">
        <v>2</v>
      </c>
      <c r="B12" s="119" t="s">
        <v>7</v>
      </c>
      <c r="C12" s="119"/>
      <c r="D12" s="119"/>
      <c r="E12" s="119"/>
      <c r="F12" s="119"/>
      <c r="G12" s="123" t="s">
        <v>46</v>
      </c>
      <c r="H12" s="123"/>
      <c r="I12" s="123"/>
      <c r="J12" s="123"/>
      <c r="K12" s="123"/>
      <c r="L12" s="123" t="s">
        <v>0</v>
      </c>
      <c r="M12" s="123"/>
      <c r="N12" s="123"/>
      <c r="O12" s="123"/>
      <c r="P12" s="135" t="s">
        <v>0</v>
      </c>
      <c r="Q12" s="135"/>
      <c r="R12" s="135"/>
      <c r="S12" s="135"/>
      <c r="T12" s="135"/>
      <c r="U12" s="133" t="s">
        <v>0</v>
      </c>
      <c r="V12" s="133"/>
      <c r="W12" s="133"/>
      <c r="X12" s="133"/>
      <c r="Y12" s="133"/>
      <c r="Z12" s="134"/>
    </row>
    <row r="13" spans="1:26" x14ac:dyDescent="0.25">
      <c r="A13" s="129" t="s">
        <v>45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1"/>
    </row>
    <row r="14" spans="1:26" x14ac:dyDescent="0.25">
      <c r="A14" s="96" t="s">
        <v>36</v>
      </c>
      <c r="B14" s="81"/>
      <c r="C14" s="81"/>
      <c r="D14" s="81"/>
      <c r="E14" s="81"/>
      <c r="F14" s="81"/>
      <c r="G14" s="81" t="s">
        <v>44</v>
      </c>
      <c r="H14" s="81"/>
      <c r="I14" s="81"/>
      <c r="J14" s="81"/>
      <c r="K14" s="81"/>
      <c r="L14" s="81" t="s">
        <v>35</v>
      </c>
      <c r="M14" s="81"/>
      <c r="N14" s="81"/>
      <c r="O14" s="81"/>
      <c r="P14" s="81" t="s">
        <v>43</v>
      </c>
      <c r="Q14" s="81"/>
      <c r="R14" s="81"/>
      <c r="S14" s="81"/>
      <c r="T14" s="81"/>
      <c r="U14" s="81" t="s">
        <v>42</v>
      </c>
      <c r="V14" s="81"/>
      <c r="W14" s="81"/>
      <c r="X14" s="81"/>
      <c r="Y14" s="81"/>
      <c r="Z14" s="132"/>
    </row>
    <row r="15" spans="1:26" ht="15.75" thickBot="1" x14ac:dyDescent="0.3">
      <c r="A15" s="98" t="s">
        <v>4</v>
      </c>
      <c r="B15" s="99"/>
      <c r="C15" s="99"/>
      <c r="D15" s="99"/>
      <c r="E15" s="99"/>
      <c r="F15" s="99"/>
      <c r="G15" s="123" t="s">
        <v>41</v>
      </c>
      <c r="H15" s="123"/>
      <c r="I15" s="123"/>
      <c r="J15" s="123"/>
      <c r="K15" s="123"/>
      <c r="L15" s="123" t="s">
        <v>40</v>
      </c>
      <c r="M15" s="123"/>
      <c r="N15" s="123"/>
      <c r="O15" s="123"/>
      <c r="P15" s="123" t="s">
        <v>39</v>
      </c>
      <c r="Q15" s="123"/>
      <c r="R15" s="123"/>
      <c r="S15" s="123"/>
      <c r="T15" s="123"/>
      <c r="U15" s="123" t="s">
        <v>38</v>
      </c>
      <c r="V15" s="123"/>
      <c r="W15" s="123"/>
      <c r="X15" s="123"/>
      <c r="Y15" s="123"/>
      <c r="Z15" s="124"/>
    </row>
    <row r="16" spans="1:26" x14ac:dyDescent="0.25">
      <c r="A16" s="111" t="s">
        <v>37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3"/>
    </row>
    <row r="17" spans="1:26" x14ac:dyDescent="0.25">
      <c r="A17" s="96" t="s">
        <v>36</v>
      </c>
      <c r="B17" s="81"/>
      <c r="C17" s="81"/>
      <c r="D17" s="81"/>
      <c r="E17" s="81"/>
      <c r="F17" s="81"/>
      <c r="G17" s="81" t="s">
        <v>35</v>
      </c>
      <c r="H17" s="81"/>
      <c r="I17" s="81"/>
      <c r="J17" s="81"/>
      <c r="K17" s="125" t="s">
        <v>34</v>
      </c>
      <c r="L17" s="125"/>
      <c r="M17" s="125"/>
      <c r="N17" s="125"/>
      <c r="O17" s="125" t="s">
        <v>33</v>
      </c>
      <c r="P17" s="125"/>
      <c r="Q17" s="125" t="s">
        <v>32</v>
      </c>
      <c r="R17" s="125"/>
      <c r="S17" s="125"/>
      <c r="T17" s="125"/>
      <c r="U17" s="125"/>
      <c r="V17" s="125"/>
      <c r="W17" s="125"/>
      <c r="X17" s="125"/>
      <c r="Y17" s="125"/>
      <c r="Z17" s="126"/>
    </row>
    <row r="18" spans="1:26" x14ac:dyDescent="0.25">
      <c r="A18" s="114" t="s">
        <v>31</v>
      </c>
      <c r="B18" s="115"/>
      <c r="C18" s="115"/>
      <c r="D18" s="115"/>
      <c r="E18" s="115"/>
      <c r="F18" s="115"/>
      <c r="G18" s="116" t="s">
        <v>30</v>
      </c>
      <c r="H18" s="116"/>
      <c r="I18" s="116"/>
      <c r="J18" s="116"/>
      <c r="K18" s="117" t="s">
        <v>0</v>
      </c>
      <c r="L18" s="117"/>
      <c r="M18" s="117"/>
      <c r="N18" s="117"/>
      <c r="O18" s="99" t="s">
        <v>0</v>
      </c>
      <c r="P18" s="99"/>
      <c r="Q18" s="118" t="s">
        <v>29</v>
      </c>
      <c r="R18" s="118"/>
      <c r="S18" s="118"/>
      <c r="T18" s="119">
        <v>1445</v>
      </c>
      <c r="U18" s="119"/>
      <c r="V18" s="120" t="s">
        <v>28</v>
      </c>
      <c r="W18" s="120"/>
      <c r="X18" s="120"/>
      <c r="Y18" s="121" t="s">
        <v>27</v>
      </c>
      <c r="Z18" s="122"/>
    </row>
    <row r="19" spans="1:26" ht="15.75" thickBot="1" x14ac:dyDescent="0.3">
      <c r="A19" s="106" t="s">
        <v>26</v>
      </c>
      <c r="B19" s="107"/>
      <c r="C19" s="107"/>
      <c r="D19" s="107"/>
      <c r="E19" s="107"/>
      <c r="F19" s="108" t="s">
        <v>25</v>
      </c>
      <c r="G19" s="108"/>
      <c r="H19" s="108"/>
      <c r="I19" s="108"/>
      <c r="J19" s="108"/>
      <c r="K19" s="108"/>
      <c r="L19" s="108"/>
      <c r="M19" s="108"/>
      <c r="N19" s="108"/>
      <c r="O19" s="108"/>
      <c r="P19" s="107" t="s">
        <v>24</v>
      </c>
      <c r="Q19" s="107"/>
      <c r="R19" s="107"/>
      <c r="S19" s="107"/>
      <c r="T19" s="107"/>
      <c r="U19" s="109">
        <v>3483402494</v>
      </c>
      <c r="V19" s="109"/>
      <c r="W19" s="109"/>
      <c r="X19" s="109"/>
      <c r="Y19" s="109"/>
      <c r="Z19" s="110"/>
    </row>
    <row r="20" spans="1:26" x14ac:dyDescent="0.25">
      <c r="A20" s="111" t="s">
        <v>23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3"/>
    </row>
    <row r="21" spans="1:26" x14ac:dyDescent="0.25">
      <c r="A21" s="92" t="s">
        <v>22</v>
      </c>
      <c r="B21" s="93"/>
      <c r="C21" s="93"/>
      <c r="D21" s="94" t="s">
        <v>21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5"/>
    </row>
    <row r="22" spans="1:26" x14ac:dyDescent="0.25">
      <c r="A22" s="96" t="s">
        <v>20</v>
      </c>
      <c r="B22" s="81"/>
      <c r="C22" s="81"/>
      <c r="D22" s="81"/>
      <c r="E22" s="81"/>
      <c r="F22" s="81"/>
      <c r="G22" s="81" t="s">
        <v>19</v>
      </c>
      <c r="H22" s="81"/>
      <c r="I22" s="81"/>
      <c r="J22" s="81"/>
      <c r="K22" s="81"/>
      <c r="L22" s="81"/>
      <c r="M22" s="97" t="s">
        <v>18</v>
      </c>
      <c r="N22" s="97"/>
      <c r="O22" s="97"/>
      <c r="P22" s="97"/>
      <c r="Q22" s="97"/>
      <c r="R22" s="97"/>
      <c r="S22" s="97"/>
      <c r="T22" s="14"/>
      <c r="U22" s="97" t="s">
        <v>17</v>
      </c>
      <c r="V22" s="97"/>
      <c r="W22" s="97"/>
      <c r="X22" s="97"/>
      <c r="Y22" s="97"/>
      <c r="Z22" s="13"/>
    </row>
    <row r="23" spans="1:26" ht="15" customHeight="1" thickBot="1" x14ac:dyDescent="0.3">
      <c r="A23" s="98" t="s">
        <v>16</v>
      </c>
      <c r="B23" s="99"/>
      <c r="C23" s="99"/>
      <c r="D23" s="99"/>
      <c r="E23" s="99"/>
      <c r="F23" s="99"/>
      <c r="G23" s="99" t="s">
        <v>15</v>
      </c>
      <c r="H23" s="99"/>
      <c r="I23" s="99"/>
      <c r="J23" s="99"/>
      <c r="K23" s="99"/>
      <c r="L23" s="99"/>
      <c r="M23" s="100">
        <v>43983</v>
      </c>
      <c r="N23" s="100"/>
      <c r="O23" s="100"/>
      <c r="P23" s="12" t="s">
        <v>14</v>
      </c>
      <c r="Q23" s="100">
        <v>44012</v>
      </c>
      <c r="R23" s="100"/>
      <c r="S23" s="100"/>
      <c r="T23" s="101">
        <v>30</v>
      </c>
      <c r="U23" s="101"/>
      <c r="V23" s="101"/>
      <c r="W23" s="101"/>
      <c r="X23" s="101"/>
      <c r="Y23" s="101"/>
      <c r="Z23" s="102"/>
    </row>
    <row r="24" spans="1:26" x14ac:dyDescent="0.25">
      <c r="A24" s="111" t="s">
        <v>13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3"/>
    </row>
    <row r="25" spans="1:26" x14ac:dyDescent="0.25">
      <c r="A25" s="96" t="s">
        <v>12</v>
      </c>
      <c r="B25" s="81"/>
      <c r="C25" s="81"/>
      <c r="D25" s="81"/>
      <c r="E25" s="81"/>
      <c r="F25" s="81"/>
      <c r="G25" s="81"/>
      <c r="H25" s="81"/>
      <c r="I25" s="81"/>
      <c r="J25" s="81"/>
      <c r="K25" s="81" t="s">
        <v>11</v>
      </c>
      <c r="L25" s="81"/>
      <c r="M25" s="81"/>
      <c r="N25" s="81" t="s">
        <v>10</v>
      </c>
      <c r="O25" s="81"/>
      <c r="P25" s="81"/>
      <c r="Q25" s="81"/>
      <c r="R25" s="81"/>
      <c r="S25" s="11"/>
      <c r="T25" s="11"/>
      <c r="U25" s="81" t="s">
        <v>9</v>
      </c>
      <c r="V25" s="81"/>
      <c r="W25" s="81"/>
      <c r="X25" s="81"/>
      <c r="Y25" s="81"/>
      <c r="Z25" s="10"/>
    </row>
    <row r="26" spans="1:26" x14ac:dyDescent="0.25">
      <c r="A26" s="47">
        <v>1</v>
      </c>
      <c r="B26" s="103" t="s">
        <v>8</v>
      </c>
      <c r="C26" s="103"/>
      <c r="D26" s="103"/>
      <c r="E26" s="103"/>
      <c r="F26" s="103"/>
      <c r="G26" s="103"/>
      <c r="H26" s="103"/>
      <c r="I26" s="103"/>
      <c r="J26" s="103"/>
      <c r="K26" s="105">
        <v>70</v>
      </c>
      <c r="L26" s="105"/>
      <c r="M26" s="105"/>
      <c r="N26" s="104">
        <f>SUM('Jun-2020'!I6,'Jun-2020'!Q6,'Jun-2020'!U6,'Jun-2020'!Y6,'Jun-2020'!Y13,'Jun-2020'!U13,'Jun-2020'!M13,'Jun-2020'!M17,'Jun-2020'!E13,'Jun-2020'!E22,'Jun-2020'!I22,'Jun-2020'!Q22,'Jun-2020'!U22,'Jun-2020'!Y22,'Jun-2020'!Y29,'Jun-2020'!U29,'Jun-2020'!Q29,'Jun-2020'!I29,'Jun-2020'!E29,'Jun-2020'!E36,'Jun-2020'!I36)</f>
        <v>488.50000000064028</v>
      </c>
      <c r="O26" s="104"/>
      <c r="P26" s="104"/>
      <c r="Q26" s="104"/>
      <c r="R26" s="104"/>
      <c r="S26" s="48"/>
      <c r="T26" s="48"/>
      <c r="U26" s="105">
        <f>K26*N26</f>
        <v>34195.00000004482</v>
      </c>
      <c r="V26" s="105"/>
      <c r="W26" s="105"/>
      <c r="X26" s="105"/>
      <c r="Y26" s="105"/>
      <c r="Z26" s="49"/>
    </row>
    <row r="27" spans="1:26" x14ac:dyDescent="0.25">
      <c r="A27" s="67">
        <v>2</v>
      </c>
      <c r="B27" s="84" t="s">
        <v>7</v>
      </c>
      <c r="C27" s="84"/>
      <c r="D27" s="84"/>
      <c r="E27" s="84"/>
      <c r="F27" s="84"/>
      <c r="G27" s="84"/>
      <c r="H27" s="84"/>
      <c r="I27" s="84"/>
      <c r="J27" s="84"/>
      <c r="K27" s="80">
        <v>75</v>
      </c>
      <c r="L27" s="80"/>
      <c r="M27" s="80"/>
      <c r="N27" s="85">
        <f>SUM('Jun-2020'!E7,'Jun-2020'!M6,'Jun-2020'!Q8,'Jun-2020'!U8,'Jun-2020'!Y8,'Jun-2020'!Y15,'Jun-2020'!U15,'Jun-2020'!Q13,'Jun-2020'!M15,'Jun-2020'!M22,'Jun-2020'!Y24,'Jun-2020'!U24,'Jun-2020'!Q24,'Jun-2020'!M29,'Jun-2020'!Q31,'Jun-2020'!U31,'Jun-2020'!Y31,'Jun-2020'!M36)</f>
        <v>189.9999999992433</v>
      </c>
      <c r="O27" s="85"/>
      <c r="P27" s="85"/>
      <c r="Q27" s="85"/>
      <c r="R27" s="85"/>
      <c r="S27" s="68"/>
      <c r="T27" s="68"/>
      <c r="U27" s="80">
        <f>K27*N27</f>
        <v>14249.999999943248</v>
      </c>
      <c r="V27" s="80"/>
      <c r="W27" s="80"/>
      <c r="X27" s="80"/>
      <c r="Y27" s="80"/>
      <c r="Z27" s="69"/>
    </row>
    <row r="28" spans="1:26" x14ac:dyDescent="0.25">
      <c r="A28" s="8"/>
      <c r="B28" s="81" t="s">
        <v>6</v>
      </c>
      <c r="C28" s="81"/>
      <c r="D28" s="81"/>
      <c r="E28" s="81"/>
      <c r="F28" s="81"/>
      <c r="G28" s="81"/>
      <c r="H28" s="81"/>
      <c r="I28" s="7"/>
      <c r="J28" s="7"/>
      <c r="K28" s="6"/>
      <c r="L28" s="6"/>
      <c r="M28" s="6"/>
      <c r="N28" s="82"/>
      <c r="O28" s="83"/>
      <c r="P28" s="83"/>
      <c r="Q28" s="83"/>
      <c r="R28" s="83"/>
      <c r="S28" s="6"/>
      <c r="T28" s="6"/>
      <c r="U28" s="81" t="s">
        <v>5</v>
      </c>
      <c r="V28" s="81"/>
      <c r="W28" s="81"/>
      <c r="X28" s="81"/>
      <c r="Y28" s="81"/>
      <c r="Z28" s="5"/>
    </row>
    <row r="29" spans="1:26" x14ac:dyDescent="0.25">
      <c r="A29" s="4"/>
      <c r="B29" s="86" t="s">
        <v>4</v>
      </c>
      <c r="C29" s="86"/>
      <c r="D29" s="86"/>
      <c r="E29" s="86"/>
      <c r="F29" s="86"/>
      <c r="G29" s="86"/>
      <c r="H29" s="86"/>
      <c r="I29" s="3"/>
      <c r="J29" s="3"/>
      <c r="K29" s="3"/>
      <c r="L29" s="3"/>
      <c r="M29" s="3"/>
      <c r="N29" s="3"/>
      <c r="O29" s="3"/>
      <c r="P29" s="3"/>
      <c r="Q29" s="3"/>
      <c r="R29" s="3"/>
      <c r="S29" s="1"/>
      <c r="T29" s="1"/>
      <c r="U29" s="87">
        <v>2500</v>
      </c>
      <c r="V29" s="87"/>
      <c r="W29" s="87"/>
      <c r="X29" s="87"/>
      <c r="Y29" s="87"/>
      <c r="Z29" s="2"/>
    </row>
    <row r="30" spans="1:26" ht="15.75" thickBot="1" x14ac:dyDescent="0.3">
      <c r="A30" s="88" t="s">
        <v>3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90">
        <f>SUM(U26:Y27,U29)</f>
        <v>50944.999999988067</v>
      </c>
      <c r="V30" s="90"/>
      <c r="W30" s="90"/>
      <c r="X30" s="90"/>
      <c r="Y30" s="90"/>
      <c r="Z30" s="9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</sheetData>
  <mergeCells count="79">
    <mergeCell ref="U12:Z12"/>
    <mergeCell ref="A13:Z13"/>
    <mergeCell ref="B11:F11"/>
    <mergeCell ref="G11:K11"/>
    <mergeCell ref="L11:O11"/>
    <mergeCell ref="P11:T11"/>
    <mergeCell ref="U11:Z11"/>
    <mergeCell ref="B12:F12"/>
    <mergeCell ref="G12:K12"/>
    <mergeCell ref="L12:O12"/>
    <mergeCell ref="P12:T12"/>
    <mergeCell ref="A14:F14"/>
    <mergeCell ref="G14:K14"/>
    <mergeCell ref="L14:O14"/>
    <mergeCell ref="P14:T14"/>
    <mergeCell ref="U14:Z14"/>
    <mergeCell ref="V8:W8"/>
    <mergeCell ref="X8:Z8"/>
    <mergeCell ref="A9:Z9"/>
    <mergeCell ref="B10:F10"/>
    <mergeCell ref="G10:K10"/>
    <mergeCell ref="L10:O10"/>
    <mergeCell ref="P10:T10"/>
    <mergeCell ref="U10:Z10"/>
    <mergeCell ref="A16:Z16"/>
    <mergeCell ref="A17:F17"/>
    <mergeCell ref="G17:J17"/>
    <mergeCell ref="K17:N17"/>
    <mergeCell ref="O17:P17"/>
    <mergeCell ref="Q17:Z17"/>
    <mergeCell ref="A15:F15"/>
    <mergeCell ref="G15:K15"/>
    <mergeCell ref="L15:O15"/>
    <mergeCell ref="P15:T15"/>
    <mergeCell ref="U15:Z15"/>
    <mergeCell ref="A18:F18"/>
    <mergeCell ref="G18:J18"/>
    <mergeCell ref="K18:N18"/>
    <mergeCell ref="O18:P18"/>
    <mergeCell ref="A20:Z20"/>
    <mergeCell ref="Q18:S18"/>
    <mergeCell ref="T18:U18"/>
    <mergeCell ref="V18:X18"/>
    <mergeCell ref="Y18:Z18"/>
    <mergeCell ref="B26:J26"/>
    <mergeCell ref="N26:R26"/>
    <mergeCell ref="U26:Y26"/>
    <mergeCell ref="K26:M26"/>
    <mergeCell ref="A19:E19"/>
    <mergeCell ref="F19:O19"/>
    <mergeCell ref="P19:T19"/>
    <mergeCell ref="U19:Z19"/>
    <mergeCell ref="A24:Z24"/>
    <mergeCell ref="A25:J25"/>
    <mergeCell ref="K25:M25"/>
    <mergeCell ref="N25:R25"/>
    <mergeCell ref="U25:Y25"/>
    <mergeCell ref="B29:H29"/>
    <mergeCell ref="U29:Y29"/>
    <mergeCell ref="A30:T30"/>
    <mergeCell ref="U30:Z30"/>
    <mergeCell ref="A21:C21"/>
    <mergeCell ref="D21:Z21"/>
    <mergeCell ref="A22:F22"/>
    <mergeCell ref="G22:L22"/>
    <mergeCell ref="M22:S22"/>
    <mergeCell ref="U22:Y22"/>
    <mergeCell ref="K27:M27"/>
    <mergeCell ref="A23:F23"/>
    <mergeCell ref="G23:L23"/>
    <mergeCell ref="M23:O23"/>
    <mergeCell ref="Q23:S23"/>
    <mergeCell ref="T23:Z23"/>
    <mergeCell ref="U27:Y27"/>
    <mergeCell ref="B28:H28"/>
    <mergeCell ref="N28:R28"/>
    <mergeCell ref="U28:Y28"/>
    <mergeCell ref="B27:J27"/>
    <mergeCell ref="N27:R27"/>
  </mergeCells>
  <pageMargins left="0.25" right="0.25" top="0.21" bottom="0" header="0.18" footer="0.08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4D36-BC7C-4842-B140-9E75F1D04B21}">
  <sheetPr>
    <pageSetUpPr fitToPage="1"/>
  </sheetPr>
  <dimension ref="A1:BA81"/>
  <sheetViews>
    <sheetView tabSelected="1" zoomScaleNormal="100" workbookViewId="0">
      <selection activeCell="H45" sqref="H45"/>
    </sheetView>
  </sheetViews>
  <sheetFormatPr baseColWidth="10" defaultRowHeight="15" x14ac:dyDescent="0.25"/>
  <cols>
    <col min="1" max="1" width="2.7109375" style="1" customWidth="1"/>
    <col min="2" max="2" width="7.28515625" bestFit="1" customWidth="1"/>
    <col min="3" max="3" width="12.28515625" bestFit="1" customWidth="1"/>
    <col min="4" max="4" width="19.42578125" bestFit="1" customWidth="1"/>
    <col min="5" max="5" width="6.140625" bestFit="1" customWidth="1"/>
    <col min="6" max="6" width="7.5703125" bestFit="1" customWidth="1"/>
    <col min="7" max="7" width="12.28515625" bestFit="1" customWidth="1"/>
    <col min="8" max="8" width="19.42578125" bestFit="1" customWidth="1"/>
    <col min="9" max="9" width="5.7109375" customWidth="1"/>
    <col min="10" max="10" width="7.5703125" bestFit="1" customWidth="1"/>
    <col min="11" max="11" width="12.28515625" bestFit="1" customWidth="1"/>
    <col min="12" max="12" width="19.42578125" bestFit="1" customWidth="1"/>
    <col min="13" max="13" width="5.7109375" customWidth="1"/>
    <col min="14" max="14" width="7.5703125" bestFit="1" customWidth="1"/>
    <col min="15" max="15" width="12.28515625" bestFit="1" customWidth="1"/>
    <col min="16" max="16" width="19.42578125" bestFit="1" customWidth="1"/>
    <col min="17" max="17" width="5.7109375" customWidth="1"/>
    <col min="18" max="18" width="7.5703125" bestFit="1" customWidth="1"/>
    <col min="19" max="19" width="12.28515625" bestFit="1" customWidth="1"/>
    <col min="20" max="20" width="19.42578125" bestFit="1" customWidth="1"/>
    <col min="21" max="21" width="5.7109375" customWidth="1"/>
    <col min="22" max="22" width="7.5703125" bestFit="1" customWidth="1"/>
    <col min="23" max="23" width="12.28515625" bestFit="1" customWidth="1"/>
    <col min="24" max="24" width="15.7109375" customWidth="1"/>
    <col min="25" max="25" width="5.7109375" customWidth="1"/>
    <col min="26" max="26" width="7.5703125" bestFit="1" customWidth="1"/>
    <col min="27" max="27" width="12.28515625" bestFit="1" customWidth="1"/>
    <col min="28" max="28" width="15.7109375" customWidth="1"/>
    <col min="29" max="29" width="5.42578125" bestFit="1" customWidth="1"/>
    <col min="30" max="30" width="2.7109375" style="1" customWidth="1"/>
    <col min="31" max="53" width="11.42578125" style="1"/>
  </cols>
  <sheetData>
    <row r="1" spans="1:53" s="1" customFormat="1" ht="5.0999999999999996" customHeight="1" thickBot="1" x14ac:dyDescent="0.3"/>
    <row r="2" spans="1:53" ht="17.25" thickBot="1" x14ac:dyDescent="0.3">
      <c r="B2" s="136" t="s">
        <v>58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8"/>
    </row>
    <row r="3" spans="1:53" s="1" customFormat="1" ht="3.95" customHeight="1" thickBot="1" x14ac:dyDescent="0.3"/>
    <row r="4" spans="1:53" s="17" customFormat="1" ht="15.75" thickBot="1" x14ac:dyDescent="0.4">
      <c r="A4" s="16"/>
      <c r="B4" s="139" t="s">
        <v>59</v>
      </c>
      <c r="C4" s="140"/>
      <c r="D4" s="140"/>
      <c r="E4" s="141"/>
      <c r="F4" s="139" t="s">
        <v>60</v>
      </c>
      <c r="G4" s="140"/>
      <c r="H4" s="140"/>
      <c r="I4" s="141"/>
      <c r="J4" s="139" t="s">
        <v>61</v>
      </c>
      <c r="K4" s="140"/>
      <c r="L4" s="140"/>
      <c r="M4" s="141"/>
      <c r="N4" s="139" t="s">
        <v>62</v>
      </c>
      <c r="O4" s="140"/>
      <c r="P4" s="140"/>
      <c r="Q4" s="141"/>
      <c r="R4" s="139" t="s">
        <v>63</v>
      </c>
      <c r="S4" s="140"/>
      <c r="T4" s="140"/>
      <c r="U4" s="141"/>
      <c r="V4" s="139" t="s">
        <v>64</v>
      </c>
      <c r="W4" s="140"/>
      <c r="X4" s="140"/>
      <c r="Y4" s="141"/>
      <c r="Z4" s="139" t="s">
        <v>65</v>
      </c>
      <c r="AA4" s="140"/>
      <c r="AB4" s="140"/>
      <c r="AC4" s="142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3" x14ac:dyDescent="0.25">
      <c r="B5" s="59"/>
      <c r="C5" s="29" t="s">
        <v>50</v>
      </c>
      <c r="D5" s="29" t="s">
        <v>2</v>
      </c>
      <c r="E5" s="30" t="s">
        <v>51</v>
      </c>
      <c r="F5" s="28"/>
      <c r="G5" s="29" t="s">
        <v>50</v>
      </c>
      <c r="H5" s="29" t="s">
        <v>2</v>
      </c>
      <c r="I5" s="30" t="s">
        <v>51</v>
      </c>
      <c r="J5" s="28"/>
      <c r="K5" s="29" t="s">
        <v>50</v>
      </c>
      <c r="L5" s="29" t="s">
        <v>2</v>
      </c>
      <c r="M5" s="30" t="s">
        <v>51</v>
      </c>
      <c r="N5" s="28"/>
      <c r="O5" s="29" t="s">
        <v>50</v>
      </c>
      <c r="P5" s="29" t="s">
        <v>2</v>
      </c>
      <c r="Q5" s="30" t="s">
        <v>51</v>
      </c>
      <c r="R5" s="28"/>
      <c r="S5" s="29" t="s">
        <v>50</v>
      </c>
      <c r="T5" s="29" t="s">
        <v>2</v>
      </c>
      <c r="U5" s="30" t="s">
        <v>51</v>
      </c>
      <c r="V5" s="28"/>
      <c r="W5" s="29" t="s">
        <v>50</v>
      </c>
      <c r="X5" s="29" t="s">
        <v>2</v>
      </c>
      <c r="Y5" s="42" t="s">
        <v>51</v>
      </c>
      <c r="Z5" s="28"/>
      <c r="AA5" s="29" t="s">
        <v>50</v>
      </c>
      <c r="AB5" s="29" t="s">
        <v>2</v>
      </c>
      <c r="AC5" s="50" t="s">
        <v>51</v>
      </c>
    </row>
    <row r="6" spans="1:53" x14ac:dyDescent="0.25">
      <c r="B6" s="31" t="s">
        <v>53</v>
      </c>
      <c r="C6" s="32">
        <v>43983.3125</v>
      </c>
      <c r="D6" s="33" t="s">
        <v>1</v>
      </c>
      <c r="E6" s="35"/>
      <c r="F6" s="31" t="s">
        <v>52</v>
      </c>
      <c r="G6" s="32">
        <v>43984.833333333336</v>
      </c>
      <c r="H6" s="33" t="s">
        <v>57</v>
      </c>
      <c r="I6" s="43">
        <f>(G6-C8)*24</f>
        <v>24.500000000058208</v>
      </c>
      <c r="J6" s="31" t="s">
        <v>52</v>
      </c>
      <c r="K6" s="32">
        <v>43985.541666666664</v>
      </c>
      <c r="L6" s="33" t="s">
        <v>1</v>
      </c>
      <c r="M6" s="75">
        <f>(K6-G6)*24</f>
        <v>16.999999999883585</v>
      </c>
      <c r="N6" s="31" t="s">
        <v>52</v>
      </c>
      <c r="O6" s="32">
        <v>43986.333333333336</v>
      </c>
      <c r="P6" s="33" t="s">
        <v>57</v>
      </c>
      <c r="Q6" s="43">
        <f>(O6-K7)*24</f>
        <v>19.000000000116415</v>
      </c>
      <c r="R6" s="45" t="s">
        <v>52</v>
      </c>
      <c r="S6" s="32">
        <v>43987.333333333336</v>
      </c>
      <c r="T6" s="33" t="s">
        <v>57</v>
      </c>
      <c r="U6" s="43">
        <f>(S6-O9)*24</f>
        <v>13.000000000116415</v>
      </c>
      <c r="V6" s="45" t="s">
        <v>52</v>
      </c>
      <c r="W6" s="32">
        <v>43988.333333333336</v>
      </c>
      <c r="X6" s="33" t="s">
        <v>57</v>
      </c>
      <c r="Y6" s="43">
        <f>(W6-S9)*24</f>
        <v>18</v>
      </c>
      <c r="Z6" s="72" t="s">
        <v>0</v>
      </c>
      <c r="AA6" s="32" t="s">
        <v>0</v>
      </c>
      <c r="AB6" s="33" t="s">
        <v>57</v>
      </c>
      <c r="AC6" s="34" t="s">
        <v>0</v>
      </c>
    </row>
    <row r="7" spans="1:53" x14ac:dyDescent="0.25">
      <c r="B7" s="31" t="s">
        <v>52</v>
      </c>
      <c r="C7" s="32">
        <v>43983.8125</v>
      </c>
      <c r="D7" s="33" t="s">
        <v>1</v>
      </c>
      <c r="E7" s="70">
        <f>(C7-C6)*24</f>
        <v>12</v>
      </c>
      <c r="F7" s="31" t="s">
        <v>53</v>
      </c>
      <c r="G7" s="32">
        <v>43984.833333333336</v>
      </c>
      <c r="H7" s="33" t="s">
        <v>1</v>
      </c>
      <c r="I7" s="35" t="s">
        <v>0</v>
      </c>
      <c r="J7" s="31" t="s">
        <v>53</v>
      </c>
      <c r="K7" s="32">
        <v>43985.541666666664</v>
      </c>
      <c r="L7" s="33" t="s">
        <v>57</v>
      </c>
      <c r="M7" s="35" t="s">
        <v>0</v>
      </c>
      <c r="N7" s="31" t="s">
        <v>53</v>
      </c>
      <c r="O7" s="32">
        <v>43986.333333333336</v>
      </c>
      <c r="P7" s="33" t="s">
        <v>1</v>
      </c>
      <c r="Q7" s="35" t="s">
        <v>0</v>
      </c>
      <c r="R7" s="46" t="s">
        <v>53</v>
      </c>
      <c r="S7" s="32">
        <v>43987.333333333336</v>
      </c>
      <c r="T7" s="33" t="s">
        <v>1</v>
      </c>
      <c r="U7" s="35" t="s">
        <v>0</v>
      </c>
      <c r="V7" s="46" t="s">
        <v>53</v>
      </c>
      <c r="W7" s="32">
        <v>43988.333333333336</v>
      </c>
      <c r="X7" s="33" t="s">
        <v>1</v>
      </c>
      <c r="Y7" s="35" t="s">
        <v>0</v>
      </c>
      <c r="Z7" s="73" t="s">
        <v>0</v>
      </c>
      <c r="AA7" s="32" t="s">
        <v>0</v>
      </c>
      <c r="AB7" s="33" t="s">
        <v>0</v>
      </c>
      <c r="AC7" s="35" t="s">
        <v>0</v>
      </c>
    </row>
    <row r="8" spans="1:53" x14ac:dyDescent="0.25">
      <c r="B8" s="31" t="s">
        <v>53</v>
      </c>
      <c r="C8" s="32">
        <v>43983.8125</v>
      </c>
      <c r="D8" s="33" t="s">
        <v>57</v>
      </c>
      <c r="E8" s="34" t="s">
        <v>0</v>
      </c>
      <c r="F8" s="36" t="s">
        <v>0</v>
      </c>
      <c r="G8" s="32" t="s">
        <v>0</v>
      </c>
      <c r="H8" s="33" t="s">
        <v>0</v>
      </c>
      <c r="I8" s="35" t="s">
        <v>0</v>
      </c>
      <c r="J8" s="31"/>
      <c r="K8" s="32"/>
      <c r="L8" s="33"/>
      <c r="M8" s="35"/>
      <c r="N8" s="31" t="s">
        <v>52</v>
      </c>
      <c r="O8" s="32">
        <v>43986.791666666664</v>
      </c>
      <c r="P8" s="33" t="s">
        <v>1</v>
      </c>
      <c r="Q8" s="70">
        <f>(O8-O7)*24</f>
        <v>10.999999999883585</v>
      </c>
      <c r="R8" s="46" t="s">
        <v>52</v>
      </c>
      <c r="S8" s="32">
        <v>43987.583333333336</v>
      </c>
      <c r="T8" s="33" t="s">
        <v>1</v>
      </c>
      <c r="U8" s="70">
        <f>(S8-S7)*24</f>
        <v>6</v>
      </c>
      <c r="V8" s="46" t="s">
        <v>52</v>
      </c>
      <c r="W8" s="32">
        <v>43988.583333333336</v>
      </c>
      <c r="X8" s="33" t="s">
        <v>1</v>
      </c>
      <c r="Y8" s="70">
        <f>(W8-W7)*24</f>
        <v>6</v>
      </c>
      <c r="Z8" s="73" t="s">
        <v>0</v>
      </c>
      <c r="AA8" s="32" t="s">
        <v>0</v>
      </c>
      <c r="AB8" s="33" t="s">
        <v>0</v>
      </c>
      <c r="AC8" s="35" t="s">
        <v>0</v>
      </c>
    </row>
    <row r="9" spans="1:53" ht="15.75" thickBot="1" x14ac:dyDescent="0.3">
      <c r="B9" s="74" t="s">
        <v>0</v>
      </c>
      <c r="C9" s="71" t="s">
        <v>0</v>
      </c>
      <c r="D9" s="39" t="s">
        <v>0</v>
      </c>
      <c r="E9" s="40" t="s">
        <v>0</v>
      </c>
      <c r="F9" s="74" t="s">
        <v>0</v>
      </c>
      <c r="G9" s="71" t="s">
        <v>0</v>
      </c>
      <c r="H9" s="39" t="s">
        <v>0</v>
      </c>
      <c r="I9" s="40" t="s">
        <v>0</v>
      </c>
      <c r="J9" s="37"/>
      <c r="K9" s="38"/>
      <c r="L9" s="39"/>
      <c r="M9" s="40"/>
      <c r="N9" s="44" t="s">
        <v>53</v>
      </c>
      <c r="O9" s="38">
        <v>43986.791666666664</v>
      </c>
      <c r="P9" s="39" t="s">
        <v>57</v>
      </c>
      <c r="Q9" s="40" t="s">
        <v>0</v>
      </c>
      <c r="R9" s="44" t="s">
        <v>53</v>
      </c>
      <c r="S9" s="38">
        <v>43987.583333333336</v>
      </c>
      <c r="T9" s="39" t="s">
        <v>57</v>
      </c>
      <c r="U9" s="40" t="s">
        <v>0</v>
      </c>
      <c r="V9" s="44" t="s">
        <v>53</v>
      </c>
      <c r="W9" s="38">
        <v>43988.583333333336</v>
      </c>
      <c r="X9" s="39" t="s">
        <v>57</v>
      </c>
      <c r="Y9" s="40" t="s">
        <v>0</v>
      </c>
      <c r="Z9" s="74" t="s">
        <v>0</v>
      </c>
      <c r="AA9" s="38" t="s">
        <v>0</v>
      </c>
      <c r="AB9" s="39" t="s">
        <v>0</v>
      </c>
      <c r="AC9" s="40" t="s">
        <v>0</v>
      </c>
    </row>
    <row r="10" spans="1:53" ht="3.95" customHeight="1" thickBot="1" x14ac:dyDescent="0.3">
      <c r="B10" s="25"/>
      <c r="C10" s="26"/>
      <c r="D10" s="26"/>
      <c r="E10" s="27"/>
      <c r="F10" s="25"/>
      <c r="G10" s="26"/>
      <c r="H10" s="26"/>
      <c r="I10" s="27"/>
      <c r="J10" s="25"/>
      <c r="K10" s="26"/>
      <c r="L10" s="26"/>
      <c r="M10" s="27"/>
      <c r="N10" s="25"/>
      <c r="O10" s="26"/>
      <c r="P10" s="26"/>
      <c r="Q10" s="27"/>
      <c r="R10" s="25"/>
      <c r="S10" s="26"/>
      <c r="T10" s="26"/>
      <c r="U10" s="27"/>
      <c r="V10" s="25"/>
      <c r="W10" s="26"/>
      <c r="X10" s="26"/>
      <c r="Y10" s="27"/>
      <c r="Z10" s="25"/>
      <c r="AA10" s="26"/>
      <c r="AB10" s="26"/>
      <c r="AC10" s="27"/>
    </row>
    <row r="11" spans="1:53" ht="15.75" thickBot="1" x14ac:dyDescent="0.3">
      <c r="B11" s="143" t="s">
        <v>66</v>
      </c>
      <c r="C11" s="140"/>
      <c r="D11" s="140"/>
      <c r="E11" s="141"/>
      <c r="F11" s="139" t="s">
        <v>67</v>
      </c>
      <c r="G11" s="140"/>
      <c r="H11" s="140"/>
      <c r="I11" s="141"/>
      <c r="J11" s="139" t="s">
        <v>68</v>
      </c>
      <c r="K11" s="140"/>
      <c r="L11" s="140"/>
      <c r="M11" s="141"/>
      <c r="N11" s="139" t="s">
        <v>69</v>
      </c>
      <c r="O11" s="140"/>
      <c r="P11" s="140"/>
      <c r="Q11" s="141"/>
      <c r="R11" s="139" t="s">
        <v>70</v>
      </c>
      <c r="S11" s="140"/>
      <c r="T11" s="140"/>
      <c r="U11" s="141"/>
      <c r="V11" s="139" t="s">
        <v>71</v>
      </c>
      <c r="W11" s="140"/>
      <c r="X11" s="140"/>
      <c r="Y11" s="141"/>
      <c r="Z11" s="139" t="s">
        <v>72</v>
      </c>
      <c r="AA11" s="140"/>
      <c r="AB11" s="140"/>
      <c r="AC11" s="142"/>
    </row>
    <row r="12" spans="1:53" x14ac:dyDescent="0.25">
      <c r="B12" s="59"/>
      <c r="C12" s="29" t="s">
        <v>50</v>
      </c>
      <c r="D12" s="29" t="s">
        <v>2</v>
      </c>
      <c r="E12" s="30" t="s">
        <v>51</v>
      </c>
      <c r="F12" s="28"/>
      <c r="G12" s="29" t="s">
        <v>50</v>
      </c>
      <c r="H12" s="29" t="s">
        <v>2</v>
      </c>
      <c r="I12" s="30" t="s">
        <v>51</v>
      </c>
      <c r="J12" s="28"/>
      <c r="K12" s="29" t="s">
        <v>50</v>
      </c>
      <c r="L12" s="29" t="s">
        <v>2</v>
      </c>
      <c r="M12" s="30" t="s">
        <v>51</v>
      </c>
      <c r="N12" s="28"/>
      <c r="O12" s="29" t="s">
        <v>50</v>
      </c>
      <c r="P12" s="29" t="s">
        <v>2</v>
      </c>
      <c r="Q12" s="30" t="s">
        <v>51</v>
      </c>
      <c r="R12" s="28"/>
      <c r="S12" s="29" t="s">
        <v>50</v>
      </c>
      <c r="T12" s="29" t="s">
        <v>2</v>
      </c>
      <c r="U12" s="30" t="s">
        <v>51</v>
      </c>
      <c r="V12" s="28"/>
      <c r="W12" s="29" t="s">
        <v>50</v>
      </c>
      <c r="X12" s="29" t="s">
        <v>2</v>
      </c>
      <c r="Y12" s="30" t="s">
        <v>51</v>
      </c>
      <c r="Z12" s="28"/>
      <c r="AA12" s="29" t="s">
        <v>50</v>
      </c>
      <c r="AB12" s="29" t="s">
        <v>2</v>
      </c>
      <c r="AC12" s="50" t="s">
        <v>51</v>
      </c>
    </row>
    <row r="13" spans="1:53" x14ac:dyDescent="0.25">
      <c r="B13" s="31" t="s">
        <v>52</v>
      </c>
      <c r="C13" s="32">
        <v>43990.3125</v>
      </c>
      <c r="D13" s="33" t="s">
        <v>57</v>
      </c>
      <c r="E13" s="43">
        <f>(C13-W9)*24</f>
        <v>41.499999999941792</v>
      </c>
      <c r="F13" s="36" t="s">
        <v>0</v>
      </c>
      <c r="G13" s="32" t="s">
        <v>0</v>
      </c>
      <c r="H13" s="33" t="s">
        <v>57</v>
      </c>
      <c r="I13" s="34" t="s">
        <v>0</v>
      </c>
      <c r="J13" s="31" t="s">
        <v>52</v>
      </c>
      <c r="K13" s="32">
        <v>43992.375</v>
      </c>
      <c r="L13" s="33" t="s">
        <v>57</v>
      </c>
      <c r="M13" s="43">
        <f>(K13-C14)*24</f>
        <v>39</v>
      </c>
      <c r="N13" s="31" t="s">
        <v>52</v>
      </c>
      <c r="O13" s="32">
        <v>43993.791666666664</v>
      </c>
      <c r="P13" s="33" t="s">
        <v>1</v>
      </c>
      <c r="Q13" s="70">
        <f>(O13-K18)*24</f>
        <v>24</v>
      </c>
      <c r="R13" s="45" t="s">
        <v>52</v>
      </c>
      <c r="S13" s="32">
        <v>43994.333333333336</v>
      </c>
      <c r="T13" s="33" t="s">
        <v>57</v>
      </c>
      <c r="U13" s="43">
        <f>(S13-O14)*24</f>
        <v>13.000000000116415</v>
      </c>
      <c r="V13" s="45" t="s">
        <v>52</v>
      </c>
      <c r="W13" s="32">
        <v>43995.333333333336</v>
      </c>
      <c r="X13" s="33" t="s">
        <v>57</v>
      </c>
      <c r="Y13" s="43">
        <f>(W13-S16)*24</f>
        <v>18</v>
      </c>
      <c r="Z13" s="72" t="s">
        <v>0</v>
      </c>
      <c r="AA13" s="32" t="s">
        <v>0</v>
      </c>
      <c r="AB13" s="33" t="s">
        <v>57</v>
      </c>
      <c r="AC13" s="34" t="s">
        <v>0</v>
      </c>
    </row>
    <row r="14" spans="1:53" x14ac:dyDescent="0.25">
      <c r="B14" s="31" t="s">
        <v>53</v>
      </c>
      <c r="C14" s="32">
        <v>43990.75</v>
      </c>
      <c r="D14" s="33" t="s">
        <v>57</v>
      </c>
      <c r="E14" s="35" t="s">
        <v>0</v>
      </c>
      <c r="F14" s="36" t="s">
        <v>0</v>
      </c>
      <c r="G14" s="32" t="s">
        <v>0</v>
      </c>
      <c r="H14" s="33" t="s">
        <v>0</v>
      </c>
      <c r="I14" s="34" t="s">
        <v>0</v>
      </c>
      <c r="J14" s="31" t="s">
        <v>53</v>
      </c>
      <c r="K14" s="32">
        <v>43992.375</v>
      </c>
      <c r="L14" s="33" t="s">
        <v>1</v>
      </c>
      <c r="M14" s="64" t="s">
        <v>0</v>
      </c>
      <c r="N14" s="31" t="s">
        <v>53</v>
      </c>
      <c r="O14" s="32">
        <v>43993.791666666664</v>
      </c>
      <c r="P14" s="33" t="s">
        <v>57</v>
      </c>
      <c r="Q14" s="35" t="s">
        <v>0</v>
      </c>
      <c r="R14" s="46" t="s">
        <v>53</v>
      </c>
      <c r="S14" s="32">
        <v>43994.333333333336</v>
      </c>
      <c r="T14" s="33" t="s">
        <v>1</v>
      </c>
      <c r="U14" s="35" t="s">
        <v>0</v>
      </c>
      <c r="V14" s="46" t="s">
        <v>53</v>
      </c>
      <c r="W14" s="32">
        <v>43995.333333333336</v>
      </c>
      <c r="X14" s="33" t="s">
        <v>1</v>
      </c>
      <c r="Y14" s="35" t="s">
        <v>0</v>
      </c>
      <c r="Z14" s="73" t="s">
        <v>0</v>
      </c>
      <c r="AA14" s="32" t="s">
        <v>0</v>
      </c>
      <c r="AB14" s="33" t="s">
        <v>0</v>
      </c>
      <c r="AC14" s="35" t="s">
        <v>0</v>
      </c>
    </row>
    <row r="15" spans="1:53" x14ac:dyDescent="0.25">
      <c r="B15" s="36" t="s">
        <v>0</v>
      </c>
      <c r="C15" s="32" t="s">
        <v>0</v>
      </c>
      <c r="D15" s="33" t="s">
        <v>0</v>
      </c>
      <c r="E15" s="35" t="s">
        <v>0</v>
      </c>
      <c r="F15" s="36" t="s">
        <v>0</v>
      </c>
      <c r="G15" s="32" t="s">
        <v>0</v>
      </c>
      <c r="H15" s="33" t="s">
        <v>0</v>
      </c>
      <c r="I15" s="35" t="s">
        <v>0</v>
      </c>
      <c r="J15" s="31" t="s">
        <v>52</v>
      </c>
      <c r="K15" s="32">
        <v>43992.583333333336</v>
      </c>
      <c r="L15" s="33" t="s">
        <v>1</v>
      </c>
      <c r="M15" s="70">
        <f>(K15-K14)*24</f>
        <v>5.0000000000582077</v>
      </c>
      <c r="N15" s="36" t="s">
        <v>0</v>
      </c>
      <c r="O15" s="32" t="s">
        <v>0</v>
      </c>
      <c r="P15" s="33" t="s">
        <v>0</v>
      </c>
      <c r="Q15" s="35" t="s">
        <v>0</v>
      </c>
      <c r="R15" s="46" t="s">
        <v>52</v>
      </c>
      <c r="S15" s="32">
        <v>43994.583333333336</v>
      </c>
      <c r="T15" s="33" t="s">
        <v>1</v>
      </c>
      <c r="U15" s="70">
        <f>(S15-S14)*24</f>
        <v>6</v>
      </c>
      <c r="V15" s="46" t="s">
        <v>52</v>
      </c>
      <c r="W15" s="32">
        <v>43995.583333333336</v>
      </c>
      <c r="X15" s="33" t="s">
        <v>1</v>
      </c>
      <c r="Y15" s="70">
        <f>(W15-W14)*24</f>
        <v>6</v>
      </c>
      <c r="Z15" s="73" t="s">
        <v>0</v>
      </c>
      <c r="AA15" s="32" t="s">
        <v>0</v>
      </c>
      <c r="AB15" s="33" t="s">
        <v>0</v>
      </c>
      <c r="AC15" s="35" t="s">
        <v>0</v>
      </c>
    </row>
    <row r="16" spans="1:53" x14ac:dyDescent="0.25">
      <c r="B16" s="36" t="s">
        <v>0</v>
      </c>
      <c r="C16" s="32" t="s">
        <v>0</v>
      </c>
      <c r="D16" s="33" t="s">
        <v>0</v>
      </c>
      <c r="E16" s="34" t="s">
        <v>0</v>
      </c>
      <c r="F16" s="76" t="s">
        <v>0</v>
      </c>
      <c r="G16" s="32" t="s">
        <v>0</v>
      </c>
      <c r="H16" s="33" t="s">
        <v>0</v>
      </c>
      <c r="I16" s="34" t="s">
        <v>0</v>
      </c>
      <c r="J16" s="77" t="s">
        <v>53</v>
      </c>
      <c r="K16" s="32">
        <v>43992.583333333336</v>
      </c>
      <c r="L16" s="33" t="s">
        <v>57</v>
      </c>
      <c r="M16" s="34" t="s">
        <v>0</v>
      </c>
      <c r="N16" s="36" t="s">
        <v>0</v>
      </c>
      <c r="O16" s="32" t="s">
        <v>0</v>
      </c>
      <c r="P16" s="33" t="s">
        <v>0</v>
      </c>
      <c r="Q16" s="35" t="s">
        <v>0</v>
      </c>
      <c r="R16" s="46" t="s">
        <v>53</v>
      </c>
      <c r="S16" s="32">
        <v>43994.583333333336</v>
      </c>
      <c r="T16" s="33" t="s">
        <v>57</v>
      </c>
      <c r="U16" s="35" t="s">
        <v>0</v>
      </c>
      <c r="V16" s="46" t="s">
        <v>53</v>
      </c>
      <c r="W16" s="32">
        <v>43995.583333333336</v>
      </c>
      <c r="X16" s="33" t="s">
        <v>57</v>
      </c>
      <c r="Y16" s="35" t="s">
        <v>0</v>
      </c>
      <c r="Z16" s="79" t="s">
        <v>0</v>
      </c>
      <c r="AA16" s="32" t="s">
        <v>0</v>
      </c>
      <c r="AB16" s="33" t="s">
        <v>0</v>
      </c>
      <c r="AC16" s="35" t="s">
        <v>0</v>
      </c>
    </row>
    <row r="17" spans="2:29" x14ac:dyDescent="0.25">
      <c r="B17" s="36" t="s">
        <v>0</v>
      </c>
      <c r="C17" s="32" t="s">
        <v>0</v>
      </c>
      <c r="D17" s="33" t="s">
        <v>0</v>
      </c>
      <c r="E17" s="34" t="s">
        <v>0</v>
      </c>
      <c r="F17" s="76" t="s">
        <v>0</v>
      </c>
      <c r="G17" s="32" t="s">
        <v>0</v>
      </c>
      <c r="H17" s="33" t="s">
        <v>0</v>
      </c>
      <c r="I17" s="34" t="s">
        <v>0</v>
      </c>
      <c r="J17" s="31" t="s">
        <v>52</v>
      </c>
      <c r="K17" s="32">
        <v>43992.791666666664</v>
      </c>
      <c r="L17" s="33" t="s">
        <v>57</v>
      </c>
      <c r="M17" s="43">
        <f>(K17-K15)*24</f>
        <v>4.9999999998835847</v>
      </c>
      <c r="N17" s="36" t="s">
        <v>0</v>
      </c>
      <c r="O17" s="32" t="s">
        <v>0</v>
      </c>
      <c r="P17" s="33" t="s">
        <v>0</v>
      </c>
      <c r="Q17" s="35" t="s">
        <v>0</v>
      </c>
      <c r="R17" s="36" t="s">
        <v>0</v>
      </c>
      <c r="S17" s="32" t="s">
        <v>0</v>
      </c>
      <c r="T17" s="33" t="s">
        <v>0</v>
      </c>
      <c r="U17" s="35" t="s">
        <v>0</v>
      </c>
      <c r="V17" s="36" t="s">
        <v>0</v>
      </c>
      <c r="W17" s="32" t="s">
        <v>0</v>
      </c>
      <c r="X17" s="33" t="s">
        <v>0</v>
      </c>
      <c r="Y17" s="35" t="s">
        <v>0</v>
      </c>
      <c r="Z17" s="36" t="s">
        <v>0</v>
      </c>
      <c r="AA17" s="32" t="s">
        <v>0</v>
      </c>
      <c r="AB17" s="33" t="s">
        <v>0</v>
      </c>
      <c r="AC17" s="35" t="s">
        <v>0</v>
      </c>
    </row>
    <row r="18" spans="2:29" ht="15.75" thickBot="1" x14ac:dyDescent="0.3">
      <c r="B18" s="55" t="s">
        <v>0</v>
      </c>
      <c r="C18" s="56" t="s">
        <v>0</v>
      </c>
      <c r="D18" s="57" t="s">
        <v>0</v>
      </c>
      <c r="E18" s="58" t="s">
        <v>0</v>
      </c>
      <c r="F18" s="55" t="s">
        <v>0</v>
      </c>
      <c r="G18" s="56" t="s">
        <v>0</v>
      </c>
      <c r="H18" s="57" t="s">
        <v>0</v>
      </c>
      <c r="I18" s="58" t="s">
        <v>0</v>
      </c>
      <c r="J18" s="78" t="s">
        <v>53</v>
      </c>
      <c r="K18" s="56">
        <v>43992.791666666664</v>
      </c>
      <c r="L18" s="57" t="s">
        <v>1</v>
      </c>
      <c r="M18" s="58" t="s">
        <v>0</v>
      </c>
      <c r="N18" s="74" t="s">
        <v>0</v>
      </c>
      <c r="O18" s="38" t="s">
        <v>0</v>
      </c>
      <c r="P18" s="39" t="s">
        <v>0</v>
      </c>
      <c r="Q18" s="40" t="s">
        <v>0</v>
      </c>
      <c r="R18" s="74" t="s">
        <v>0</v>
      </c>
      <c r="S18" s="38" t="s">
        <v>0</v>
      </c>
      <c r="T18" s="39" t="s">
        <v>0</v>
      </c>
      <c r="U18" s="40" t="s">
        <v>0</v>
      </c>
      <c r="V18" s="74" t="s">
        <v>0</v>
      </c>
      <c r="W18" s="38" t="s">
        <v>0</v>
      </c>
      <c r="X18" s="39" t="s">
        <v>0</v>
      </c>
      <c r="Y18" s="40" t="s">
        <v>0</v>
      </c>
      <c r="Z18" s="74" t="s">
        <v>0</v>
      </c>
      <c r="AA18" s="38" t="s">
        <v>0</v>
      </c>
      <c r="AB18" s="39" t="s">
        <v>0</v>
      </c>
      <c r="AC18" s="40" t="s">
        <v>0</v>
      </c>
    </row>
    <row r="19" spans="2:29" s="1" customFormat="1" ht="3.95" customHeight="1" thickBot="1" x14ac:dyDescent="0.3">
      <c r="B19" s="25"/>
      <c r="C19" s="26"/>
      <c r="D19" s="26"/>
      <c r="E19" s="27"/>
      <c r="F19" s="25"/>
      <c r="G19" s="26"/>
      <c r="H19" s="26"/>
      <c r="I19" s="27"/>
      <c r="J19" s="25"/>
      <c r="K19" s="26"/>
      <c r="L19" s="26"/>
      <c r="M19" s="27"/>
      <c r="N19" s="25"/>
      <c r="O19" s="26"/>
      <c r="P19" s="26"/>
      <c r="Q19" s="27"/>
      <c r="R19" s="25"/>
      <c r="S19" s="26"/>
      <c r="T19" s="26"/>
      <c r="U19" s="27"/>
      <c r="V19" s="25"/>
      <c r="W19" s="26"/>
      <c r="X19" s="26"/>
      <c r="Y19" s="27"/>
      <c r="Z19" s="25"/>
      <c r="AA19" s="26"/>
      <c r="AB19" s="26"/>
      <c r="AC19" s="27"/>
    </row>
    <row r="20" spans="2:29" ht="15.75" thickBot="1" x14ac:dyDescent="0.3">
      <c r="B20" s="143" t="s">
        <v>73</v>
      </c>
      <c r="C20" s="140"/>
      <c r="D20" s="140"/>
      <c r="E20" s="141"/>
      <c r="F20" s="139" t="s">
        <v>74</v>
      </c>
      <c r="G20" s="140"/>
      <c r="H20" s="140"/>
      <c r="I20" s="141"/>
      <c r="J20" s="139" t="s">
        <v>75</v>
      </c>
      <c r="K20" s="140"/>
      <c r="L20" s="140"/>
      <c r="M20" s="141"/>
      <c r="N20" s="139" t="s">
        <v>76</v>
      </c>
      <c r="O20" s="140"/>
      <c r="P20" s="140"/>
      <c r="Q20" s="141"/>
      <c r="R20" s="139" t="s">
        <v>77</v>
      </c>
      <c r="S20" s="140"/>
      <c r="T20" s="140"/>
      <c r="U20" s="141"/>
      <c r="V20" s="139" t="s">
        <v>78</v>
      </c>
      <c r="W20" s="140"/>
      <c r="X20" s="140"/>
      <c r="Y20" s="141"/>
      <c r="Z20" s="139" t="s">
        <v>79</v>
      </c>
      <c r="AA20" s="140"/>
      <c r="AB20" s="140"/>
      <c r="AC20" s="142"/>
    </row>
    <row r="21" spans="2:29" s="1" customFormat="1" ht="17.25" customHeight="1" x14ac:dyDescent="0.25">
      <c r="B21" s="59"/>
      <c r="C21" s="29" t="s">
        <v>50</v>
      </c>
      <c r="D21" s="29" t="s">
        <v>2</v>
      </c>
      <c r="E21" s="30" t="s">
        <v>51</v>
      </c>
      <c r="F21" s="28"/>
      <c r="G21" s="29" t="s">
        <v>50</v>
      </c>
      <c r="H21" s="29" t="s">
        <v>2</v>
      </c>
      <c r="I21" s="30" t="s">
        <v>51</v>
      </c>
      <c r="J21" s="28"/>
      <c r="K21" s="29" t="s">
        <v>50</v>
      </c>
      <c r="L21" s="29" t="s">
        <v>2</v>
      </c>
      <c r="M21" s="30" t="s">
        <v>51</v>
      </c>
      <c r="N21" s="28"/>
      <c r="O21" s="29" t="s">
        <v>50</v>
      </c>
      <c r="P21" s="29" t="s">
        <v>2</v>
      </c>
      <c r="Q21" s="30" t="s">
        <v>51</v>
      </c>
      <c r="R21" s="28"/>
      <c r="S21" s="29" t="s">
        <v>50</v>
      </c>
      <c r="T21" s="29" t="s">
        <v>2</v>
      </c>
      <c r="U21" s="30" t="s">
        <v>51</v>
      </c>
      <c r="V21" s="28"/>
      <c r="W21" s="29" t="s">
        <v>50</v>
      </c>
      <c r="X21" s="29" t="s">
        <v>2</v>
      </c>
      <c r="Y21" s="30" t="s">
        <v>51</v>
      </c>
      <c r="Z21" s="28"/>
      <c r="AA21" s="29" t="s">
        <v>50</v>
      </c>
      <c r="AB21" s="29" t="s">
        <v>2</v>
      </c>
      <c r="AC21" s="50" t="s">
        <v>51</v>
      </c>
    </row>
    <row r="22" spans="2:29" s="1" customFormat="1" ht="17.25" customHeight="1" x14ac:dyDescent="0.25">
      <c r="B22" s="31" t="s">
        <v>52</v>
      </c>
      <c r="C22" s="32">
        <v>43997.3125</v>
      </c>
      <c r="D22" s="33" t="s">
        <v>57</v>
      </c>
      <c r="E22" s="43">
        <f>(C22-W16)*24</f>
        <v>41.499999999941792</v>
      </c>
      <c r="F22" s="31" t="s">
        <v>52</v>
      </c>
      <c r="G22" s="32">
        <v>43998.8125</v>
      </c>
      <c r="H22" s="33" t="s">
        <v>57</v>
      </c>
      <c r="I22" s="43">
        <f>(G22-C25)*24</f>
        <v>24</v>
      </c>
      <c r="J22" s="31" t="s">
        <v>52</v>
      </c>
      <c r="K22" s="32">
        <v>43999.541666666664</v>
      </c>
      <c r="L22" s="33" t="s">
        <v>1</v>
      </c>
      <c r="M22" s="70">
        <f>(K22-G23)*24</f>
        <v>16.999999999883585</v>
      </c>
      <c r="N22" s="31" t="s">
        <v>52</v>
      </c>
      <c r="O22" s="32">
        <v>44000.333333333336</v>
      </c>
      <c r="P22" s="33" t="s">
        <v>57</v>
      </c>
      <c r="Q22" s="43">
        <f>(O22-K23)*24</f>
        <v>19.000000000116415</v>
      </c>
      <c r="R22" s="45" t="s">
        <v>52</v>
      </c>
      <c r="S22" s="32">
        <v>44001.333333333336</v>
      </c>
      <c r="T22" s="33" t="s">
        <v>57</v>
      </c>
      <c r="U22" s="43">
        <f>(S22-O25)*24</f>
        <v>13.000000000116415</v>
      </c>
      <c r="V22" s="45" t="s">
        <v>52</v>
      </c>
      <c r="W22" s="32">
        <v>44002.333333333336</v>
      </c>
      <c r="X22" s="33" t="s">
        <v>57</v>
      </c>
      <c r="Y22" s="43">
        <f>(W22-S25)*24</f>
        <v>18</v>
      </c>
      <c r="Z22" s="72" t="s">
        <v>0</v>
      </c>
      <c r="AA22" s="32" t="s">
        <v>0</v>
      </c>
      <c r="AB22" s="33" t="s">
        <v>57</v>
      </c>
      <c r="AC22" s="34" t="s">
        <v>0</v>
      </c>
    </row>
    <row r="23" spans="2:29" s="1" customFormat="1" ht="17.25" customHeight="1" x14ac:dyDescent="0.25">
      <c r="B23" s="36" t="s">
        <v>0</v>
      </c>
      <c r="C23" s="32" t="s">
        <v>0</v>
      </c>
      <c r="D23" s="33" t="s">
        <v>0</v>
      </c>
      <c r="E23" s="35" t="s">
        <v>0</v>
      </c>
      <c r="F23" s="31" t="s">
        <v>53</v>
      </c>
      <c r="G23" s="32">
        <v>43998.833333333336</v>
      </c>
      <c r="H23" s="33" t="s">
        <v>1</v>
      </c>
      <c r="I23" s="34" t="s">
        <v>0</v>
      </c>
      <c r="J23" s="31" t="s">
        <v>53</v>
      </c>
      <c r="K23" s="32">
        <v>43999.541666666664</v>
      </c>
      <c r="L23" s="33" t="s">
        <v>57</v>
      </c>
      <c r="M23" s="64" t="s">
        <v>0</v>
      </c>
      <c r="N23" s="31" t="s">
        <v>53</v>
      </c>
      <c r="O23" s="32">
        <v>44000.333333333336</v>
      </c>
      <c r="P23" s="33" t="s">
        <v>1</v>
      </c>
      <c r="Q23" s="35" t="s">
        <v>0</v>
      </c>
      <c r="R23" s="46" t="s">
        <v>53</v>
      </c>
      <c r="S23" s="32">
        <v>44001.333333333336</v>
      </c>
      <c r="T23" s="33" t="s">
        <v>1</v>
      </c>
      <c r="U23" s="35" t="s">
        <v>0</v>
      </c>
      <c r="V23" s="46" t="s">
        <v>53</v>
      </c>
      <c r="W23" s="32">
        <v>44002.333333333336</v>
      </c>
      <c r="X23" s="33" t="s">
        <v>1</v>
      </c>
      <c r="Y23" s="35" t="s">
        <v>0</v>
      </c>
      <c r="Z23" s="73" t="s">
        <v>0</v>
      </c>
      <c r="AA23" s="32" t="s">
        <v>0</v>
      </c>
      <c r="AB23" s="33" t="s">
        <v>0</v>
      </c>
      <c r="AC23" s="35" t="s">
        <v>0</v>
      </c>
    </row>
    <row r="24" spans="2:29" s="1" customFormat="1" x14ac:dyDescent="0.25">
      <c r="B24" s="36" t="s">
        <v>0</v>
      </c>
      <c r="C24" s="32" t="s">
        <v>0</v>
      </c>
      <c r="D24" s="33" t="s">
        <v>0</v>
      </c>
      <c r="E24" s="35" t="s">
        <v>0</v>
      </c>
      <c r="F24" s="36" t="s">
        <v>0</v>
      </c>
      <c r="G24" s="32" t="s">
        <v>0</v>
      </c>
      <c r="H24" s="33" t="s">
        <v>0</v>
      </c>
      <c r="I24" s="35" t="s">
        <v>0</v>
      </c>
      <c r="J24" s="31"/>
      <c r="K24" s="32"/>
      <c r="L24" s="33"/>
      <c r="M24"/>
      <c r="N24" s="31" t="s">
        <v>52</v>
      </c>
      <c r="O24" s="32">
        <v>44000.791666666664</v>
      </c>
      <c r="P24" s="33" t="s">
        <v>1</v>
      </c>
      <c r="Q24" s="70">
        <f>(O24-O23)*24</f>
        <v>10.999999999883585</v>
      </c>
      <c r="R24" s="46" t="s">
        <v>52</v>
      </c>
      <c r="S24" s="32">
        <v>44001.583333333336</v>
      </c>
      <c r="T24" s="33" t="s">
        <v>1</v>
      </c>
      <c r="U24" s="70">
        <f>(S24-S23)*24</f>
        <v>6</v>
      </c>
      <c r="V24" s="46" t="s">
        <v>52</v>
      </c>
      <c r="W24" s="32">
        <v>44002.583333333336</v>
      </c>
      <c r="X24" s="33" t="s">
        <v>1</v>
      </c>
      <c r="Y24" s="70">
        <f>(W24-W23)*24</f>
        <v>6</v>
      </c>
      <c r="Z24" s="73" t="s">
        <v>0</v>
      </c>
      <c r="AA24" s="32" t="s">
        <v>0</v>
      </c>
      <c r="AB24" s="33" t="s">
        <v>0</v>
      </c>
      <c r="AC24" s="35" t="s">
        <v>0</v>
      </c>
    </row>
    <row r="25" spans="2:29" s="1" customFormat="1" ht="15.75" thickBot="1" x14ac:dyDescent="0.3">
      <c r="B25" s="41" t="s">
        <v>53</v>
      </c>
      <c r="C25" s="38">
        <v>43997.8125</v>
      </c>
      <c r="D25" s="39" t="s">
        <v>57</v>
      </c>
      <c r="E25" s="40" t="s">
        <v>0</v>
      </c>
      <c r="F25" s="55" t="s">
        <v>0</v>
      </c>
      <c r="G25" s="56" t="s">
        <v>0</v>
      </c>
      <c r="H25" s="57" t="s">
        <v>0</v>
      </c>
      <c r="I25" s="58" t="s">
        <v>0</v>
      </c>
      <c r="J25" s="55"/>
      <c r="K25" s="56"/>
      <c r="L25" s="57"/>
      <c r="M25" s="40"/>
      <c r="N25" s="44" t="s">
        <v>53</v>
      </c>
      <c r="O25" s="38">
        <v>44000.791666666664</v>
      </c>
      <c r="P25" s="39" t="s">
        <v>57</v>
      </c>
      <c r="Q25" s="40" t="s">
        <v>0</v>
      </c>
      <c r="R25" s="44" t="s">
        <v>53</v>
      </c>
      <c r="S25" s="38">
        <v>44001.583333333336</v>
      </c>
      <c r="T25" s="39" t="s">
        <v>57</v>
      </c>
      <c r="U25" s="40" t="s">
        <v>0</v>
      </c>
      <c r="V25" s="44" t="s">
        <v>53</v>
      </c>
      <c r="W25" s="38">
        <v>44002.583333333336</v>
      </c>
      <c r="X25" s="39" t="s">
        <v>57</v>
      </c>
      <c r="Y25" s="40" t="s">
        <v>0</v>
      </c>
      <c r="Z25" s="74" t="s">
        <v>0</v>
      </c>
      <c r="AA25" s="38" t="s">
        <v>0</v>
      </c>
      <c r="AB25" s="39" t="s">
        <v>0</v>
      </c>
      <c r="AC25" s="40" t="s">
        <v>0</v>
      </c>
    </row>
    <row r="26" spans="2:29" s="1" customFormat="1" ht="3.95" customHeight="1" thickBot="1" x14ac:dyDescent="0.3">
      <c r="B26" s="25"/>
      <c r="C26" s="26"/>
      <c r="D26" s="26"/>
      <c r="E26" s="27"/>
      <c r="F26" s="25"/>
      <c r="G26" s="26"/>
      <c r="H26" s="26"/>
      <c r="I26" s="27"/>
      <c r="J26" s="25"/>
      <c r="K26" s="26"/>
      <c r="L26" s="26"/>
      <c r="M26" s="27"/>
      <c r="N26" s="25"/>
      <c r="O26" s="26"/>
      <c r="P26" s="26"/>
      <c r="Q26" s="27"/>
      <c r="R26" s="25"/>
      <c r="S26" s="26"/>
      <c r="T26" s="26"/>
      <c r="U26" s="27"/>
      <c r="V26" s="25"/>
      <c r="W26" s="26"/>
      <c r="X26" s="26"/>
      <c r="Y26" s="27"/>
      <c r="Z26" s="25"/>
      <c r="AA26" s="26"/>
      <c r="AB26" s="26"/>
      <c r="AC26" s="27"/>
    </row>
    <row r="27" spans="2:29" s="1" customFormat="1" ht="15.75" thickBot="1" x14ac:dyDescent="0.3">
      <c r="B27" s="143" t="s">
        <v>80</v>
      </c>
      <c r="C27" s="140"/>
      <c r="D27" s="140"/>
      <c r="E27" s="141"/>
      <c r="F27" s="139" t="s">
        <v>81</v>
      </c>
      <c r="G27" s="140"/>
      <c r="H27" s="140"/>
      <c r="I27" s="141"/>
      <c r="J27" s="139" t="s">
        <v>82</v>
      </c>
      <c r="K27" s="140"/>
      <c r="L27" s="140"/>
      <c r="M27" s="141"/>
      <c r="N27" s="139" t="s">
        <v>83</v>
      </c>
      <c r="O27" s="140"/>
      <c r="P27" s="140"/>
      <c r="Q27" s="141"/>
      <c r="R27" s="139" t="s">
        <v>84</v>
      </c>
      <c r="S27" s="140"/>
      <c r="T27" s="140"/>
      <c r="U27" s="141"/>
      <c r="V27" s="139" t="s">
        <v>85</v>
      </c>
      <c r="W27" s="140"/>
      <c r="X27" s="140"/>
      <c r="Y27" s="141"/>
      <c r="Z27" s="139" t="s">
        <v>86</v>
      </c>
      <c r="AA27" s="140"/>
      <c r="AB27" s="140"/>
      <c r="AC27" s="142"/>
    </row>
    <row r="28" spans="2:29" s="1" customFormat="1" ht="17.25" customHeight="1" x14ac:dyDescent="0.25">
      <c r="B28" s="59"/>
      <c r="C28" s="29" t="s">
        <v>50</v>
      </c>
      <c r="D28" s="29" t="s">
        <v>2</v>
      </c>
      <c r="E28" s="30" t="s">
        <v>51</v>
      </c>
      <c r="F28" s="28"/>
      <c r="G28" s="29" t="s">
        <v>50</v>
      </c>
      <c r="H28" s="29" t="s">
        <v>2</v>
      </c>
      <c r="I28" s="30" t="s">
        <v>51</v>
      </c>
      <c r="J28" s="28"/>
      <c r="K28" s="29" t="s">
        <v>50</v>
      </c>
      <c r="L28" s="29" t="s">
        <v>2</v>
      </c>
      <c r="M28" s="30" t="s">
        <v>51</v>
      </c>
      <c r="N28" s="28"/>
      <c r="O28" s="29" t="s">
        <v>50</v>
      </c>
      <c r="P28" s="29" t="s">
        <v>2</v>
      </c>
      <c r="Q28" s="30" t="s">
        <v>51</v>
      </c>
      <c r="R28" s="28"/>
      <c r="S28" s="29" t="s">
        <v>50</v>
      </c>
      <c r="T28" s="29" t="s">
        <v>2</v>
      </c>
      <c r="U28" s="30" t="s">
        <v>51</v>
      </c>
      <c r="V28" s="28"/>
      <c r="W28" s="29" t="s">
        <v>50</v>
      </c>
      <c r="X28" s="29" t="s">
        <v>2</v>
      </c>
      <c r="Y28" s="30" t="s">
        <v>51</v>
      </c>
      <c r="Z28" s="28"/>
      <c r="AA28" s="29" t="s">
        <v>50</v>
      </c>
      <c r="AB28" s="29" t="s">
        <v>2</v>
      </c>
      <c r="AC28" s="50" t="s">
        <v>51</v>
      </c>
    </row>
    <row r="29" spans="2:29" s="1" customFormat="1" ht="17.25" customHeight="1" x14ac:dyDescent="0.25">
      <c r="B29" s="31" t="s">
        <v>52</v>
      </c>
      <c r="C29" s="32">
        <v>44004.3125</v>
      </c>
      <c r="D29" s="33" t="s">
        <v>57</v>
      </c>
      <c r="E29" s="43">
        <f>(C29-W25)*24</f>
        <v>41.499999999941792</v>
      </c>
      <c r="F29" s="31" t="s">
        <v>52</v>
      </c>
      <c r="G29" s="32">
        <v>44005.833333333336</v>
      </c>
      <c r="H29" s="33" t="s">
        <v>57</v>
      </c>
      <c r="I29" s="43">
        <f>(G29-C32)*24</f>
        <v>24.500000000058208</v>
      </c>
      <c r="J29" s="31" t="s">
        <v>52</v>
      </c>
      <c r="K29" s="32">
        <v>44006.541666666664</v>
      </c>
      <c r="L29" s="33" t="s">
        <v>1</v>
      </c>
      <c r="M29" s="70">
        <f>(K29-G30)*24</f>
        <v>16.999999999883585</v>
      </c>
      <c r="N29" s="31" t="s">
        <v>52</v>
      </c>
      <c r="O29" s="32">
        <v>44007.333333333336</v>
      </c>
      <c r="P29" s="33" t="s">
        <v>57</v>
      </c>
      <c r="Q29" s="43">
        <f>(O29-K30)*24</f>
        <v>19.000000000116415</v>
      </c>
      <c r="R29" s="45" t="s">
        <v>52</v>
      </c>
      <c r="S29" s="32">
        <v>44008.333333333336</v>
      </c>
      <c r="T29" s="33" t="s">
        <v>57</v>
      </c>
      <c r="U29" s="43">
        <f>(S29-O32)*24</f>
        <v>13.000000000116415</v>
      </c>
      <c r="V29" s="45" t="s">
        <v>52</v>
      </c>
      <c r="W29" s="32">
        <v>44009.333333333336</v>
      </c>
      <c r="X29" s="33" t="s">
        <v>57</v>
      </c>
      <c r="Y29" s="43">
        <f>(W29-S32)*24</f>
        <v>18</v>
      </c>
      <c r="Z29" s="72" t="s">
        <v>0</v>
      </c>
      <c r="AA29" s="32" t="s">
        <v>0</v>
      </c>
      <c r="AB29" s="33" t="s">
        <v>57</v>
      </c>
      <c r="AC29" s="34" t="s">
        <v>0</v>
      </c>
    </row>
    <row r="30" spans="2:29" s="1" customFormat="1" ht="17.25" customHeight="1" x14ac:dyDescent="0.25">
      <c r="B30" s="36" t="s">
        <v>0</v>
      </c>
      <c r="C30" s="32" t="s">
        <v>0</v>
      </c>
      <c r="D30" s="33" t="s">
        <v>0</v>
      </c>
      <c r="E30" s="35" t="s">
        <v>0</v>
      </c>
      <c r="F30" s="31" t="s">
        <v>53</v>
      </c>
      <c r="G30" s="32">
        <v>44005.833333333336</v>
      </c>
      <c r="H30" s="33" t="s">
        <v>1</v>
      </c>
      <c r="I30" s="34" t="s">
        <v>0</v>
      </c>
      <c r="J30" s="31" t="s">
        <v>53</v>
      </c>
      <c r="K30" s="32">
        <v>44006.541666666664</v>
      </c>
      <c r="L30" s="33" t="s">
        <v>57</v>
      </c>
      <c r="M30" s="64" t="s">
        <v>0</v>
      </c>
      <c r="N30" s="31" t="s">
        <v>53</v>
      </c>
      <c r="O30" s="32">
        <v>44007.333333333336</v>
      </c>
      <c r="P30" s="33" t="s">
        <v>1</v>
      </c>
      <c r="Q30" s="35" t="s">
        <v>0</v>
      </c>
      <c r="R30" s="46" t="s">
        <v>53</v>
      </c>
      <c r="S30" s="32">
        <v>44008.333333333336</v>
      </c>
      <c r="T30" s="33" t="s">
        <v>1</v>
      </c>
      <c r="U30" s="35" t="s">
        <v>0</v>
      </c>
      <c r="V30" s="46" t="s">
        <v>53</v>
      </c>
      <c r="W30" s="32">
        <v>44009.333333333336</v>
      </c>
      <c r="X30" s="33" t="s">
        <v>1</v>
      </c>
      <c r="Y30" s="35" t="s">
        <v>0</v>
      </c>
      <c r="Z30" s="73" t="s">
        <v>0</v>
      </c>
      <c r="AA30" s="32" t="s">
        <v>0</v>
      </c>
      <c r="AB30" s="33" t="s">
        <v>0</v>
      </c>
      <c r="AC30" s="35" t="s">
        <v>0</v>
      </c>
    </row>
    <row r="31" spans="2:29" s="1" customFormat="1" x14ac:dyDescent="0.25">
      <c r="B31" s="36" t="s">
        <v>0</v>
      </c>
      <c r="C31" s="32" t="s">
        <v>0</v>
      </c>
      <c r="D31" s="33" t="s">
        <v>0</v>
      </c>
      <c r="E31" s="35" t="s">
        <v>0</v>
      </c>
      <c r="F31" s="36" t="s">
        <v>0</v>
      </c>
      <c r="G31" s="32" t="s">
        <v>0</v>
      </c>
      <c r="H31" s="33" t="s">
        <v>0</v>
      </c>
      <c r="I31" s="35" t="s">
        <v>0</v>
      </c>
      <c r="J31" s="31"/>
      <c r="K31" s="32"/>
      <c r="L31" s="33"/>
      <c r="M31"/>
      <c r="N31" s="31" t="s">
        <v>52</v>
      </c>
      <c r="O31" s="32">
        <v>44007.791666666664</v>
      </c>
      <c r="P31" s="33" t="s">
        <v>1</v>
      </c>
      <c r="Q31" s="70">
        <f>(O31-O30)*24</f>
        <v>10.999999999883585</v>
      </c>
      <c r="R31" s="46" t="s">
        <v>52</v>
      </c>
      <c r="S31" s="32">
        <v>44008.583333333336</v>
      </c>
      <c r="T31" s="33" t="s">
        <v>1</v>
      </c>
      <c r="U31" s="70">
        <f>(S31-S30)*24</f>
        <v>6</v>
      </c>
      <c r="V31" s="46" t="s">
        <v>52</v>
      </c>
      <c r="W31" s="32">
        <v>44009.583333333336</v>
      </c>
      <c r="X31" s="33" t="s">
        <v>1</v>
      </c>
      <c r="Y31" s="70">
        <f>(W31-W30)*24</f>
        <v>6</v>
      </c>
      <c r="Z31" s="73" t="s">
        <v>0</v>
      </c>
      <c r="AA31" s="32" t="s">
        <v>0</v>
      </c>
      <c r="AB31" s="33" t="s">
        <v>0</v>
      </c>
      <c r="AC31" s="35" t="s">
        <v>0</v>
      </c>
    </row>
    <row r="32" spans="2:29" s="1" customFormat="1" ht="15.75" thickBot="1" x14ac:dyDescent="0.3">
      <c r="B32" s="41" t="s">
        <v>53</v>
      </c>
      <c r="C32" s="38">
        <v>44004.8125</v>
      </c>
      <c r="D32" s="39" t="s">
        <v>57</v>
      </c>
      <c r="E32" s="40" t="s">
        <v>0</v>
      </c>
      <c r="F32" s="55" t="s">
        <v>0</v>
      </c>
      <c r="G32" s="56" t="s">
        <v>0</v>
      </c>
      <c r="H32" s="57" t="s">
        <v>0</v>
      </c>
      <c r="I32" s="58" t="s">
        <v>0</v>
      </c>
      <c r="J32" s="55"/>
      <c r="K32" s="56"/>
      <c r="L32" s="57"/>
      <c r="M32" s="40"/>
      <c r="N32" s="44" t="s">
        <v>53</v>
      </c>
      <c r="O32" s="56">
        <v>44007.791666666664</v>
      </c>
      <c r="P32" s="39" t="s">
        <v>57</v>
      </c>
      <c r="Q32" s="40" t="s">
        <v>0</v>
      </c>
      <c r="R32" s="44" t="s">
        <v>53</v>
      </c>
      <c r="S32" s="56">
        <v>44008.583333333336</v>
      </c>
      <c r="T32" s="39" t="s">
        <v>57</v>
      </c>
      <c r="U32" s="40" t="s">
        <v>0</v>
      </c>
      <c r="V32" s="44" t="s">
        <v>53</v>
      </c>
      <c r="W32" s="56">
        <v>44009.583333333336</v>
      </c>
      <c r="X32" s="39" t="s">
        <v>57</v>
      </c>
      <c r="Y32" s="40" t="s">
        <v>0</v>
      </c>
      <c r="Z32" s="74" t="s">
        <v>0</v>
      </c>
      <c r="AA32" s="38" t="s">
        <v>0</v>
      </c>
      <c r="AB32" s="39" t="s">
        <v>0</v>
      </c>
      <c r="AC32" s="40" t="s">
        <v>0</v>
      </c>
    </row>
    <row r="33" spans="2:29" s="1" customFormat="1" ht="3.95" customHeight="1" thickBot="1" x14ac:dyDescent="0.3">
      <c r="V33" s="25"/>
      <c r="W33" s="26"/>
      <c r="X33" s="26"/>
      <c r="Y33" s="27"/>
      <c r="Z33" s="25"/>
      <c r="AA33" s="26"/>
      <c r="AB33" s="26"/>
      <c r="AC33" s="27"/>
    </row>
    <row r="34" spans="2:29" s="1" customFormat="1" ht="15.75" thickBot="1" x14ac:dyDescent="0.3">
      <c r="B34" s="143" t="s">
        <v>87</v>
      </c>
      <c r="C34" s="140"/>
      <c r="D34" s="140"/>
      <c r="E34" s="141"/>
      <c r="F34" s="139" t="s">
        <v>88</v>
      </c>
      <c r="G34" s="140"/>
      <c r="H34" s="140"/>
      <c r="I34" s="141"/>
      <c r="J34" s="144" t="s">
        <v>89</v>
      </c>
      <c r="K34" s="145"/>
      <c r="L34" s="145"/>
      <c r="M34" s="146"/>
      <c r="N34" s="144" t="s">
        <v>54</v>
      </c>
      <c r="O34" s="145"/>
      <c r="P34" s="145"/>
      <c r="Q34" s="146"/>
      <c r="R34" s="144" t="s">
        <v>55</v>
      </c>
      <c r="S34" s="145"/>
      <c r="T34" s="145"/>
      <c r="U34" s="147"/>
      <c r="V34" s="144" t="s">
        <v>56</v>
      </c>
      <c r="W34" s="145"/>
      <c r="X34" s="145"/>
      <c r="Y34" s="146"/>
      <c r="Z34" s="144" t="s">
        <v>90</v>
      </c>
      <c r="AA34" s="145"/>
      <c r="AB34" s="145"/>
      <c r="AC34" s="147"/>
    </row>
    <row r="35" spans="2:29" s="1" customFormat="1" ht="17.25" customHeight="1" x14ac:dyDescent="0.25">
      <c r="B35" s="59"/>
      <c r="C35" s="29" t="s">
        <v>50</v>
      </c>
      <c r="D35" s="29" t="s">
        <v>2</v>
      </c>
      <c r="E35" s="30" t="s">
        <v>51</v>
      </c>
      <c r="F35" s="28"/>
      <c r="G35" s="29" t="s">
        <v>50</v>
      </c>
      <c r="H35" s="29" t="s">
        <v>2</v>
      </c>
      <c r="I35" s="30" t="s">
        <v>51</v>
      </c>
      <c r="J35" s="28"/>
      <c r="K35" s="29" t="s">
        <v>50</v>
      </c>
      <c r="L35" s="29" t="s">
        <v>2</v>
      </c>
      <c r="M35" s="30" t="s">
        <v>51</v>
      </c>
      <c r="N35" s="18"/>
      <c r="O35" s="19" t="s">
        <v>50</v>
      </c>
      <c r="P35" s="19" t="s">
        <v>2</v>
      </c>
      <c r="Q35" s="20" t="s">
        <v>51</v>
      </c>
      <c r="R35" s="18"/>
      <c r="S35" s="19" t="s">
        <v>50</v>
      </c>
      <c r="T35" s="19" t="s">
        <v>2</v>
      </c>
      <c r="U35" s="20" t="s">
        <v>51</v>
      </c>
      <c r="V35" s="18"/>
      <c r="W35" s="19" t="s">
        <v>50</v>
      </c>
      <c r="X35" s="19" t="s">
        <v>2</v>
      </c>
      <c r="Y35" s="20" t="s">
        <v>51</v>
      </c>
      <c r="Z35" s="18"/>
      <c r="AA35" s="19" t="s">
        <v>50</v>
      </c>
      <c r="AB35" s="19" t="s">
        <v>2</v>
      </c>
      <c r="AC35" s="20" t="s">
        <v>51</v>
      </c>
    </row>
    <row r="36" spans="2:29" s="1" customFormat="1" ht="17.25" customHeight="1" x14ac:dyDescent="0.25">
      <c r="B36" s="31" t="s">
        <v>52</v>
      </c>
      <c r="C36" s="32">
        <v>44011.3125</v>
      </c>
      <c r="D36" s="33" t="s">
        <v>57</v>
      </c>
      <c r="E36" s="43">
        <f>(C36-W32)*24</f>
        <v>41.499999999941792</v>
      </c>
      <c r="F36" s="31" t="s">
        <v>52</v>
      </c>
      <c r="G36" s="32">
        <v>44012.833333333336</v>
      </c>
      <c r="H36" s="33" t="s">
        <v>57</v>
      </c>
      <c r="I36" s="43">
        <f>(G36-C39)*24</f>
        <v>24.500000000058208</v>
      </c>
      <c r="J36" s="31" t="s">
        <v>52</v>
      </c>
      <c r="K36" s="32">
        <v>44013.541666666664</v>
      </c>
      <c r="L36" s="33" t="s">
        <v>1</v>
      </c>
      <c r="M36" s="70">
        <f>(K36-G37)*24</f>
        <v>16.999999999883585</v>
      </c>
      <c r="N36" s="66" t="s">
        <v>0</v>
      </c>
      <c r="O36" s="63" t="s">
        <v>0</v>
      </c>
      <c r="P36" s="63" t="s">
        <v>0</v>
      </c>
      <c r="Q36" s="65" t="s">
        <v>0</v>
      </c>
      <c r="R36" s="66" t="s">
        <v>0</v>
      </c>
      <c r="S36" s="63" t="s">
        <v>0</v>
      </c>
      <c r="T36" s="63" t="s">
        <v>0</v>
      </c>
      <c r="U36" s="65" t="s">
        <v>0</v>
      </c>
      <c r="V36" s="66" t="s">
        <v>0</v>
      </c>
      <c r="W36" s="63" t="s">
        <v>0</v>
      </c>
      <c r="X36" s="63" t="s">
        <v>0</v>
      </c>
      <c r="Y36" s="65" t="s">
        <v>0</v>
      </c>
      <c r="Z36" s="66" t="s">
        <v>0</v>
      </c>
      <c r="AA36" s="63" t="s">
        <v>0</v>
      </c>
      <c r="AB36" s="63" t="s">
        <v>0</v>
      </c>
      <c r="AC36" s="65" t="s">
        <v>0</v>
      </c>
    </row>
    <row r="37" spans="2:29" s="1" customFormat="1" ht="17.25" customHeight="1" x14ac:dyDescent="0.25">
      <c r="B37" s="36" t="s">
        <v>0</v>
      </c>
      <c r="C37" s="32" t="s">
        <v>0</v>
      </c>
      <c r="D37" s="33" t="s">
        <v>0</v>
      </c>
      <c r="E37" s="35" t="s">
        <v>0</v>
      </c>
      <c r="F37" s="31" t="s">
        <v>53</v>
      </c>
      <c r="G37" s="32">
        <v>44012.833333333336</v>
      </c>
      <c r="H37" s="33" t="s">
        <v>1</v>
      </c>
      <c r="I37" s="34" t="s">
        <v>0</v>
      </c>
      <c r="J37" s="36" t="s">
        <v>0</v>
      </c>
      <c r="K37" s="32" t="s">
        <v>0</v>
      </c>
      <c r="L37" s="33" t="s">
        <v>0</v>
      </c>
      <c r="M37" s="64" t="s">
        <v>0</v>
      </c>
      <c r="N37" s="66" t="s">
        <v>0</v>
      </c>
      <c r="O37" s="63" t="s">
        <v>0</v>
      </c>
      <c r="P37" s="63" t="s">
        <v>0</v>
      </c>
      <c r="Q37" s="65" t="s">
        <v>0</v>
      </c>
      <c r="R37" s="66" t="s">
        <v>0</v>
      </c>
      <c r="S37" s="63" t="s">
        <v>0</v>
      </c>
      <c r="T37" s="63" t="s">
        <v>0</v>
      </c>
      <c r="U37" s="65" t="s">
        <v>0</v>
      </c>
      <c r="V37" s="66" t="s">
        <v>0</v>
      </c>
      <c r="W37" s="63" t="s">
        <v>0</v>
      </c>
      <c r="X37" s="63" t="s">
        <v>0</v>
      </c>
      <c r="Y37" s="65" t="s">
        <v>0</v>
      </c>
      <c r="Z37" s="66" t="s">
        <v>0</v>
      </c>
      <c r="AA37" s="63" t="s">
        <v>0</v>
      </c>
      <c r="AB37" s="63" t="s">
        <v>0</v>
      </c>
      <c r="AC37" s="65" t="s">
        <v>0</v>
      </c>
    </row>
    <row r="38" spans="2:29" s="1" customFormat="1" x14ac:dyDescent="0.25">
      <c r="B38" s="36" t="s">
        <v>0</v>
      </c>
      <c r="C38" s="32" t="s">
        <v>0</v>
      </c>
      <c r="D38" s="33" t="s">
        <v>0</v>
      </c>
      <c r="E38" s="35" t="s">
        <v>0</v>
      </c>
      <c r="F38" s="36" t="s">
        <v>0</v>
      </c>
      <c r="G38" s="32" t="s">
        <v>0</v>
      </c>
      <c r="H38" s="33" t="s">
        <v>0</v>
      </c>
      <c r="I38" s="35" t="s">
        <v>0</v>
      </c>
      <c r="J38" s="36" t="s">
        <v>0</v>
      </c>
      <c r="K38" s="32" t="s">
        <v>0</v>
      </c>
      <c r="L38" s="33" t="s">
        <v>0</v>
      </c>
      <c r="M38" s="35" t="s">
        <v>0</v>
      </c>
      <c r="N38" s="21" t="s">
        <v>0</v>
      </c>
      <c r="O38" s="22" t="s">
        <v>0</v>
      </c>
      <c r="P38" s="23" t="s">
        <v>0</v>
      </c>
      <c r="Q38" s="24" t="s">
        <v>0</v>
      </c>
      <c r="R38" s="21" t="s">
        <v>0</v>
      </c>
      <c r="S38" s="22" t="s">
        <v>0</v>
      </c>
      <c r="T38" s="23" t="s">
        <v>0</v>
      </c>
      <c r="U38" s="24" t="s">
        <v>0</v>
      </c>
      <c r="V38" s="21" t="s">
        <v>0</v>
      </c>
      <c r="W38" s="22" t="s">
        <v>0</v>
      </c>
      <c r="X38" s="23" t="s">
        <v>0</v>
      </c>
      <c r="Y38" s="24" t="s">
        <v>0</v>
      </c>
      <c r="Z38" s="21" t="s">
        <v>0</v>
      </c>
      <c r="AA38" s="22" t="s">
        <v>0</v>
      </c>
      <c r="AB38" s="23" t="s">
        <v>0</v>
      </c>
      <c r="AC38" s="24" t="s">
        <v>0</v>
      </c>
    </row>
    <row r="39" spans="2:29" s="1" customFormat="1" ht="15.75" thickBot="1" x14ac:dyDescent="0.3">
      <c r="B39" s="41" t="s">
        <v>53</v>
      </c>
      <c r="C39" s="38">
        <v>44011.8125</v>
      </c>
      <c r="D39" s="39" t="s">
        <v>57</v>
      </c>
      <c r="E39" s="40" t="s">
        <v>0</v>
      </c>
      <c r="F39" s="55" t="s">
        <v>0</v>
      </c>
      <c r="G39" s="56" t="s">
        <v>0</v>
      </c>
      <c r="H39" s="57" t="s">
        <v>0</v>
      </c>
      <c r="I39" s="58" t="s">
        <v>0</v>
      </c>
      <c r="J39" s="55" t="s">
        <v>0</v>
      </c>
      <c r="K39" s="56" t="s">
        <v>0</v>
      </c>
      <c r="L39" s="57" t="s">
        <v>0</v>
      </c>
      <c r="M39" s="58" t="s">
        <v>0</v>
      </c>
      <c r="N39" s="54" t="s">
        <v>0</v>
      </c>
      <c r="O39" s="51" t="s">
        <v>0</v>
      </c>
      <c r="P39" s="52" t="s">
        <v>0</v>
      </c>
      <c r="Q39" s="53" t="s">
        <v>0</v>
      </c>
      <c r="R39" s="54" t="s">
        <v>0</v>
      </c>
      <c r="S39" s="51" t="s">
        <v>0</v>
      </c>
      <c r="T39" s="52" t="s">
        <v>0</v>
      </c>
      <c r="U39" s="53" t="s">
        <v>0</v>
      </c>
      <c r="V39" s="54" t="s">
        <v>0</v>
      </c>
      <c r="W39" s="51" t="s">
        <v>0</v>
      </c>
      <c r="X39" s="52" t="s">
        <v>0</v>
      </c>
      <c r="Y39" s="53" t="s">
        <v>0</v>
      </c>
      <c r="Z39" s="54" t="s">
        <v>0</v>
      </c>
      <c r="AA39" s="51" t="s">
        <v>0</v>
      </c>
      <c r="AB39" s="52" t="s">
        <v>0</v>
      </c>
      <c r="AC39" s="53" t="s">
        <v>0</v>
      </c>
    </row>
    <row r="40" spans="2:29" s="1" customFormat="1" ht="3.75" customHeight="1" x14ac:dyDescent="0.25">
      <c r="V40" s="60"/>
      <c r="W40" s="61"/>
      <c r="X40" s="61"/>
      <c r="Y40" s="62"/>
      <c r="Z40" s="60"/>
      <c r="AA40" s="61"/>
      <c r="AB40" s="61"/>
      <c r="AC40" s="62"/>
    </row>
    <row r="41" spans="2:29" s="1" customFormat="1" x14ac:dyDescent="0.25"/>
    <row r="42" spans="2:29" s="1" customFormat="1" x14ac:dyDescent="0.25"/>
    <row r="43" spans="2:29" s="1" customFormat="1" x14ac:dyDescent="0.25"/>
    <row r="44" spans="2:29" s="1" customFormat="1" x14ac:dyDescent="0.25"/>
    <row r="45" spans="2:29" s="1" customFormat="1" x14ac:dyDescent="0.25"/>
    <row r="46" spans="2:29" s="1" customFormat="1" x14ac:dyDescent="0.25"/>
    <row r="47" spans="2:29" s="1" customFormat="1" x14ac:dyDescent="0.25"/>
    <row r="48" spans="2:29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</sheetData>
  <mergeCells count="36">
    <mergeCell ref="Z27:AC27"/>
    <mergeCell ref="B34:E34"/>
    <mergeCell ref="F34:I34"/>
    <mergeCell ref="J34:M34"/>
    <mergeCell ref="N34:Q34"/>
    <mergeCell ref="R34:U34"/>
    <mergeCell ref="V34:Y34"/>
    <mergeCell ref="Z34:AC34"/>
    <mergeCell ref="B27:E27"/>
    <mergeCell ref="F27:I27"/>
    <mergeCell ref="J27:M27"/>
    <mergeCell ref="N27:Q27"/>
    <mergeCell ref="R27:U27"/>
    <mergeCell ref="V27:Y27"/>
    <mergeCell ref="Z11:AC11"/>
    <mergeCell ref="B20:E20"/>
    <mergeCell ref="F20:I20"/>
    <mergeCell ref="J20:M20"/>
    <mergeCell ref="N20:Q20"/>
    <mergeCell ref="R20:U20"/>
    <mergeCell ref="V20:Y20"/>
    <mergeCell ref="Z20:AC20"/>
    <mergeCell ref="B11:E11"/>
    <mergeCell ref="F11:I11"/>
    <mergeCell ref="J11:M11"/>
    <mergeCell ref="N11:Q11"/>
    <mergeCell ref="R11:U11"/>
    <mergeCell ref="V11:Y11"/>
    <mergeCell ref="B2:AC2"/>
    <mergeCell ref="B4:E4"/>
    <mergeCell ref="F4:I4"/>
    <mergeCell ref="J4:M4"/>
    <mergeCell ref="N4:Q4"/>
    <mergeCell ref="R4:U4"/>
    <mergeCell ref="V4:Y4"/>
    <mergeCell ref="Z4:AC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MELAMEDOFF, Celina</vt:lpstr>
      <vt:lpstr>Jun-2020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M. Insinger</dc:creator>
  <cp:lastModifiedBy>Ignacio M. Insinger</cp:lastModifiedBy>
  <cp:lastPrinted>2020-07-09T23:36:11Z</cp:lastPrinted>
  <dcterms:created xsi:type="dcterms:W3CDTF">2020-04-04T21:31:49Z</dcterms:created>
  <dcterms:modified xsi:type="dcterms:W3CDTF">2020-07-17T23:44:33Z</dcterms:modified>
</cp:coreProperties>
</file>