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065" tabRatio="781" activeTab="2"/>
  </bookViews>
  <sheets>
    <sheet name="Index" sheetId="1" r:id="rId1"/>
    <sheet name="Analysis &amp; Design" sheetId="2" r:id="rId2"/>
    <sheet name="Development " sheetId="4" r:id="rId3"/>
    <sheet name="Quality Control" sheetId="5" r:id="rId4"/>
    <sheet name="Deployment" sheetId="6" r:id="rId5"/>
    <sheet name="Assumptions" sheetId="8" r:id="rId6"/>
    <sheet name="Compatibility" sheetId="9" r:id="rId7"/>
    <sheet name="Guidelines" sheetId="7" r:id="rId8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4" l="1"/>
  <c r="D25" i="4"/>
  <c r="E25" i="4"/>
  <c r="E31" i="4" l="1"/>
  <c r="E32" i="4"/>
  <c r="E30" i="4"/>
  <c r="D15" i="1"/>
  <c r="D16" i="2"/>
  <c r="E22" i="2" s="1"/>
  <c r="C10" i="7"/>
  <c r="C9" i="7"/>
  <c r="C8" i="7"/>
  <c r="C7" i="7"/>
  <c r="E8" i="6"/>
  <c r="E15" i="6" s="1"/>
  <c r="D8" i="6"/>
  <c r="E14" i="6" s="1"/>
  <c r="C8" i="6"/>
  <c r="E13" i="6" s="1"/>
  <c r="E9" i="5"/>
  <c r="E16" i="5" s="1"/>
  <c r="D9" i="5"/>
  <c r="E15" i="5" s="1"/>
  <c r="C9" i="5"/>
  <c r="E14" i="5" s="1"/>
  <c r="E16" i="2"/>
  <c r="E23" i="2" s="1"/>
  <c r="C16" i="2"/>
  <c r="E21" i="2" s="1"/>
  <c r="C11" i="7" l="1"/>
  <c r="E24" i="2"/>
  <c r="E17" i="5"/>
  <c r="E33" i="4"/>
  <c r="E16" i="6"/>
  <c r="C34" i="4" l="1"/>
  <c r="E12" i="1" s="1"/>
  <c r="E14" i="1" l="1"/>
  <c r="C17" i="6" s="1"/>
  <c r="E11" i="1"/>
  <c r="C25" i="2" s="1"/>
  <c r="E13" i="1"/>
  <c r="C18" i="5" s="1"/>
  <c r="E15" i="1" l="1"/>
  <c r="E16" i="1" s="1"/>
</calcChain>
</file>

<file path=xl/sharedStrings.xml><?xml version="1.0" encoding="utf-8"?>
<sst xmlns="http://schemas.openxmlformats.org/spreadsheetml/2006/main" count="117" uniqueCount="65">
  <si>
    <t>Commercial Book</t>
  </si>
  <si>
    <t>Index</t>
  </si>
  <si>
    <t>General Development Cycle</t>
  </si>
  <si>
    <t>Phase (Work Break Down)</t>
  </si>
  <si>
    <t>Duration (% of Total Project Duration)</t>
  </si>
  <si>
    <t>Analysis  and Design</t>
  </si>
  <si>
    <t>Development (Coding)</t>
  </si>
  <si>
    <t>Quality Control</t>
  </si>
  <si>
    <t>Deployment</t>
  </si>
  <si>
    <t xml:space="preserve">Total </t>
  </si>
  <si>
    <t xml:space="preserve">Work Breakdown for Analysis and Design Phase </t>
  </si>
  <si>
    <t>Module</t>
  </si>
  <si>
    <t>Simple</t>
  </si>
  <si>
    <t>Average</t>
  </si>
  <si>
    <t>Complex</t>
  </si>
  <si>
    <t xml:space="preserve">Requirement  </t>
  </si>
  <si>
    <t xml:space="preserve"> </t>
  </si>
  <si>
    <t xml:space="preserve">Project Planning </t>
  </si>
  <si>
    <t>Effort Estimation</t>
  </si>
  <si>
    <t>Work Complexity</t>
  </si>
  <si>
    <t>Effort Required (Days)</t>
  </si>
  <si>
    <t>Medium</t>
  </si>
  <si>
    <t>Total Coding Duration</t>
  </si>
  <si>
    <t>Man days</t>
  </si>
  <si>
    <t>Work Breakdown For Development/Implementation Phase</t>
  </si>
  <si>
    <t>Work Breakdown For Quality Control and Bug Fixing Phase</t>
  </si>
  <si>
    <t>Quality Control &amp; Bug Fixing</t>
  </si>
  <si>
    <t>Functional Testing</t>
  </si>
  <si>
    <t>Work Breakdown For Deployment Phase</t>
  </si>
  <si>
    <t>Guidelines</t>
  </si>
  <si>
    <t xml:space="preserve">Phase </t>
  </si>
  <si>
    <t>Back to Index Page</t>
  </si>
  <si>
    <t xml:space="preserve">Project Deployment </t>
  </si>
  <si>
    <t>Total</t>
  </si>
  <si>
    <t>Compatibility  Testing</t>
  </si>
  <si>
    <t>No. of ManDays / Cost</t>
  </si>
  <si>
    <t xml:space="preserve">Design </t>
  </si>
  <si>
    <t>Software Requirement Gathering and Analysis</t>
  </si>
  <si>
    <t>Software Requirement Specification (SRS) Document</t>
  </si>
  <si>
    <t>Project Management Plan, communication and Schedule</t>
  </si>
  <si>
    <t xml:space="preserve">Sr. No. </t>
  </si>
  <si>
    <t>Assumptions</t>
  </si>
  <si>
    <t>Resources will work in an off-shore model.</t>
  </si>
  <si>
    <t>Client will provide access to all required software, servers and paths if any.</t>
  </si>
  <si>
    <t xml:space="preserve">Any 3rd party software or services (e.g. Email gateway), etc. which is required to be integrated in the project will be purchased / provided by client. </t>
  </si>
  <si>
    <t>General Assumptions</t>
  </si>
  <si>
    <t>Project Related Assumptions</t>
  </si>
  <si>
    <t>Database design</t>
  </si>
  <si>
    <t>PSD Design (2 Iteration) for Web Interface</t>
  </si>
  <si>
    <t>Real Estate Web Application</t>
  </si>
  <si>
    <t>Deploy on server</t>
  </si>
  <si>
    <t>Browser</t>
  </si>
  <si>
    <t>Windows OS</t>
  </si>
  <si>
    <t xml:space="preserve">Google Chrome: 66 </t>
  </si>
  <si>
    <t>COST (INR)</t>
  </si>
  <si>
    <t>Plus Taxes</t>
  </si>
  <si>
    <t>The Project plan may change as new information and issues are revealed.</t>
  </si>
  <si>
    <t xml:space="preserve"> Additional charges will be imposed in case Client wish to make changes to the agreed upon project scope and objectives</t>
  </si>
  <si>
    <t xml:space="preserve"> Any revisions in Graphic, Design, Functional and Non-Functional development efforts, after approval would fall under Change Request and charged extra as applicable.</t>
  </si>
  <si>
    <t>Login</t>
  </si>
  <si>
    <t>What are the different types of users required? Is there any admin user required?</t>
  </si>
  <si>
    <t>Are we accepting data from outside sources?</t>
  </si>
  <si>
    <t>Module and Feature development</t>
  </si>
  <si>
    <t>Mobile App - Android &amp; ios Hybrid</t>
  </si>
  <si>
    <t>Login via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</si>
</sst>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b/>
      <u/>
      <sz val="10"/>
      <color indexed="12"/>
      <name val="Verdana"/>
      <family val="2"/>
    </font>
    <font>
      <b/>
      <sz val="14"/>
      <name val="Verdana"/>
      <family val="2"/>
    </font>
    <font>
      <u/>
      <sz val="10"/>
      <color indexed="12"/>
      <name val="Verdan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</cellStyleXfs>
  <cellXfs count="155">
    <xf numFmtId="0" fontId="0" fillId="0" borderId="0" xfId="0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6" borderId="5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/>
    </xf>
    <xf numFmtId="0" fontId="9" fillId="0" borderId="14" xfId="0" applyFont="1" applyBorder="1"/>
    <xf numFmtId="0" fontId="6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4" xfId="0" applyFont="1" applyFill="1" applyBorder="1"/>
    <xf numFmtId="0" fontId="6" fillId="0" borderId="15" xfId="0" applyFont="1" applyBorder="1" applyAlignment="1">
      <alignment horizontal="center" vertical="center"/>
    </xf>
    <xf numFmtId="0" fontId="8" fillId="6" borderId="29" xfId="0" applyFont="1" applyFill="1" applyBorder="1" applyAlignment="1">
      <alignment vertical="center"/>
    </xf>
    <xf numFmtId="0" fontId="9" fillId="0" borderId="11" xfId="0" applyFont="1" applyBorder="1"/>
    <xf numFmtId="0" fontId="9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/>
    <xf numFmtId="0" fontId="7" fillId="0" borderId="0" xfId="0" applyFont="1" applyAlignment="1">
      <alignment vertical="top" wrapText="1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0" borderId="14" xfId="0" applyFont="1" applyBorder="1" applyAlignment="1">
      <alignment vertical="top" wrapText="1"/>
    </xf>
    <xf numFmtId="0" fontId="6" fillId="0" borderId="14" xfId="0" applyFont="1" applyFill="1" applyBorder="1" applyAlignment="1">
      <alignment vertical="top" wrapText="1"/>
    </xf>
    <xf numFmtId="0" fontId="6" fillId="0" borderId="23" xfId="0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center"/>
    </xf>
    <xf numFmtId="0" fontId="6" fillId="0" borderId="14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6" fillId="0" borderId="2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9" fillId="0" borderId="19" xfId="0" applyFont="1" applyBorder="1" applyAlignment="1">
      <alignment horizontal="center" vertical="top" wrapText="1"/>
    </xf>
    <xf numFmtId="0" fontId="9" fillId="0" borderId="17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10" fillId="0" borderId="14" xfId="2" applyFont="1" applyBorder="1" applyAlignment="1" applyProtection="1">
      <alignment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left" vertical="top" wrapText="1"/>
    </xf>
    <xf numFmtId="0" fontId="9" fillId="7" borderId="14" xfId="0" applyFont="1" applyFill="1" applyBorder="1" applyAlignment="1">
      <alignment vertical="top" wrapText="1"/>
    </xf>
    <xf numFmtId="0" fontId="9" fillId="7" borderId="19" xfId="0" applyFont="1" applyFill="1" applyBorder="1" applyAlignment="1">
      <alignment horizontal="center" vertical="top" wrapText="1"/>
    </xf>
    <xf numFmtId="0" fontId="9" fillId="7" borderId="17" xfId="0" applyFont="1" applyFill="1" applyBorder="1" applyAlignment="1">
      <alignment horizontal="center" vertical="top" wrapText="1"/>
    </xf>
    <xf numFmtId="0" fontId="9" fillId="5" borderId="11" xfId="1" applyFont="1" applyFill="1" applyBorder="1" applyAlignment="1" applyProtection="1">
      <alignment vertical="top" wrapText="1"/>
    </xf>
    <xf numFmtId="0" fontId="8" fillId="5" borderId="13" xfId="0" applyFont="1" applyFill="1" applyBorder="1" applyAlignment="1">
      <alignment vertical="top" wrapText="1"/>
    </xf>
    <xf numFmtId="0" fontId="8" fillId="5" borderId="33" xfId="0" applyFont="1" applyFill="1" applyBorder="1" applyAlignment="1">
      <alignment horizontal="center" vertical="top" wrapText="1"/>
    </xf>
    <xf numFmtId="0" fontId="8" fillId="5" borderId="32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9" fillId="0" borderId="13" xfId="0" applyFont="1" applyBorder="1" applyAlignment="1">
      <alignment horizontal="center"/>
    </xf>
    <xf numFmtId="0" fontId="6" fillId="0" borderId="23" xfId="0" applyFont="1" applyBorder="1"/>
    <xf numFmtId="0" fontId="12" fillId="0" borderId="0" xfId="2" applyFont="1" applyAlignment="1" applyProtection="1">
      <alignment horizontal="center"/>
    </xf>
    <xf numFmtId="0" fontId="12" fillId="0" borderId="0" xfId="2" applyFont="1" applyBorder="1" applyAlignment="1" applyProtection="1">
      <alignment horizont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9" fillId="0" borderId="14" xfId="0" applyFont="1" applyFill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wrapText="1"/>
    </xf>
    <xf numFmtId="0" fontId="8" fillId="6" borderId="5" xfId="0" applyFont="1" applyFill="1" applyBorder="1" applyAlignment="1">
      <alignment vertical="center" wrapText="1"/>
    </xf>
    <xf numFmtId="0" fontId="9" fillId="0" borderId="13" xfId="0" applyFont="1" applyBorder="1" applyAlignment="1">
      <alignment wrapText="1"/>
    </xf>
    <xf numFmtId="0" fontId="6" fillId="0" borderId="25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8" fillId="6" borderId="29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0" borderId="25" xfId="0" applyFont="1" applyFill="1" applyBorder="1" applyAlignment="1">
      <alignment horizontal="center" vertical="top" wrapText="1"/>
    </xf>
    <xf numFmtId="0" fontId="6" fillId="8" borderId="24" xfId="0" applyFont="1" applyFill="1" applyBorder="1" applyAlignment="1">
      <alignment horizontal="center" vertical="top" wrapText="1"/>
    </xf>
    <xf numFmtId="0" fontId="6" fillId="8" borderId="25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5" xfId="0" applyBorder="1"/>
    <xf numFmtId="0" fontId="0" fillId="0" borderId="0" xfId="0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5" xfId="0" applyFont="1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wrapText="1"/>
    </xf>
    <xf numFmtId="0" fontId="13" fillId="8" borderId="15" xfId="0" applyFont="1" applyFill="1" applyBorder="1" applyAlignment="1">
      <alignment horizontal="center"/>
    </xf>
    <xf numFmtId="0" fontId="13" fillId="8" borderId="15" xfId="0" applyFont="1" applyFill="1" applyBorder="1" applyAlignment="1">
      <alignment wrapText="1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vertical="top" wrapText="1"/>
    </xf>
    <xf numFmtId="0" fontId="8" fillId="6" borderId="35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vertical="top" wrapText="1"/>
    </xf>
    <xf numFmtId="0" fontId="7" fillId="0" borderId="34" xfId="0" applyFont="1" applyFill="1" applyBorder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top" wrapText="1"/>
    </xf>
    <xf numFmtId="0" fontId="13" fillId="0" borderId="15" xfId="0" applyFont="1" applyBorder="1" applyAlignment="1">
      <alignment horizontal="left" vertical="center"/>
    </xf>
    <xf numFmtId="0" fontId="6" fillId="8" borderId="2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vertical="center" wrapText="1"/>
    </xf>
    <xf numFmtId="0" fontId="11" fillId="3" borderId="31" xfId="0" applyFont="1" applyFill="1" applyBorder="1" applyAlignment="1">
      <alignment vertical="top" wrapText="1"/>
    </xf>
    <xf numFmtId="0" fontId="11" fillId="3" borderId="30" xfId="0" applyFont="1" applyFill="1" applyBorder="1" applyAlignment="1">
      <alignment vertical="top" wrapText="1"/>
    </xf>
    <xf numFmtId="0" fontId="11" fillId="4" borderId="6" xfId="0" applyFont="1" applyFill="1" applyBorder="1" applyAlignment="1">
      <alignment horizontal="center" vertical="top" wrapText="1"/>
    </xf>
    <xf numFmtId="0" fontId="11" fillId="4" borderId="7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top" wrapText="1"/>
    </xf>
    <xf numFmtId="0" fontId="9" fillId="0" borderId="18" xfId="0" applyFont="1" applyBorder="1" applyAlignment="1">
      <alignment vertical="top" wrapText="1"/>
    </xf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/>
    </xf>
    <xf numFmtId="0" fontId="6" fillId="3" borderId="10" xfId="0" applyFont="1" applyFill="1" applyBorder="1" applyAlignment="1"/>
    <xf numFmtId="0" fontId="6" fillId="3" borderId="18" xfId="0" applyFont="1" applyFill="1" applyBorder="1" applyAlignment="1"/>
    <xf numFmtId="0" fontId="6" fillId="3" borderId="28" xfId="0" applyFont="1" applyFill="1" applyBorder="1" applyAlignment="1"/>
    <xf numFmtId="0" fontId="6" fillId="3" borderId="27" xfId="0" applyFont="1" applyFill="1" applyBorder="1" applyAlignment="1"/>
    <xf numFmtId="0" fontId="9" fillId="0" borderId="10" xfId="0" applyFont="1" applyFill="1" applyBorder="1" applyAlignment="1"/>
    <xf numFmtId="0" fontId="9" fillId="0" borderId="18" xfId="0" applyFont="1" applyBorder="1" applyAlignment="1"/>
  </cellXfs>
  <cellStyles count="6">
    <cellStyle name="Accent5" xfId="1" builtinId="45"/>
    <cellStyle name="Excel Built-in Normal" xfId="5"/>
    <cellStyle name="Hyperlink" xfId="2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zoomScaleNormal="100" zoomScalePageLayoutView="85" workbookViewId="0">
      <selection activeCell="F20" sqref="F20"/>
    </sheetView>
  </sheetViews>
  <sheetFormatPr defaultColWidth="8.85546875" defaultRowHeight="12.75" x14ac:dyDescent="0.25"/>
  <cols>
    <col min="1" max="1" width="8.85546875" style="23"/>
    <col min="2" max="2" width="30.7109375" style="23" customWidth="1"/>
    <col min="3" max="3" width="39.140625" style="23" customWidth="1"/>
    <col min="4" max="4" width="43.140625" style="23" customWidth="1"/>
    <col min="5" max="5" width="26" style="23" bestFit="1" customWidth="1"/>
    <col min="6" max="6" width="30.7109375" style="23" customWidth="1"/>
    <col min="7" max="16384" width="8.85546875" style="23"/>
  </cols>
  <sheetData>
    <row r="1" spans="2:6" ht="13.5" thickBot="1" x14ac:dyDescent="0.3"/>
    <row r="2" spans="2:6" ht="18.75" thickBot="1" x14ac:dyDescent="0.3">
      <c r="B2" s="130" t="s">
        <v>0</v>
      </c>
      <c r="C2" s="132" t="s">
        <v>49</v>
      </c>
      <c r="D2" s="132"/>
      <c r="E2" s="133"/>
      <c r="F2" s="53"/>
    </row>
    <row r="3" spans="2:6" ht="13.5" thickBot="1" x14ac:dyDescent="0.3">
      <c r="B3" s="131"/>
      <c r="C3" s="54"/>
      <c r="D3" s="54"/>
      <c r="E3" s="54"/>
      <c r="F3" s="55"/>
    </row>
    <row r="4" spans="2:6" ht="13.5" thickBot="1" x14ac:dyDescent="0.3">
      <c r="B4" s="56"/>
      <c r="C4" s="54"/>
      <c r="D4" s="54"/>
      <c r="E4" s="54"/>
      <c r="F4" s="55"/>
    </row>
    <row r="5" spans="2:6" x14ac:dyDescent="0.25">
      <c r="B5" s="56"/>
      <c r="C5" s="134" t="s">
        <v>1</v>
      </c>
      <c r="D5" s="135"/>
      <c r="E5" s="136"/>
      <c r="F5" s="55"/>
    </row>
    <row r="6" spans="2:6" ht="13.5" thickBot="1" x14ac:dyDescent="0.3">
      <c r="B6" s="56"/>
      <c r="C6" s="137"/>
      <c r="D6" s="138"/>
      <c r="E6" s="139"/>
      <c r="F6" s="55"/>
    </row>
    <row r="7" spans="2:6" ht="13.5" thickBot="1" x14ac:dyDescent="0.3">
      <c r="B7" s="56"/>
      <c r="C7" s="56"/>
      <c r="D7" s="54"/>
      <c r="E7" s="55"/>
      <c r="F7" s="55"/>
    </row>
    <row r="8" spans="2:6" x14ac:dyDescent="0.25">
      <c r="B8" s="56"/>
      <c r="C8" s="140" t="s">
        <v>2</v>
      </c>
      <c r="D8" s="141"/>
      <c r="E8" s="57"/>
      <c r="F8" s="55"/>
    </row>
    <row r="9" spans="2:6" x14ac:dyDescent="0.25">
      <c r="B9" s="56"/>
      <c r="C9" s="42" t="s">
        <v>3</v>
      </c>
      <c r="D9" s="58" t="s">
        <v>4</v>
      </c>
      <c r="E9" s="59" t="s">
        <v>35</v>
      </c>
      <c r="F9" s="55"/>
    </row>
    <row r="10" spans="2:6" x14ac:dyDescent="0.25">
      <c r="B10" s="56"/>
      <c r="C10" s="29"/>
      <c r="D10" s="60"/>
      <c r="E10" s="61"/>
      <c r="F10" s="55"/>
    </row>
    <row r="11" spans="2:6" x14ac:dyDescent="0.25">
      <c r="B11" s="56"/>
      <c r="C11" s="62" t="s">
        <v>5</v>
      </c>
      <c r="D11" s="63">
        <v>14</v>
      </c>
      <c r="E11" s="64">
        <f>+ROUND(E12/D12*D11,0)</f>
        <v>0</v>
      </c>
      <c r="F11" s="65"/>
    </row>
    <row r="12" spans="2:6" x14ac:dyDescent="0.25">
      <c r="B12" s="56"/>
      <c r="C12" s="62" t="s">
        <v>6</v>
      </c>
      <c r="D12" s="63">
        <v>69</v>
      </c>
      <c r="E12" s="64">
        <f>'Development '!C34</f>
        <v>0</v>
      </c>
      <c r="F12" s="55"/>
    </row>
    <row r="13" spans="2:6" x14ac:dyDescent="0.25">
      <c r="B13" s="56"/>
      <c r="C13" s="62" t="s">
        <v>7</v>
      </c>
      <c r="D13" s="63">
        <v>16</v>
      </c>
      <c r="E13" s="64">
        <f>+ROUND(E12/D12*D13,0)</f>
        <v>0</v>
      </c>
      <c r="F13" s="55"/>
    </row>
    <row r="14" spans="2:6" x14ac:dyDescent="0.25">
      <c r="B14" s="56"/>
      <c r="C14" s="62" t="s">
        <v>8</v>
      </c>
      <c r="D14" s="63">
        <v>1</v>
      </c>
      <c r="E14" s="64">
        <f>+ROUND(E12/D12*D14,0)</f>
        <v>0</v>
      </c>
      <c r="F14" s="55"/>
    </row>
    <row r="15" spans="2:6" x14ac:dyDescent="0.25">
      <c r="B15" s="56"/>
      <c r="C15" s="66" t="s">
        <v>9</v>
      </c>
      <c r="D15" s="67">
        <f>SUM(D11:D14)</f>
        <v>100</v>
      </c>
      <c r="E15" s="68">
        <f>SUM(E11:E14)</f>
        <v>0</v>
      </c>
      <c r="F15" s="55"/>
    </row>
    <row r="16" spans="2:6" ht="13.5" thickBot="1" x14ac:dyDescent="0.3">
      <c r="B16" s="56"/>
      <c r="C16" s="69" t="s">
        <v>54</v>
      </c>
      <c r="D16" s="70"/>
      <c r="E16" s="71">
        <f>(E15*7000)</f>
        <v>0</v>
      </c>
      <c r="F16" s="72" t="s">
        <v>55</v>
      </c>
    </row>
    <row r="17" spans="2:6" ht="13.5" thickBot="1" x14ac:dyDescent="0.3">
      <c r="B17" s="73"/>
      <c r="C17" s="74"/>
      <c r="D17" s="74"/>
      <c r="E17" s="74"/>
      <c r="F17" s="75"/>
    </row>
    <row r="18" spans="2:6" x14ac:dyDescent="0.25">
      <c r="B18" s="54"/>
      <c r="C18" s="76"/>
      <c r="D18" s="54"/>
      <c r="E18" s="54"/>
      <c r="F18" s="76"/>
    </row>
  </sheetData>
  <mergeCells count="4">
    <mergeCell ref="B2:B3"/>
    <mergeCell ref="C2:E2"/>
    <mergeCell ref="C5:E6"/>
    <mergeCell ref="C8:D8"/>
  </mergeCells>
  <hyperlinks>
    <hyperlink ref="C11" location="'Analysis &amp; Design'!A1" display="Analysis  and Design"/>
    <hyperlink ref="C12" location="'Development '!B1" display="Development (Coding)"/>
    <hyperlink ref="C13" location="'Quality Control'!A1" display="Quality Control"/>
    <hyperlink ref="C14" location="Deployment!A1" display="Deployment"/>
  </hyperlink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topLeftCell="A4" zoomScaleNormal="100" zoomScalePageLayoutView="85" workbookViewId="0">
      <selection activeCell="J20" sqref="J20"/>
    </sheetView>
  </sheetViews>
  <sheetFormatPr defaultColWidth="8.85546875" defaultRowHeight="12.75" x14ac:dyDescent="0.2"/>
  <cols>
    <col min="1" max="1" width="8.85546875" style="1"/>
    <col min="2" max="2" width="53.42578125" style="1" customWidth="1"/>
    <col min="3" max="4" width="12.7109375" style="1" customWidth="1"/>
    <col min="5" max="5" width="14" style="84" customWidth="1"/>
    <col min="6" max="16384" width="8.85546875" style="1"/>
  </cols>
  <sheetData>
    <row r="1" spans="2:5" ht="13.5" thickBot="1" x14ac:dyDescent="0.25"/>
    <row r="2" spans="2:5" ht="15.75" thickBot="1" x14ac:dyDescent="0.25">
      <c r="B2" s="142" t="s">
        <v>10</v>
      </c>
      <c r="C2" s="143"/>
      <c r="D2" s="143"/>
      <c r="E2" s="144"/>
    </row>
    <row r="3" spans="2:5" ht="13.5" thickBot="1" x14ac:dyDescent="0.25">
      <c r="B3" s="2"/>
      <c r="C3" s="3"/>
      <c r="D3" s="3"/>
      <c r="E3" s="85"/>
    </row>
    <row r="4" spans="2:5" ht="13.5" thickBot="1" x14ac:dyDescent="0.25">
      <c r="B4" s="4" t="s">
        <v>11</v>
      </c>
      <c r="C4" s="5" t="s">
        <v>12</v>
      </c>
      <c r="D4" s="5" t="s">
        <v>13</v>
      </c>
      <c r="E4" s="86" t="s">
        <v>14</v>
      </c>
    </row>
    <row r="5" spans="2:5" ht="13.5" thickBot="1" x14ac:dyDescent="0.25">
      <c r="B5" s="145"/>
      <c r="C5" s="146"/>
      <c r="D5" s="146"/>
      <c r="E5" s="147"/>
    </row>
    <row r="6" spans="2:5" x14ac:dyDescent="0.2">
      <c r="B6" s="42" t="s">
        <v>15</v>
      </c>
      <c r="C6" s="8"/>
      <c r="D6" s="8" t="s">
        <v>16</v>
      </c>
      <c r="E6" s="88"/>
    </row>
    <row r="7" spans="2:5" x14ac:dyDescent="0.2">
      <c r="B7" s="43" t="s">
        <v>37</v>
      </c>
      <c r="C7" s="8">
        <v>2</v>
      </c>
      <c r="D7" s="8"/>
      <c r="E7" s="88"/>
    </row>
    <row r="8" spans="2:5" x14ac:dyDescent="0.2">
      <c r="B8" s="44" t="s">
        <v>38</v>
      </c>
      <c r="C8" s="26">
        <v>1</v>
      </c>
      <c r="D8" s="8"/>
      <c r="E8" s="88"/>
    </row>
    <row r="9" spans="2:5" x14ac:dyDescent="0.2">
      <c r="B9" s="44"/>
      <c r="C9" s="8"/>
      <c r="D9" s="45"/>
      <c r="E9" s="94"/>
    </row>
    <row r="10" spans="2:5" x14ac:dyDescent="0.2">
      <c r="B10" s="42" t="s">
        <v>36</v>
      </c>
      <c r="C10" s="8"/>
      <c r="D10" s="45"/>
      <c r="E10" s="94"/>
    </row>
    <row r="11" spans="2:5" x14ac:dyDescent="0.2">
      <c r="B11" s="46" t="s">
        <v>47</v>
      </c>
      <c r="C11" s="25">
        <v>2</v>
      </c>
      <c r="D11" s="45"/>
      <c r="E11" s="94"/>
    </row>
    <row r="12" spans="2:5" x14ac:dyDescent="0.2">
      <c r="B12" s="44" t="s">
        <v>48</v>
      </c>
      <c r="C12" s="45">
        <v>5</v>
      </c>
      <c r="D12" s="8"/>
      <c r="E12" s="88"/>
    </row>
    <row r="13" spans="2:5" x14ac:dyDescent="0.2">
      <c r="B13" s="42" t="s">
        <v>17</v>
      </c>
      <c r="C13" s="45"/>
      <c r="D13" s="8"/>
      <c r="E13" s="88"/>
    </row>
    <row r="14" spans="2:5" ht="25.5" x14ac:dyDescent="0.2">
      <c r="B14" s="43" t="s">
        <v>39</v>
      </c>
      <c r="C14" s="45">
        <v>2</v>
      </c>
      <c r="D14" s="8"/>
      <c r="E14" s="88"/>
    </row>
    <row r="15" spans="2:5" ht="13.5" thickBot="1" x14ac:dyDescent="0.25">
      <c r="B15" s="47"/>
      <c r="C15" s="45"/>
      <c r="D15" s="45"/>
      <c r="E15" s="94"/>
    </row>
    <row r="16" spans="2:5" ht="13.5" thickBot="1" x14ac:dyDescent="0.25">
      <c r="B16" s="4" t="s">
        <v>33</v>
      </c>
      <c r="C16" s="5">
        <f>SUM(C7:C14)</f>
        <v>12</v>
      </c>
      <c r="D16" s="5">
        <f>SUM(D6:D15)</f>
        <v>0</v>
      </c>
      <c r="E16" s="86">
        <f>SUM(E6:E15)</f>
        <v>0</v>
      </c>
    </row>
    <row r="17" spans="2:5" x14ac:dyDescent="0.2">
      <c r="B17" s="48"/>
      <c r="C17" s="3"/>
      <c r="D17" s="3"/>
      <c r="E17" s="85"/>
    </row>
    <row r="18" spans="2:5" ht="13.5" thickBot="1" x14ac:dyDescent="0.25">
      <c r="B18" s="48"/>
      <c r="C18" s="3"/>
      <c r="D18" s="3"/>
      <c r="E18" s="85"/>
    </row>
    <row r="19" spans="2:5" ht="13.5" thickBot="1" x14ac:dyDescent="0.25">
      <c r="B19" s="4" t="s">
        <v>18</v>
      </c>
      <c r="C19" s="4"/>
      <c r="D19" s="4"/>
      <c r="E19" s="93"/>
    </row>
    <row r="20" spans="2:5" ht="39" thickBot="1" x14ac:dyDescent="0.25">
      <c r="B20" s="49" t="s">
        <v>19</v>
      </c>
      <c r="C20" s="14"/>
      <c r="D20" s="15"/>
      <c r="E20" s="90" t="s">
        <v>20</v>
      </c>
    </row>
    <row r="21" spans="2:5" x14ac:dyDescent="0.2">
      <c r="B21" s="50" t="s">
        <v>12</v>
      </c>
      <c r="C21" s="17"/>
      <c r="D21" s="17">
        <v>1</v>
      </c>
      <c r="E21" s="91">
        <f>C16*D21</f>
        <v>12</v>
      </c>
    </row>
    <row r="22" spans="2:5" x14ac:dyDescent="0.2">
      <c r="B22" s="51" t="s">
        <v>21</v>
      </c>
      <c r="C22" s="8"/>
      <c r="D22" s="8">
        <v>2</v>
      </c>
      <c r="E22" s="88">
        <f>D16*D22</f>
        <v>0</v>
      </c>
    </row>
    <row r="23" spans="2:5" ht="13.5" thickBot="1" x14ac:dyDescent="0.25">
      <c r="B23" s="52" t="s">
        <v>14</v>
      </c>
      <c r="C23" s="15"/>
      <c r="D23" s="15">
        <v>3</v>
      </c>
      <c r="E23" s="92">
        <f>E16*D23</f>
        <v>0</v>
      </c>
    </row>
    <row r="24" spans="2:5" x14ac:dyDescent="0.2">
      <c r="B24" s="48"/>
      <c r="C24" s="3"/>
      <c r="D24" s="2"/>
      <c r="E24" s="95">
        <f>SUM(E21:E23)</f>
        <v>12</v>
      </c>
    </row>
    <row r="25" spans="2:5" x14ac:dyDescent="0.2">
      <c r="B25" s="40" t="s">
        <v>22</v>
      </c>
      <c r="C25" s="21">
        <f>Index!E11</f>
        <v>0</v>
      </c>
      <c r="D25" s="22" t="s">
        <v>23</v>
      </c>
      <c r="E25" s="85"/>
    </row>
    <row r="26" spans="2:5" x14ac:dyDescent="0.2">
      <c r="B26" s="23"/>
    </row>
    <row r="27" spans="2:5" x14ac:dyDescent="0.2">
      <c r="B27" s="23"/>
    </row>
    <row r="28" spans="2:5" x14ac:dyDescent="0.2">
      <c r="B28" s="23"/>
    </row>
    <row r="29" spans="2:5" x14ac:dyDescent="0.2">
      <c r="B29" s="23"/>
    </row>
    <row r="30" spans="2:5" x14ac:dyDescent="0.2">
      <c r="B30" s="23"/>
    </row>
    <row r="31" spans="2:5" x14ac:dyDescent="0.2">
      <c r="B31" s="23"/>
    </row>
    <row r="32" spans="2:5" x14ac:dyDescent="0.2">
      <c r="B32" s="23"/>
    </row>
    <row r="33" spans="2:2" x14ac:dyDescent="0.2">
      <c r="B33" s="23"/>
    </row>
    <row r="34" spans="2:2" x14ac:dyDescent="0.2">
      <c r="B34" s="23"/>
    </row>
    <row r="35" spans="2:2" x14ac:dyDescent="0.2">
      <c r="B35" s="23"/>
    </row>
    <row r="36" spans="2:2" x14ac:dyDescent="0.2">
      <c r="B36" s="23"/>
    </row>
  </sheetData>
  <mergeCells count="2">
    <mergeCell ref="B2:E2"/>
    <mergeCell ref="B5:E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tabSelected="1" zoomScaleNormal="100" zoomScalePageLayoutView="85" workbookViewId="0">
      <selection activeCell="F14" sqref="F14"/>
    </sheetView>
  </sheetViews>
  <sheetFormatPr defaultColWidth="8.85546875" defaultRowHeight="12.75" x14ac:dyDescent="0.25"/>
  <cols>
    <col min="1" max="1" width="8.85546875" style="23"/>
    <col min="2" max="2" width="77.42578125" style="23" customWidth="1"/>
    <col min="3" max="3" width="12.7109375" style="118" customWidth="1"/>
    <col min="4" max="5" width="12.7109375" style="41" customWidth="1"/>
    <col min="6" max="16384" width="8.85546875" style="23"/>
  </cols>
  <sheetData>
    <row r="1" spans="2:5" ht="13.5" thickBot="1" x14ac:dyDescent="0.3"/>
    <row r="2" spans="2:5" s="1" customFormat="1" ht="15.75" thickBot="1" x14ac:dyDescent="0.25">
      <c r="B2" s="142" t="s">
        <v>24</v>
      </c>
      <c r="C2" s="143"/>
      <c r="D2" s="143"/>
      <c r="E2" s="144"/>
    </row>
    <row r="3" spans="2:5" s="1" customFormat="1" ht="13.5" thickBot="1" x14ac:dyDescent="0.25">
      <c r="B3" s="27"/>
      <c r="C3" s="28"/>
      <c r="D3" s="28"/>
      <c r="E3" s="28"/>
    </row>
    <row r="4" spans="2:5" ht="13.5" thickBot="1" x14ac:dyDescent="0.3">
      <c r="B4" s="108" t="s">
        <v>62</v>
      </c>
      <c r="C4" s="109" t="s">
        <v>12</v>
      </c>
      <c r="D4" s="109" t="s">
        <v>13</v>
      </c>
      <c r="E4" s="110" t="s">
        <v>14</v>
      </c>
    </row>
    <row r="5" spans="2:5" ht="13.5" thickBot="1" x14ac:dyDescent="0.3">
      <c r="B5" s="12" t="s">
        <v>63</v>
      </c>
      <c r="C5" s="112"/>
      <c r="D5" s="112"/>
      <c r="E5" s="113"/>
    </row>
    <row r="6" spans="2:5" x14ac:dyDescent="0.25">
      <c r="B6" s="111" t="s">
        <v>59</v>
      </c>
      <c r="C6" s="121"/>
      <c r="D6" s="97"/>
      <c r="E6" s="98"/>
    </row>
    <row r="7" spans="2:5" x14ac:dyDescent="0.25">
      <c r="B7" s="117" t="s">
        <v>64</v>
      </c>
      <c r="C7" s="129"/>
      <c r="D7" s="119"/>
      <c r="E7" s="96"/>
    </row>
    <row r="8" spans="2:5" x14ac:dyDescent="0.25">
      <c r="B8" s="117"/>
      <c r="C8" s="129"/>
      <c r="D8" s="119"/>
      <c r="E8" s="96"/>
    </row>
    <row r="9" spans="2:5" x14ac:dyDescent="0.25">
      <c r="B9" s="117"/>
      <c r="C9" s="129"/>
      <c r="D9" s="119"/>
      <c r="E9" s="96"/>
    </row>
    <row r="10" spans="2:5" x14ac:dyDescent="0.25">
      <c r="B10" s="117"/>
      <c r="C10" s="129"/>
      <c r="D10" s="119"/>
      <c r="E10" s="96"/>
    </row>
    <row r="11" spans="2:5" x14ac:dyDescent="0.25">
      <c r="B11" s="116"/>
      <c r="C11" s="129"/>
      <c r="D11" s="119"/>
      <c r="E11" s="96"/>
    </row>
    <row r="12" spans="2:5" x14ac:dyDescent="0.25">
      <c r="B12" s="117"/>
      <c r="C12" s="129"/>
      <c r="D12" s="119"/>
      <c r="E12" s="96"/>
    </row>
    <row r="13" spans="2:5" x14ac:dyDescent="0.25">
      <c r="B13" s="117"/>
      <c r="C13" s="129"/>
      <c r="D13" s="119"/>
      <c r="E13" s="96"/>
    </row>
    <row r="14" spans="2:5" x14ac:dyDescent="0.25">
      <c r="B14" s="117"/>
      <c r="C14" s="129"/>
      <c r="D14" s="119"/>
      <c r="E14" s="96"/>
    </row>
    <row r="15" spans="2:5" x14ac:dyDescent="0.25">
      <c r="B15" s="117"/>
      <c r="C15" s="129"/>
      <c r="D15" s="119"/>
      <c r="E15" s="96"/>
    </row>
    <row r="16" spans="2:5" x14ac:dyDescent="0.25">
      <c r="B16" s="117"/>
      <c r="C16" s="129"/>
      <c r="D16" s="119"/>
      <c r="E16" s="96"/>
    </row>
    <row r="17" spans="2:5" x14ac:dyDescent="0.25">
      <c r="B17" s="117"/>
      <c r="C17" s="129"/>
      <c r="D17" s="119"/>
      <c r="E17" s="96"/>
    </row>
    <row r="18" spans="2:5" x14ac:dyDescent="0.25">
      <c r="B18" s="117"/>
      <c r="C18" s="129"/>
      <c r="D18" s="119"/>
      <c r="E18" s="96"/>
    </row>
    <row r="19" spans="2:5" x14ac:dyDescent="0.25">
      <c r="B19" s="117"/>
      <c r="C19" s="129"/>
      <c r="D19" s="119"/>
      <c r="E19" s="96"/>
    </row>
    <row r="20" spans="2:5" x14ac:dyDescent="0.25">
      <c r="B20" s="117"/>
      <c r="C20" s="129"/>
      <c r="D20" s="119"/>
      <c r="E20" s="96"/>
    </row>
    <row r="21" spans="2:5" x14ac:dyDescent="0.25">
      <c r="B21" s="117"/>
      <c r="C21" s="129"/>
      <c r="D21" s="119"/>
      <c r="E21" s="96"/>
    </row>
    <row r="22" spans="2:5" x14ac:dyDescent="0.25">
      <c r="B22" s="117"/>
      <c r="C22" s="129"/>
      <c r="D22" s="119"/>
      <c r="E22" s="96"/>
    </row>
    <row r="23" spans="2:5" x14ac:dyDescent="0.25">
      <c r="B23" s="116"/>
      <c r="C23" s="129"/>
      <c r="D23" s="119"/>
      <c r="E23" s="96"/>
    </row>
    <row r="24" spans="2:5" ht="13.5" thickBot="1" x14ac:dyDescent="0.3">
      <c r="B24" s="116"/>
      <c r="C24" s="129"/>
      <c r="D24" s="119"/>
      <c r="E24" s="96"/>
    </row>
    <row r="25" spans="2:5" ht="13.5" thickBot="1" x14ac:dyDescent="0.3">
      <c r="B25" s="4"/>
      <c r="C25" s="115">
        <f>SUM(C4:C24)</f>
        <v>0</v>
      </c>
      <c r="D25" s="5">
        <f>SUM(D4:D24)</f>
        <v>0</v>
      </c>
      <c r="E25" s="6">
        <f>SUM(E4:E24)</f>
        <v>0</v>
      </c>
    </row>
    <row r="26" spans="2:5" x14ac:dyDescent="0.25">
      <c r="C26" s="122"/>
      <c r="D26" s="23"/>
      <c r="E26" s="23"/>
    </row>
    <row r="27" spans="2:5" ht="13.5" thickBot="1" x14ac:dyDescent="0.3">
      <c r="C27" s="122"/>
      <c r="D27" s="23"/>
      <c r="E27" s="23"/>
    </row>
    <row r="28" spans="2:5" ht="13.5" thickBot="1" x14ac:dyDescent="0.3">
      <c r="B28" s="4" t="s">
        <v>18</v>
      </c>
      <c r="C28" s="4"/>
      <c r="D28" s="4"/>
      <c r="E28" s="12"/>
    </row>
    <row r="29" spans="2:5" ht="39" thickBot="1" x14ac:dyDescent="0.25">
      <c r="B29" s="13" t="s">
        <v>19</v>
      </c>
      <c r="C29" s="123"/>
      <c r="D29" s="30"/>
      <c r="E29" s="31" t="s">
        <v>20</v>
      </c>
    </row>
    <row r="30" spans="2:5" x14ac:dyDescent="0.2">
      <c r="B30" s="16" t="s">
        <v>12</v>
      </c>
      <c r="C30" s="124"/>
      <c r="D30" s="32">
        <v>1</v>
      </c>
      <c r="E30" s="33">
        <f>C25*D30</f>
        <v>0</v>
      </c>
    </row>
    <row r="31" spans="2:5" x14ac:dyDescent="0.2">
      <c r="B31" s="19" t="s">
        <v>21</v>
      </c>
      <c r="C31" s="125"/>
      <c r="D31" s="34">
        <v>2</v>
      </c>
      <c r="E31" s="35">
        <f>D25*D31</f>
        <v>0</v>
      </c>
    </row>
    <row r="32" spans="2:5" ht="13.5" thickBot="1" x14ac:dyDescent="0.25">
      <c r="B32" s="20" t="s">
        <v>14</v>
      </c>
      <c r="C32" s="126"/>
      <c r="D32" s="30">
        <v>3</v>
      </c>
      <c r="E32" s="36">
        <f>E25*D32</f>
        <v>0</v>
      </c>
    </row>
    <row r="33" spans="2:5" x14ac:dyDescent="0.2">
      <c r="B33" s="37"/>
      <c r="C33" s="127"/>
      <c r="D33" s="38">
        <v>4</v>
      </c>
      <c r="E33" s="39">
        <f>ROUND(SUM(E30:E32),0)</f>
        <v>0</v>
      </c>
    </row>
    <row r="34" spans="2:5" x14ac:dyDescent="0.2">
      <c r="B34" s="21" t="s">
        <v>22</v>
      </c>
      <c r="C34" s="128">
        <f>E33</f>
        <v>0</v>
      </c>
      <c r="D34" s="39" t="s">
        <v>23</v>
      </c>
      <c r="E34" s="38"/>
    </row>
    <row r="47" spans="2:5" x14ac:dyDescent="0.25">
      <c r="C47" s="122"/>
      <c r="D47" s="23"/>
      <c r="E47" s="23"/>
    </row>
    <row r="49" spans="3:5" x14ac:dyDescent="0.25">
      <c r="C49" s="122"/>
      <c r="D49" s="23"/>
      <c r="E49" s="23"/>
    </row>
    <row r="50" spans="3:5" x14ac:dyDescent="0.25">
      <c r="C50" s="122"/>
      <c r="D50" s="23"/>
      <c r="E50" s="23"/>
    </row>
    <row r="52" spans="3:5" x14ac:dyDescent="0.25">
      <c r="C52" s="122"/>
      <c r="D52" s="23"/>
      <c r="E52" s="23"/>
    </row>
    <row r="53" spans="3:5" x14ac:dyDescent="0.25">
      <c r="C53" s="122"/>
      <c r="D53" s="23"/>
      <c r="E53" s="23"/>
    </row>
    <row r="55" spans="3:5" x14ac:dyDescent="0.25">
      <c r="C55" s="122"/>
      <c r="D55" s="23"/>
      <c r="E55" s="23"/>
    </row>
    <row r="56" spans="3:5" x14ac:dyDescent="0.25">
      <c r="C56" s="122"/>
      <c r="D56" s="23"/>
      <c r="E56" s="23"/>
    </row>
    <row r="58" spans="3:5" x14ac:dyDescent="0.25">
      <c r="C58" s="122"/>
      <c r="D58" s="23"/>
      <c r="E58" s="23"/>
    </row>
    <row r="59" spans="3:5" x14ac:dyDescent="0.25">
      <c r="C59" s="122"/>
      <c r="D59" s="23"/>
      <c r="E59" s="23"/>
    </row>
    <row r="61" spans="3:5" x14ac:dyDescent="0.25">
      <c r="C61" s="122"/>
      <c r="D61" s="23"/>
      <c r="E61" s="23"/>
    </row>
    <row r="62" spans="3:5" x14ac:dyDescent="0.25">
      <c r="C62" s="122"/>
      <c r="D62" s="23"/>
      <c r="E62" s="23"/>
    </row>
  </sheetData>
  <mergeCells count="1">
    <mergeCell ref="B2:E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zoomScaleNormal="100" zoomScalePageLayoutView="85" workbookViewId="0">
      <selection activeCell="J16" sqref="J16"/>
    </sheetView>
  </sheetViews>
  <sheetFormatPr defaultColWidth="8.85546875" defaultRowHeight="12.75" x14ac:dyDescent="0.2"/>
  <cols>
    <col min="1" max="1" width="11" style="1" customWidth="1"/>
    <col min="2" max="2" width="50.7109375" style="1" customWidth="1"/>
    <col min="3" max="4" width="12.7109375" style="1" customWidth="1"/>
    <col min="5" max="5" width="10.42578125" style="84" bestFit="1" customWidth="1"/>
    <col min="6" max="16384" width="8.85546875" style="1"/>
  </cols>
  <sheetData>
    <row r="1" spans="2:6" ht="13.5" thickBot="1" x14ac:dyDescent="0.25"/>
    <row r="2" spans="2:6" ht="16.5" customHeight="1" thickBot="1" x14ac:dyDescent="0.25">
      <c r="B2" s="142" t="s">
        <v>25</v>
      </c>
      <c r="C2" s="143"/>
      <c r="D2" s="143"/>
      <c r="E2" s="144"/>
    </row>
    <row r="3" spans="2:6" ht="13.5" thickBot="1" x14ac:dyDescent="0.25">
      <c r="B3" s="2"/>
      <c r="C3" s="3"/>
      <c r="D3" s="3"/>
      <c r="E3" s="85"/>
    </row>
    <row r="4" spans="2:6" ht="13.5" thickBot="1" x14ac:dyDescent="0.25">
      <c r="B4" s="4" t="s">
        <v>11</v>
      </c>
      <c r="C4" s="81" t="s">
        <v>12</v>
      </c>
      <c r="D4" s="81" t="s">
        <v>13</v>
      </c>
      <c r="E4" s="86" t="s">
        <v>14</v>
      </c>
    </row>
    <row r="5" spans="2:6" ht="13.5" thickBot="1" x14ac:dyDescent="0.25">
      <c r="B5" s="81"/>
      <c r="C5" s="82"/>
      <c r="D5" s="82"/>
      <c r="E5" s="87"/>
    </row>
    <row r="6" spans="2:6" x14ac:dyDescent="0.2">
      <c r="B6" s="7" t="s">
        <v>26</v>
      </c>
      <c r="C6" s="8" t="s">
        <v>16</v>
      </c>
      <c r="D6" s="8" t="s">
        <v>16</v>
      </c>
      <c r="E6" s="88"/>
    </row>
    <row r="7" spans="2:6" x14ac:dyDescent="0.2">
      <c r="B7" s="10" t="s">
        <v>27</v>
      </c>
      <c r="C7" s="11">
        <v>8</v>
      </c>
      <c r="D7" s="8"/>
      <c r="E7" s="88"/>
      <c r="F7" s="23"/>
    </row>
    <row r="8" spans="2:6" ht="13.5" thickBot="1" x14ac:dyDescent="0.25">
      <c r="B8" s="10" t="s">
        <v>34</v>
      </c>
      <c r="C8" s="24">
        <v>5</v>
      </c>
      <c r="D8" s="8"/>
      <c r="E8" s="88"/>
    </row>
    <row r="9" spans="2:6" ht="13.5" thickBot="1" x14ac:dyDescent="0.25">
      <c r="B9" s="4"/>
      <c r="C9" s="81">
        <f>SUM(C6:C8)</f>
        <v>13</v>
      </c>
      <c r="D9" s="81">
        <f>SUM(D6:D8)</f>
        <v>0</v>
      </c>
      <c r="E9" s="86">
        <f>SUM(E6:E8)</f>
        <v>0</v>
      </c>
    </row>
    <row r="10" spans="2:6" x14ac:dyDescent="0.2">
      <c r="B10" s="2"/>
      <c r="C10" s="3"/>
      <c r="D10" s="3"/>
      <c r="E10" s="85"/>
    </row>
    <row r="11" spans="2:6" ht="13.5" thickBot="1" x14ac:dyDescent="0.25">
      <c r="B11" s="2"/>
      <c r="C11" s="3"/>
      <c r="D11" s="3"/>
      <c r="E11" s="85"/>
    </row>
    <row r="12" spans="2:6" ht="13.5" thickBot="1" x14ac:dyDescent="0.25">
      <c r="B12" s="4" t="s">
        <v>18</v>
      </c>
      <c r="C12" s="4"/>
      <c r="D12" s="4"/>
      <c r="E12" s="89"/>
    </row>
    <row r="13" spans="2:6" ht="39" thickBot="1" x14ac:dyDescent="0.25">
      <c r="B13" s="13" t="s">
        <v>19</v>
      </c>
      <c r="C13" s="14"/>
      <c r="D13" s="15"/>
      <c r="E13" s="90" t="s">
        <v>20</v>
      </c>
    </row>
    <row r="14" spans="2:6" x14ac:dyDescent="0.2">
      <c r="B14" s="16" t="s">
        <v>12</v>
      </c>
      <c r="C14" s="17"/>
      <c r="D14" s="17">
        <v>1</v>
      </c>
      <c r="E14" s="91">
        <f>C9*D14</f>
        <v>13</v>
      </c>
    </row>
    <row r="15" spans="2:6" x14ac:dyDescent="0.2">
      <c r="B15" s="19" t="s">
        <v>21</v>
      </c>
      <c r="C15" s="8"/>
      <c r="D15" s="8">
        <v>2</v>
      </c>
      <c r="E15" s="88">
        <f>D9*D15</f>
        <v>0</v>
      </c>
    </row>
    <row r="16" spans="2:6" ht="13.5" thickBot="1" x14ac:dyDescent="0.25">
      <c r="B16" s="20" t="s">
        <v>14</v>
      </c>
      <c r="C16" s="15"/>
      <c r="D16" s="15">
        <v>3</v>
      </c>
      <c r="E16" s="92">
        <f>E9*D16</f>
        <v>0</v>
      </c>
    </row>
    <row r="17" spans="2:5" x14ac:dyDescent="0.2">
      <c r="B17" s="2"/>
      <c r="C17" s="3"/>
      <c r="D17" s="2"/>
      <c r="E17" s="85">
        <f>SUM(E14:E16)</f>
        <v>13</v>
      </c>
    </row>
    <row r="18" spans="2:5" x14ac:dyDescent="0.2">
      <c r="B18" s="21" t="s">
        <v>22</v>
      </c>
      <c r="C18" s="21">
        <f>Index!E13</f>
        <v>0</v>
      </c>
      <c r="D18" s="22" t="s">
        <v>23</v>
      </c>
      <c r="E18" s="85"/>
    </row>
  </sheetData>
  <mergeCells count="1">
    <mergeCell ref="B2: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zoomScaleNormal="100" zoomScalePageLayoutView="85" workbookViewId="0">
      <selection activeCell="L12" sqref="L12"/>
    </sheetView>
  </sheetViews>
  <sheetFormatPr defaultColWidth="8.85546875" defaultRowHeight="12.75" x14ac:dyDescent="0.2"/>
  <cols>
    <col min="1" max="1" width="8.85546875" style="1"/>
    <col min="2" max="2" width="50.7109375" style="1" customWidth="1"/>
    <col min="3" max="4" width="12.7109375" style="1" customWidth="1"/>
    <col min="5" max="5" width="12.7109375" style="84" customWidth="1"/>
    <col min="6" max="16384" width="8.85546875" style="1"/>
  </cols>
  <sheetData>
    <row r="1" spans="2:5" ht="13.5" thickBot="1" x14ac:dyDescent="0.25"/>
    <row r="2" spans="2:5" ht="15.75" thickBot="1" x14ac:dyDescent="0.25">
      <c r="B2" s="142" t="s">
        <v>28</v>
      </c>
      <c r="C2" s="143"/>
      <c r="D2" s="143"/>
      <c r="E2" s="144"/>
    </row>
    <row r="3" spans="2:5" ht="13.5" thickBot="1" x14ac:dyDescent="0.25">
      <c r="B3" s="2"/>
      <c r="C3" s="3"/>
      <c r="D3" s="3"/>
      <c r="E3" s="85"/>
    </row>
    <row r="4" spans="2:5" ht="13.5" thickBot="1" x14ac:dyDescent="0.25">
      <c r="B4" s="4" t="s">
        <v>11</v>
      </c>
      <c r="C4" s="5" t="s">
        <v>12</v>
      </c>
      <c r="D4" s="5" t="s">
        <v>13</v>
      </c>
      <c r="E4" s="86" t="s">
        <v>14</v>
      </c>
    </row>
    <row r="5" spans="2:5" ht="13.5" thickBot="1" x14ac:dyDescent="0.25">
      <c r="B5" s="145"/>
      <c r="C5" s="146"/>
      <c r="D5" s="146"/>
      <c r="E5" s="147"/>
    </row>
    <row r="6" spans="2:5" x14ac:dyDescent="0.2">
      <c r="B6" s="83" t="s">
        <v>32</v>
      </c>
      <c r="C6" s="8" t="s">
        <v>16</v>
      </c>
      <c r="D6" s="8" t="s">
        <v>16</v>
      </c>
      <c r="E6" s="88"/>
    </row>
    <row r="7" spans="2:5" ht="13.5" thickBot="1" x14ac:dyDescent="0.25">
      <c r="B7" s="10" t="s">
        <v>50</v>
      </c>
      <c r="C7" s="11">
        <v>1</v>
      </c>
      <c r="D7" s="8"/>
      <c r="E7" s="88"/>
    </row>
    <row r="8" spans="2:5" ht="13.5" thickBot="1" x14ac:dyDescent="0.25">
      <c r="B8" s="4"/>
      <c r="C8" s="5">
        <f>SUM(C6:C7)</f>
        <v>1</v>
      </c>
      <c r="D8" s="5">
        <f>SUM(D6:D7)</f>
        <v>0</v>
      </c>
      <c r="E8" s="86">
        <f>SUM(E6:E7)</f>
        <v>0</v>
      </c>
    </row>
    <row r="9" spans="2:5" x14ac:dyDescent="0.2">
      <c r="B9" s="2"/>
      <c r="C9" s="3"/>
      <c r="D9" s="3"/>
      <c r="E9" s="85"/>
    </row>
    <row r="10" spans="2:5" ht="13.5" thickBot="1" x14ac:dyDescent="0.25">
      <c r="B10" s="2"/>
      <c r="C10" s="3"/>
      <c r="D10" s="3"/>
      <c r="E10" s="85"/>
    </row>
    <row r="11" spans="2:5" ht="13.5" thickBot="1" x14ac:dyDescent="0.25">
      <c r="B11" s="4" t="s">
        <v>18</v>
      </c>
      <c r="C11" s="4"/>
      <c r="D11" s="4"/>
      <c r="E11" s="93"/>
    </row>
    <row r="12" spans="2:5" ht="39" thickBot="1" x14ac:dyDescent="0.25">
      <c r="B12" s="13" t="s">
        <v>19</v>
      </c>
      <c r="C12" s="14"/>
      <c r="D12" s="15"/>
      <c r="E12" s="90" t="s">
        <v>20</v>
      </c>
    </row>
    <row r="13" spans="2:5" x14ac:dyDescent="0.2">
      <c r="B13" s="16" t="s">
        <v>12</v>
      </c>
      <c r="C13" s="17"/>
      <c r="D13" s="17">
        <v>1</v>
      </c>
      <c r="E13" s="91">
        <f>C8*D13</f>
        <v>1</v>
      </c>
    </row>
    <row r="14" spans="2:5" x14ac:dyDescent="0.2">
      <c r="B14" s="19" t="s">
        <v>21</v>
      </c>
      <c r="C14" s="8"/>
      <c r="D14" s="8">
        <v>2</v>
      </c>
      <c r="E14" s="88">
        <f>D8*D14</f>
        <v>0</v>
      </c>
    </row>
    <row r="15" spans="2:5" ht="13.5" thickBot="1" x14ac:dyDescent="0.25">
      <c r="B15" s="20" t="s">
        <v>14</v>
      </c>
      <c r="C15" s="15"/>
      <c r="D15" s="15">
        <v>3</v>
      </c>
      <c r="E15" s="92">
        <f>E8*D15</f>
        <v>0</v>
      </c>
    </row>
    <row r="16" spans="2:5" x14ac:dyDescent="0.2">
      <c r="B16" s="2"/>
      <c r="C16" s="3"/>
      <c r="D16" s="2"/>
      <c r="E16" s="85">
        <f>SUM(E13:E15)</f>
        <v>1</v>
      </c>
    </row>
    <row r="17" spans="2:5" x14ac:dyDescent="0.2">
      <c r="B17" s="21" t="s">
        <v>22</v>
      </c>
      <c r="C17" s="21">
        <f>Index!E14</f>
        <v>0</v>
      </c>
      <c r="D17" s="22" t="s">
        <v>23</v>
      </c>
      <c r="E17" s="85"/>
    </row>
  </sheetData>
  <mergeCells count="2">
    <mergeCell ref="B2:E2"/>
    <mergeCell ref="B5:E5"/>
  </mergeCells>
  <pageMargins left="0.7" right="0.7" top="0.75" bottom="0.75" header="0.3" footer="0.3"/>
  <pageSetup paperSize="9"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C6" sqref="C6"/>
    </sheetView>
  </sheetViews>
  <sheetFormatPr defaultRowHeight="15" x14ac:dyDescent="0.25"/>
  <cols>
    <col min="2" max="2" width="9.140625" style="101"/>
    <col min="3" max="3" width="118.140625" style="99" customWidth="1"/>
  </cols>
  <sheetData>
    <row r="3" spans="2:3" x14ac:dyDescent="0.25">
      <c r="B3" s="106" t="s">
        <v>40</v>
      </c>
      <c r="C3" s="107" t="s">
        <v>41</v>
      </c>
    </row>
    <row r="4" spans="2:3" x14ac:dyDescent="0.25">
      <c r="B4" s="102"/>
      <c r="C4" s="103" t="s">
        <v>46</v>
      </c>
    </row>
    <row r="5" spans="2:3" x14ac:dyDescent="0.25">
      <c r="B5" s="114">
        <v>1</v>
      </c>
      <c r="C5" s="105" t="s">
        <v>60</v>
      </c>
    </row>
    <row r="6" spans="2:3" x14ac:dyDescent="0.25">
      <c r="B6" s="104">
        <v>2</v>
      </c>
      <c r="C6" s="105" t="s">
        <v>61</v>
      </c>
    </row>
    <row r="7" spans="2:3" x14ac:dyDescent="0.25">
      <c r="B7" s="104">
        <v>3</v>
      </c>
      <c r="C7" s="105"/>
    </row>
    <row r="8" spans="2:3" x14ac:dyDescent="0.25">
      <c r="B8" s="104">
        <v>4</v>
      </c>
      <c r="C8" s="105"/>
    </row>
    <row r="9" spans="2:3" x14ac:dyDescent="0.25">
      <c r="B9" s="104"/>
      <c r="C9" s="103" t="s">
        <v>45</v>
      </c>
    </row>
    <row r="10" spans="2:3" x14ac:dyDescent="0.25">
      <c r="B10" s="104">
        <v>1</v>
      </c>
      <c r="C10" s="105" t="s">
        <v>42</v>
      </c>
    </row>
    <row r="11" spans="2:3" x14ac:dyDescent="0.25">
      <c r="B11" s="104">
        <v>2</v>
      </c>
      <c r="C11" s="105" t="s">
        <v>43</v>
      </c>
    </row>
    <row r="12" spans="2:3" ht="30" x14ac:dyDescent="0.25">
      <c r="B12" s="104">
        <v>3</v>
      </c>
      <c r="C12" s="105" t="s">
        <v>44</v>
      </c>
    </row>
    <row r="13" spans="2:3" x14ac:dyDescent="0.25">
      <c r="B13" s="104">
        <v>4</v>
      </c>
      <c r="C13" s="105" t="s">
        <v>56</v>
      </c>
    </row>
    <row r="14" spans="2:3" x14ac:dyDescent="0.25">
      <c r="B14" s="104">
        <v>5</v>
      </c>
      <c r="C14" s="105" t="s">
        <v>57</v>
      </c>
    </row>
    <row r="15" spans="2:3" ht="30" x14ac:dyDescent="0.25">
      <c r="B15" s="104">
        <v>6</v>
      </c>
      <c r="C15" s="10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H10" sqref="H10"/>
    </sheetView>
  </sheetViews>
  <sheetFormatPr defaultRowHeight="15" x14ac:dyDescent="0.25"/>
  <cols>
    <col min="2" max="2" width="15.42578125" customWidth="1"/>
    <col min="3" max="3" width="27.140625" customWidth="1"/>
  </cols>
  <sheetData>
    <row r="3" spans="2:3" x14ac:dyDescent="0.25">
      <c r="B3" s="148" t="s">
        <v>51</v>
      </c>
      <c r="C3" s="148"/>
    </row>
    <row r="4" spans="2:3" x14ac:dyDescent="0.25">
      <c r="B4" s="120" t="s">
        <v>52</v>
      </c>
      <c r="C4" s="100" t="s">
        <v>53</v>
      </c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J17" sqref="J17"/>
    </sheetView>
  </sheetViews>
  <sheetFormatPr defaultColWidth="8.85546875" defaultRowHeight="12.75" x14ac:dyDescent="0.2"/>
  <cols>
    <col min="1" max="1" width="8.85546875" style="1"/>
    <col min="2" max="2" width="30" style="1" customWidth="1"/>
    <col min="3" max="3" width="41.85546875" style="1" customWidth="1"/>
    <col min="4" max="16384" width="8.85546875" style="1"/>
  </cols>
  <sheetData>
    <row r="1" spans="2:3" ht="13.5" thickBot="1" x14ac:dyDescent="0.25"/>
    <row r="2" spans="2:3" x14ac:dyDescent="0.2">
      <c r="B2" s="149" t="s">
        <v>29</v>
      </c>
      <c r="C2" s="150"/>
    </row>
    <row r="3" spans="2:3" ht="13.5" thickBot="1" x14ac:dyDescent="0.25">
      <c r="B3" s="151"/>
      <c r="C3" s="152"/>
    </row>
    <row r="4" spans="2:3" x14ac:dyDescent="0.2">
      <c r="B4" s="153" t="s">
        <v>2</v>
      </c>
      <c r="C4" s="154"/>
    </row>
    <row r="5" spans="2:3" ht="13.5" thickBot="1" x14ac:dyDescent="0.25">
      <c r="B5" s="13" t="s">
        <v>30</v>
      </c>
      <c r="C5" s="77" t="s">
        <v>4</v>
      </c>
    </row>
    <row r="6" spans="2:3" x14ac:dyDescent="0.2">
      <c r="B6" s="78"/>
      <c r="C6" s="18"/>
    </row>
    <row r="7" spans="2:3" x14ac:dyDescent="0.2">
      <c r="B7" s="7" t="s">
        <v>5</v>
      </c>
      <c r="C7" s="9">
        <f>Index!D11</f>
        <v>14</v>
      </c>
    </row>
    <row r="8" spans="2:3" x14ac:dyDescent="0.2">
      <c r="B8" s="7" t="s">
        <v>6</v>
      </c>
      <c r="C8" s="9">
        <f>Index!D12</f>
        <v>69</v>
      </c>
    </row>
    <row r="9" spans="2:3" x14ac:dyDescent="0.2">
      <c r="B9" s="7" t="s">
        <v>7</v>
      </c>
      <c r="C9" s="9">
        <f>Index!D13</f>
        <v>16</v>
      </c>
    </row>
    <row r="10" spans="2:3" x14ac:dyDescent="0.2">
      <c r="B10" s="7" t="s">
        <v>8</v>
      </c>
      <c r="C10" s="9">
        <f>Index!D14</f>
        <v>1</v>
      </c>
    </row>
    <row r="11" spans="2:3" ht="13.5" thickBot="1" x14ac:dyDescent="0.25">
      <c r="B11" s="13" t="s">
        <v>9</v>
      </c>
      <c r="C11" s="77">
        <f>SUM(C7:C10)</f>
        <v>100</v>
      </c>
    </row>
    <row r="12" spans="2:3" x14ac:dyDescent="0.2">
      <c r="B12" s="2"/>
      <c r="C12" s="3"/>
    </row>
    <row r="13" spans="2:3" x14ac:dyDescent="0.2">
      <c r="B13" s="2"/>
      <c r="C13" s="3"/>
    </row>
    <row r="14" spans="2:3" x14ac:dyDescent="0.2">
      <c r="B14" s="2"/>
      <c r="C14" s="3"/>
    </row>
    <row r="15" spans="2:3" x14ac:dyDescent="0.2">
      <c r="B15" s="2"/>
      <c r="C15" s="79" t="s">
        <v>31</v>
      </c>
    </row>
    <row r="16" spans="2:3" x14ac:dyDescent="0.2">
      <c r="B16" s="2"/>
      <c r="C16" s="80" t="s">
        <v>5</v>
      </c>
    </row>
    <row r="17" spans="2:3" x14ac:dyDescent="0.2">
      <c r="B17" s="2"/>
      <c r="C17" s="80" t="s">
        <v>6</v>
      </c>
    </row>
    <row r="18" spans="2:3" x14ac:dyDescent="0.2">
      <c r="B18" s="2"/>
      <c r="C18" s="80" t="s">
        <v>7</v>
      </c>
    </row>
    <row r="19" spans="2:3" x14ac:dyDescent="0.2">
      <c r="B19" s="2"/>
      <c r="C19" s="80" t="s">
        <v>8</v>
      </c>
    </row>
  </sheetData>
  <mergeCells count="2">
    <mergeCell ref="B2:C3"/>
    <mergeCell ref="B4:C4"/>
  </mergeCells>
  <hyperlinks>
    <hyperlink ref="C15" location="Index!A1" display="Back to Index Page"/>
    <hyperlink ref="C16" location="'Analysis &amp; Design'!A1" display="Analysis  and Design"/>
    <hyperlink ref="C17" location="'Development '!B1" display="Development (Coding)"/>
    <hyperlink ref="C18" location="'Quality Control'!A1" display="Quality Control"/>
    <hyperlink ref="C19" location="Deployment!A1" display="Deploymen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Analysis &amp; Design</vt:lpstr>
      <vt:lpstr>Development </vt:lpstr>
      <vt:lpstr>Quality Control</vt:lpstr>
      <vt:lpstr>Deployment</vt:lpstr>
      <vt:lpstr>Assumptions</vt:lpstr>
      <vt:lpstr>Compatibility</vt:lpstr>
      <vt:lpstr>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Estimation</dc:title>
  <dc:creator/>
  <cp:lastModifiedBy/>
  <dcterms:created xsi:type="dcterms:W3CDTF">2006-09-16T00:00:00Z</dcterms:created>
  <dcterms:modified xsi:type="dcterms:W3CDTF">2018-11-26T10:46:53Z</dcterms:modified>
</cp:coreProperties>
</file>