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udip\Downloads\"/>
    </mc:Choice>
  </mc:AlternateContent>
  <bookViews>
    <workbookView xWindow="0" yWindow="0" windowWidth="11670" windowHeight="4095"/>
  </bookViews>
  <sheets>
    <sheet name="Sheet7" sheetId="9" r:id="rId1"/>
    <sheet name="Expense" sheetId="1" r:id="rId2"/>
    <sheet name="Tasks" sheetId="2" r:id="rId3"/>
    <sheet name="Sheet1" sheetId="3" r:id="rId4"/>
    <sheet name="Sheet2" sheetId="4" r:id="rId5"/>
    <sheet name="Sheet3" sheetId="5" r:id="rId6"/>
    <sheet name="Sheet4" sheetId="6" r:id="rId7"/>
    <sheet name="Sheet5" sheetId="7" r:id="rId8"/>
    <sheet name="Sheet6" sheetId="8" r:id="rId9"/>
  </sheets>
  <definedNames>
    <definedName name="_xlnm._FilterDatabase" localSheetId="1" hidden="1">Expense!$A$1:$C$51</definedName>
    <definedName name="_xlnm._FilterDatabase" localSheetId="5" hidden="1">Sheet3!$B$3:$C$14</definedName>
  </definedNames>
  <calcPr calcId="152511"/>
  <pivotCaches>
    <pivotCache cacheId="3"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 i="3"/>
  <c r="D6" i="3"/>
  <c r="D7" i="3"/>
  <c r="D8" i="3"/>
  <c r="D9" i="3"/>
  <c r="D10" i="3"/>
  <c r="D11" i="3"/>
  <c r="D12" i="3"/>
  <c r="D13" i="3"/>
  <c r="D14" i="3"/>
  <c r="D15" i="3"/>
  <c r="C13" i="6"/>
  <c r="C12" i="6"/>
  <c r="C11" i="6"/>
  <c r="C10" i="6"/>
  <c r="C9" i="6"/>
  <c r="C8" i="6"/>
  <c r="C7" i="6"/>
  <c r="C6" i="6"/>
  <c r="C5" i="6"/>
  <c r="C4" i="6"/>
  <c r="C3" i="6"/>
  <c r="C4" i="5"/>
  <c r="C13" i="5"/>
  <c r="C14" i="5"/>
  <c r="C11" i="5"/>
  <c r="C12" i="5"/>
  <c r="C8" i="5"/>
  <c r="C9" i="5"/>
  <c r="C10" i="5"/>
  <c r="C5" i="5"/>
  <c r="C7" i="5"/>
  <c r="C6" i="5"/>
  <c r="C5" i="4"/>
  <c r="C6" i="4"/>
  <c r="C7" i="4"/>
  <c r="C8" i="4"/>
  <c r="C9" i="4"/>
  <c r="C10" i="4"/>
  <c r="C11" i="4"/>
  <c r="C12" i="4"/>
  <c r="C13" i="4"/>
  <c r="C14" i="4"/>
  <c r="C4" i="4"/>
  <c r="D4" i="3"/>
  <c r="C52" i="1" l="1"/>
</calcChain>
</file>

<file path=xl/sharedStrings.xml><?xml version="1.0" encoding="utf-8"?>
<sst xmlns="http://schemas.openxmlformats.org/spreadsheetml/2006/main" count="204" uniqueCount="49">
  <si>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</si>
  <si>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</si>
  <si>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</si>
  <si>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</si>
  <si>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</si>
  <si>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</si>
  <si>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</si>
  <si>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</si>
  <si>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</si>
  <si>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</si>
  <si>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</si>
  <si>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</si>
  <si>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</si>
  <si>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</si>
  <si>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</si>
  <si>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</si>
  <si>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</si>
  <si>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</si>
  <si>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</si>
  <si>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</si>
  <si>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</si>
  <si>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</si>
  <si>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</si>
  <si>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</si>
  <si>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COUNT </t>
  </si>
  <si>
    <t xml:space="preserve">                    ITEMS</t>
  </si>
  <si>
    <t>ITEMS</t>
  </si>
  <si>
    <t xml:space="preserve"> TOTAL EXPENSES</t>
  </si>
  <si>
    <t>Essential</t>
  </si>
  <si>
    <t>CATEGORY</t>
  </si>
  <si>
    <t>Essentials</t>
  </si>
  <si>
    <t>Non Essentials</t>
  </si>
  <si>
    <t>COST TYPE</t>
  </si>
  <si>
    <t>S.NO</t>
  </si>
  <si>
    <t xml:space="preserve">1.Plan trips during off-peak seasons and look for discounts on travel and hotels  </t>
  </si>
  <si>
    <t xml:space="preserve">2. Buy essential items in bulk for greater discount </t>
  </si>
  <si>
    <t>3. Compare the prices of medicines through different pharamacies and then purchase</t>
  </si>
  <si>
    <t>4. Fish and chicken consumption is not necessary so it's expenses can be reduce by reduce it's consumption</t>
  </si>
  <si>
    <t>5. Watching movies in home or looking for highly discounted tickets for less expenses in movies because it is not much essential</t>
  </si>
  <si>
    <t xml:space="preserve">6.  More cook at home reduce ordering food and it's expenses </t>
  </si>
  <si>
    <t>7. Use alternative transportation for office like Public transport, cycling/walking if possible</t>
  </si>
  <si>
    <t>8. For mobile bill payments use limited talktime and data plan</t>
  </si>
  <si>
    <t xml:space="preserve"> There are ways for Priya to reduce her expenses</t>
  </si>
  <si>
    <t>Row Labels</t>
  </si>
  <si>
    <t>Grand Total</t>
  </si>
  <si>
    <t>Sum of Expense</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</si>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</sst>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theme="8" tint="-0.249977111117893"/>
      <name val="Calibri"/>
      <family val="2"/>
      <scheme val="minor"/>
    </font>
    <font>
      <b/>
      <sz val="12"/>
      <color theme="8" tint="-0.249977111117893"/>
      <name val="Calibri"/>
      <family val="2"/>
      <scheme val="minor"/>
    </font>
    <font>
      <b/>
      <sz val="11"/>
      <color theme="1" tint="4.9989318521683403E-2"/>
      <name val="Calibri"/>
      <family val="2"/>
      <scheme val="minor"/>
    </font>
    <font>
      <b/>
      <sz val="14"/>
      <color theme="1"/>
      <name val="Calibri"/>
      <family val="2"/>
      <scheme val="minor"/>
    </font>
    <font>
      <sz val="14"/>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D6D088"/>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5" fillId="4" borderId="0" xfId="0" applyFont="1" applyFill="1"/>
    <xf numFmtId="0" fontId="5" fillId="4" borderId="0" xfId="0" applyFont="1" applyFill="1" applyAlignment="1">
      <alignment horizontal="center" vertical="center"/>
    </xf>
    <xf numFmtId="0" fontId="3" fillId="4" borderId="1" xfId="0" applyFont="1" applyFill="1" applyBorder="1" applyAlignment="1">
      <alignment vertical="center" wrapText="1"/>
    </xf>
    <xf numFmtId="0" fontId="3" fillId="3" borderId="1" xfId="0" applyFont="1" applyFill="1" applyBorder="1" applyAlignment="1">
      <alignment horizontal="center" vertical="center" wrapText="1"/>
    </xf>
    <xf numFmtId="0" fontId="6" fillId="0" borderId="0" xfId="0" applyFont="1"/>
    <xf numFmtId="0" fontId="7" fillId="0" borderId="1" xfId="0" applyFont="1" applyBorder="1" applyAlignment="1">
      <alignment horizontal="center" vertical="center"/>
    </xf>
    <xf numFmtId="0" fontId="0" fillId="0" borderId="1" xfId="0"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xf numFmtId="0" fontId="0" fillId="0" borderId="1" xfId="0" applyBorder="1"/>
    <xf numFmtId="0" fontId="5" fillId="5" borderId="2" xfId="0" applyFont="1" applyFill="1" applyBorder="1" applyAlignment="1">
      <alignment vertical="center" wrapText="1"/>
    </xf>
    <xf numFmtId="0" fontId="3" fillId="3" borderId="3" xfId="0" applyFont="1" applyFill="1" applyBorder="1" applyAlignment="1">
      <alignment vertical="center" wrapText="1"/>
    </xf>
    <xf numFmtId="0" fontId="3" fillId="4" borderId="3" xfId="0" applyFont="1" applyFill="1" applyBorder="1" applyAlignment="1">
      <alignment horizontal="right" vertical="center" wrapText="1"/>
    </xf>
    <xf numFmtId="0" fontId="5" fillId="6" borderId="1" xfId="0" applyFont="1" applyFill="1" applyBorder="1" applyAlignment="1">
      <alignment horizontal="center" vertical="center"/>
    </xf>
    <xf numFmtId="0" fontId="0" fillId="0" borderId="1" xfId="0" applyBorder="1" applyAlignment="1">
      <alignment horizontal="center"/>
    </xf>
    <xf numFmtId="0" fontId="5" fillId="6" borderId="1" xfId="0" applyFont="1" applyFill="1" applyBorder="1" applyAlignment="1">
      <alignment vertical="center"/>
    </xf>
    <xf numFmtId="0" fontId="0" fillId="0" borderId="0" xfId="0" applyAlignment="1">
      <alignment vertical="center"/>
    </xf>
    <xf numFmtId="0" fontId="8" fillId="4" borderId="0" xfId="0" applyFont="1" applyFill="1" applyBorder="1" applyAlignment="1">
      <alignment vertical="center"/>
    </xf>
    <xf numFmtId="0" fontId="10" fillId="11" borderId="0" xfId="0" applyFont="1" applyFill="1" applyAlignment="1">
      <alignment horizontal="left" vertical="center"/>
    </xf>
    <xf numFmtId="0" fontId="11" fillId="12" borderId="0" xfId="0" applyFont="1" applyFill="1" applyAlignment="1">
      <alignment horizontal="center" vertical="center"/>
    </xf>
    <xf numFmtId="0" fontId="0" fillId="4" borderId="0" xfId="0" applyFill="1"/>
    <xf numFmtId="0" fontId="8" fillId="7" borderId="0" xfId="0" applyFont="1" applyFill="1" applyBorder="1" applyAlignment="1">
      <alignment horizontal="center" vertical="center"/>
    </xf>
    <xf numFmtId="0" fontId="5" fillId="8" borderId="4"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0" xfId="0" applyFont="1" applyFill="1" applyBorder="1" applyAlignment="1">
      <alignment horizontal="center" vertical="center" wrapText="1"/>
    </xf>
    <xf numFmtId="0" fontId="9" fillId="10" borderId="4" xfId="0" applyFont="1" applyFill="1" applyBorder="1" applyAlignment="1">
      <alignment horizontal="center" vertical="center" wrapText="1"/>
    </xf>
    <xf numFmtId="0" fontId="9" fillId="10" borderId="0" xfId="0" applyFont="1" applyFill="1" applyBorder="1" applyAlignment="1">
      <alignment horizontal="center" vertical="center" wrapText="1"/>
    </xf>
    <xf numFmtId="0" fontId="0" fillId="0" borderId="0" xfId="0" pivotButton="1"/>
    <xf numFmtId="14" fontId="0" fillId="0" borderId="0" xfId="0" applyNumberFormat="1" applyAlignment="1">
      <alignment horizontal="left"/>
    </xf>
    <xf numFmtId="0" fontId="0" fillId="0" borderId="0" xfId="0" applyNumberFormat="1"/>
    <xf numFmtId="0" fontId="9" fillId="13" borderId="4" xfId="0" applyFont="1" applyFill="1" applyBorder="1" applyAlignment="1">
      <alignment horizontal="center" vertical="center" wrapText="1"/>
    </xf>
    <xf numFmtId="0" fontId="9" fillId="13"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D6D0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dip" refreshedDate="45457.417103472224" createdVersion="5" refreshedVersion="5" minRefreshableVersion="3" recordCount="50">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base="0">
        <rangePr groupBy="months" startDate="2021-10-01T00:00:00" endDate="2021-12-24T00:00:00"/>
        <groupItems count="14">
          <s v="&lt;10/1/2021"/>
          <s v="Jan"/>
          <s v="Feb"/>
          <s v="Mar"/>
          <s v="Apr"/>
          <s v="May"/>
          <s v="Jun"/>
          <s v="Jul"/>
          <s v="Aug"/>
          <s v="Sep"/>
          <s v="Oct"/>
          <s v="Nov"/>
          <s v="Dec"/>
          <s v="&gt;12/24/2021"/>
        </groupItems>
      </fieldGroup>
    </cacheField>
    <cacheField name="Items" numFmtId="0">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s v="Medicine"/>
    <n v="2300"/>
  </r>
  <r>
    <x v="0"/>
    <s v="Online shopping"/>
    <n v="767"/>
  </r>
  <r>
    <x v="0"/>
    <s v="Other essential items"/>
    <n v="2500"/>
  </r>
  <r>
    <x v="1"/>
    <s v="Vegetables &amp; Fruit"/>
    <n v="710"/>
  </r>
  <r>
    <x v="1"/>
    <s v="Fish &amp; Chicken"/>
    <n v="760"/>
  </r>
  <r>
    <x v="2"/>
    <s v="Gifts"/>
    <n v="1900"/>
  </r>
  <r>
    <x v="3"/>
    <s v="Ordering food"/>
    <n v="450"/>
  </r>
  <r>
    <x v="4"/>
    <s v="Movie with friends"/>
    <n v="620"/>
  </r>
  <r>
    <x v="5"/>
    <s v="Mobile Bill Payment"/>
    <n v="470"/>
  </r>
  <r>
    <x v="6"/>
    <s v="Online shopping"/>
    <n v="970"/>
  </r>
  <r>
    <x v="6"/>
    <s v="Medicine"/>
    <n v="1075"/>
  </r>
  <r>
    <x v="7"/>
    <s v="Ordering food"/>
    <n v="489"/>
  </r>
  <r>
    <x v="8"/>
    <s v="Other essential items"/>
    <n v="1574.1"/>
  </r>
  <r>
    <x v="8"/>
    <s v="Fish &amp; Chicken"/>
    <n v="550"/>
  </r>
  <r>
    <x v="9"/>
    <s v="Cab to office"/>
    <n v="423"/>
  </r>
  <r>
    <x v="10"/>
    <s v="Cab to office"/>
    <n v="358.22"/>
  </r>
  <r>
    <x v="10"/>
    <s v="Movie with friends"/>
    <n v="520"/>
  </r>
  <r>
    <x v="11"/>
    <s v="Vegetables &amp; Fruit"/>
    <n v="300"/>
  </r>
  <r>
    <x v="12"/>
    <s v="Cab to office"/>
    <n v="407.05"/>
  </r>
  <r>
    <x v="13"/>
    <s v="Other essential items"/>
    <n v="300"/>
  </r>
  <r>
    <x v="14"/>
    <s v="Online shopping"/>
    <n v="2327"/>
  </r>
  <r>
    <x v="15"/>
    <s v="Gifts"/>
    <n v="1150"/>
  </r>
  <r>
    <x v="16"/>
    <s v="Gifts"/>
    <n v="1138"/>
  </r>
  <r>
    <x v="17"/>
    <s v="Online shopping"/>
    <n v="500"/>
  </r>
  <r>
    <x v="18"/>
    <s v="Fish &amp; Chicken"/>
    <n v="702"/>
  </r>
  <r>
    <x v="19"/>
    <s v="Other essential items"/>
    <n v="1600"/>
  </r>
  <r>
    <x v="20"/>
    <s v="Vegetables &amp; Fruit"/>
    <n v="600"/>
  </r>
  <r>
    <x v="21"/>
    <s v="Online shopping"/>
    <n v="900"/>
  </r>
  <r>
    <x v="21"/>
    <s v="Fish &amp; Chicken"/>
    <n v="150"/>
  </r>
  <r>
    <x v="21"/>
    <s v="Medicine"/>
    <n v="2100"/>
  </r>
  <r>
    <x v="22"/>
    <s v="Mobile Bill Payment"/>
    <n v="470.63"/>
  </r>
  <r>
    <x v="22"/>
    <s v="Cab to office"/>
    <n v="322.64"/>
  </r>
  <r>
    <x v="23"/>
    <s v="Movie with friends"/>
    <n v="428"/>
  </r>
  <r>
    <x v="24"/>
    <s v="Vegetables &amp; Fruit"/>
    <n v="447"/>
  </r>
  <r>
    <x v="25"/>
    <s v="Other essential items"/>
    <n v="1720"/>
  </r>
  <r>
    <x v="26"/>
    <s v="Fish &amp; Chicken"/>
    <n v="540"/>
  </r>
  <r>
    <x v="27"/>
    <s v="Ordering food"/>
    <n v="314"/>
  </r>
  <r>
    <x v="28"/>
    <s v="Movie with friends"/>
    <n v="518"/>
  </r>
  <r>
    <x v="28"/>
    <s v="Online shopping"/>
    <n v="2000"/>
  </r>
  <r>
    <x v="29"/>
    <s v="Ordering food"/>
    <n v="337"/>
  </r>
  <r>
    <x v="30"/>
    <s v="Movie with friends"/>
    <n v="500"/>
  </r>
  <r>
    <x v="31"/>
    <s v="Other essential items"/>
    <n v="2500"/>
  </r>
  <r>
    <x v="32"/>
    <s v="Vegetables &amp; Fruit"/>
    <n v="710"/>
  </r>
  <r>
    <x v="33"/>
    <s v="Medicine"/>
    <n v="2300"/>
  </r>
  <r>
    <x v="34"/>
    <s v="Trip"/>
    <n v="12000"/>
  </r>
  <r>
    <x v="35"/>
    <s v="Gifts"/>
    <n v="1500"/>
  </r>
  <r>
    <x v="36"/>
    <s v="Mobile Bill Payment"/>
    <n v="470.63"/>
  </r>
  <r>
    <x v="37"/>
    <s v="Ordering food"/>
    <n v="267"/>
  </r>
  <r>
    <x v="38"/>
    <s v="Fish &amp; Chicken"/>
    <n v="640"/>
  </r>
  <r>
    <x v="38"/>
    <s v="Vegetables &amp; Fruit"/>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B6" firstHeaderRow="1" firstDataRow="1" firstDataCol="1"/>
  <pivotFields count="3">
    <pivotField axis="axisRow" numFmtId="14" showAll="0">
      <items count="15">
        <item x="0"/>
        <item x="1"/>
        <item x="2"/>
        <item x="3"/>
        <item x="4"/>
        <item x="5"/>
        <item x="6"/>
        <item x="7"/>
        <item x="8"/>
        <item x="9"/>
        <item x="10"/>
        <item x="11"/>
        <item x="12"/>
        <item x="13"/>
        <item t="default"/>
      </items>
    </pivotField>
    <pivotField showAll="0"/>
    <pivotField dataField="1" showAll="0"/>
  </pivotFields>
  <rowFields count="1">
    <field x="0"/>
  </rowFields>
  <rowItems count="4">
    <i>
      <x v="10"/>
    </i>
    <i>
      <x v="11"/>
    </i>
    <i>
      <x v="12"/>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sqref="A1:B1"/>
    </sheetView>
  </sheetViews>
  <sheetFormatPr defaultRowHeight="15" x14ac:dyDescent="0.25"/>
  <cols>
    <col min="1" max="1" width="29" customWidth="1"/>
    <col min="2" max="2" width="15.140625" bestFit="1" customWidth="1"/>
  </cols>
  <sheetData>
    <row r="1" spans="1:2" ht="44.25" customHeight="1" x14ac:dyDescent="0.25">
      <c r="A1" s="45" t="s">
        <v>19</v>
      </c>
      <c r="B1" s="46"/>
    </row>
    <row r="2" spans="1:2" x14ac:dyDescent="0.25">
      <c r="A2" s="42" t="s">
        <v>43</v>
      </c>
      <c r="B2" t="s">
        <v>45</v>
      </c>
    </row>
    <row r="3" spans="1:2" x14ac:dyDescent="0.25">
      <c r="A3" s="43" t="s">
        <v>46</v>
      </c>
      <c r="B3" s="44">
        <v>17443.37</v>
      </c>
    </row>
    <row r="4" spans="1:2" x14ac:dyDescent="0.25">
      <c r="A4" s="43" t="s">
        <v>47</v>
      </c>
      <c r="B4" s="44">
        <v>18764.269999999997</v>
      </c>
    </row>
    <row r="5" spans="1:2" x14ac:dyDescent="0.25">
      <c r="A5" s="43" t="s">
        <v>48</v>
      </c>
      <c r="B5" s="44">
        <v>20837.63</v>
      </c>
    </row>
    <row r="6" spans="1:2" x14ac:dyDescent="0.25">
      <c r="A6" s="43" t="s">
        <v>44</v>
      </c>
      <c r="B6" s="44">
        <v>57045.270000000004</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145" zoomScaleNormal="145" workbookViewId="0">
      <selection sqref="A1:C51"/>
    </sheetView>
  </sheetViews>
  <sheetFormatPr defaultRowHeight="15" x14ac:dyDescent="0.25"/>
  <cols>
    <col min="1" max="1" width="17.140625" customWidth="1"/>
    <col min="2" max="2" width="24.5703125" customWidth="1"/>
    <col min="3" max="3" width="14.42578125" style="11" customWidth="1"/>
  </cols>
  <sheetData>
    <row r="1" spans="1:3" ht="13.7"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350000000000001"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6" sqref="B6"/>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35" customHeight="1" x14ac:dyDescent="0.25">
      <c r="B3" s="13" t="s">
        <v>16</v>
      </c>
    </row>
    <row r="4" spans="2:2" ht="37.3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35" customHeight="1" x14ac:dyDescent="0.25">
      <c r="B9" s="13"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2"/>
  <sheetViews>
    <sheetView zoomScale="97" workbookViewId="0">
      <selection activeCell="B3" sqref="B3:D15"/>
    </sheetView>
  </sheetViews>
  <sheetFormatPr defaultRowHeight="15" x14ac:dyDescent="0.25"/>
  <cols>
    <col min="1" max="1" width="4" customWidth="1"/>
    <col min="2" max="2" width="7.5703125" customWidth="1"/>
    <col min="3" max="3" width="47.42578125" customWidth="1"/>
    <col min="8" max="8" width="26.5703125" customWidth="1"/>
  </cols>
  <sheetData>
    <row r="2" spans="2:4" ht="62.45" customHeight="1" x14ac:dyDescent="0.25">
      <c r="C2" s="24" t="s">
        <v>15</v>
      </c>
    </row>
    <row r="3" spans="2:4" x14ac:dyDescent="0.25">
      <c r="B3" s="5" t="s">
        <v>33</v>
      </c>
      <c r="C3" s="22" t="s">
        <v>25</v>
      </c>
      <c r="D3" s="27" t="s">
        <v>24</v>
      </c>
    </row>
    <row r="4" spans="2:4" x14ac:dyDescent="0.25">
      <c r="B4" s="17">
        <v>1</v>
      </c>
      <c r="C4" s="5" t="s">
        <v>2</v>
      </c>
      <c r="D4" s="28">
        <f>COUNTIF(Expense!B2:B51,C4)</f>
        <v>4</v>
      </c>
    </row>
    <row r="5" spans="2:4" x14ac:dyDescent="0.25">
      <c r="B5" s="17">
        <v>2</v>
      </c>
      <c r="C5" s="7" t="s">
        <v>3</v>
      </c>
      <c r="D5" s="28">
        <f>COUNTIF(Expense!B3:B52,C5)</f>
        <v>6</v>
      </c>
    </row>
    <row r="6" spans="2:4" x14ac:dyDescent="0.25">
      <c r="B6" s="17">
        <v>3</v>
      </c>
      <c r="C6" s="7" t="s">
        <v>4</v>
      </c>
      <c r="D6" s="28">
        <f>COUNTIF(Expense!B4:B53,C6)</f>
        <v>6</v>
      </c>
    </row>
    <row r="7" spans="2:4" x14ac:dyDescent="0.25">
      <c r="B7" s="17">
        <v>4</v>
      </c>
      <c r="C7" s="7" t="s">
        <v>5</v>
      </c>
      <c r="D7" s="28">
        <f>COUNTIF(Expense!B5:B54,C7)</f>
        <v>6</v>
      </c>
    </row>
    <row r="8" spans="2:4" x14ac:dyDescent="0.25">
      <c r="B8" s="17">
        <v>5</v>
      </c>
      <c r="C8" s="5" t="s">
        <v>6</v>
      </c>
      <c r="D8" s="28">
        <f>COUNTIF(Expense!B6:B55,C8)</f>
        <v>6</v>
      </c>
    </row>
    <row r="9" spans="2:4" x14ac:dyDescent="0.25">
      <c r="B9" s="17">
        <v>6</v>
      </c>
      <c r="C9" s="7" t="s">
        <v>10</v>
      </c>
      <c r="D9" s="28">
        <f>COUNTIF(Expense!B7:B56,C9)</f>
        <v>4</v>
      </c>
    </row>
    <row r="10" spans="2:4" x14ac:dyDescent="0.25">
      <c r="B10" s="17">
        <v>7</v>
      </c>
      <c r="C10" s="5" t="s">
        <v>7</v>
      </c>
      <c r="D10" s="28">
        <f>COUNTIF(Expense!B8:B57,C10)</f>
        <v>5</v>
      </c>
    </row>
    <row r="11" spans="2:4" x14ac:dyDescent="0.25">
      <c r="B11" s="17">
        <v>8</v>
      </c>
      <c r="C11" s="7" t="s">
        <v>8</v>
      </c>
      <c r="D11" s="28">
        <f>COUNTIF(Expense!B9:B58,C11)</f>
        <v>5</v>
      </c>
    </row>
    <row r="12" spans="2:4" x14ac:dyDescent="0.25">
      <c r="B12" s="17">
        <v>9</v>
      </c>
      <c r="C12" s="7" t="s">
        <v>11</v>
      </c>
      <c r="D12" s="28">
        <f>COUNTIF(Expense!B10:B59,C12)</f>
        <v>3</v>
      </c>
    </row>
    <row r="13" spans="2:4" x14ac:dyDescent="0.25">
      <c r="B13" s="17">
        <v>10</v>
      </c>
      <c r="C13" s="5" t="s">
        <v>2</v>
      </c>
      <c r="D13" s="28">
        <f>COUNTIF(Expense!B11:B60,C13)</f>
        <v>3</v>
      </c>
    </row>
    <row r="14" spans="2:4" x14ac:dyDescent="0.25">
      <c r="B14" s="17">
        <v>11</v>
      </c>
      <c r="C14" s="7" t="s">
        <v>9</v>
      </c>
      <c r="D14" s="28">
        <f>COUNTIF(Expense!B12:B61,C14)</f>
        <v>4</v>
      </c>
    </row>
    <row r="15" spans="2:4" x14ac:dyDescent="0.25">
      <c r="B15" s="17">
        <v>12</v>
      </c>
      <c r="C15" s="5" t="s">
        <v>12</v>
      </c>
      <c r="D15" s="28">
        <f>COUNTIF(Expense!B13:B62,C15)</f>
        <v>1</v>
      </c>
    </row>
    <row r="16" spans="2:4" x14ac:dyDescent="0.25">
      <c r="B16" s="25"/>
      <c r="C16" s="26"/>
    </row>
    <row r="17" spans="2:9" x14ac:dyDescent="0.25">
      <c r="B17" s="7"/>
      <c r="C17" s="9"/>
    </row>
    <row r="18" spans="2:9" x14ac:dyDescent="0.25">
      <c r="B18" s="7"/>
      <c r="C18" s="9"/>
    </row>
    <row r="19" spans="2:9" x14ac:dyDescent="0.25">
      <c r="B19" s="7"/>
      <c r="C19" s="9"/>
    </row>
    <row r="20" spans="2:9" x14ac:dyDescent="0.25">
      <c r="B20" s="5"/>
      <c r="C20" s="9"/>
      <c r="H20" s="14"/>
      <c r="I20" s="15"/>
    </row>
    <row r="21" spans="2:9" x14ac:dyDescent="0.25">
      <c r="B21" s="5"/>
      <c r="C21" s="9"/>
      <c r="H21" s="5"/>
    </row>
    <row r="22" spans="2:9" x14ac:dyDescent="0.25">
      <c r="B22" s="5"/>
      <c r="C22" s="9"/>
      <c r="H22" s="16"/>
    </row>
    <row r="23" spans="2:9" x14ac:dyDescent="0.25">
      <c r="B23" s="7"/>
      <c r="C23" s="10"/>
      <c r="H23" s="16"/>
    </row>
    <row r="24" spans="2:9" x14ac:dyDescent="0.25">
      <c r="B24" s="7"/>
      <c r="C24" s="9"/>
      <c r="H24" s="16"/>
    </row>
    <row r="25" spans="2:9" x14ac:dyDescent="0.25">
      <c r="B25" s="7"/>
      <c r="C25" s="10"/>
      <c r="H25" s="5"/>
    </row>
    <row r="26" spans="2:9" x14ac:dyDescent="0.25">
      <c r="B26" s="5"/>
      <c r="C26" s="9"/>
      <c r="H26" s="16"/>
    </row>
    <row r="27" spans="2:9" x14ac:dyDescent="0.25">
      <c r="B27" s="5"/>
      <c r="C27" s="9"/>
      <c r="H27" s="16"/>
    </row>
    <row r="28" spans="2:9" x14ac:dyDescent="0.25">
      <c r="B28" s="7"/>
      <c r="C28" s="10"/>
      <c r="H28" s="16"/>
    </row>
    <row r="29" spans="2:9" x14ac:dyDescent="0.25">
      <c r="B29" s="7"/>
      <c r="C29" s="9"/>
      <c r="H29" s="16"/>
    </row>
    <row r="30" spans="2:9" x14ac:dyDescent="0.25">
      <c r="B30" s="5"/>
      <c r="C30" s="9"/>
      <c r="H30" s="16"/>
    </row>
    <row r="31" spans="2:9" x14ac:dyDescent="0.25">
      <c r="B31" s="5"/>
      <c r="C31" s="9"/>
      <c r="H31" s="16"/>
    </row>
    <row r="32" spans="2:9" x14ac:dyDescent="0.25">
      <c r="B32" s="5"/>
      <c r="C32" s="9"/>
      <c r="H32" s="5"/>
    </row>
    <row r="33" spans="2:3" x14ac:dyDescent="0.25">
      <c r="B33" s="5"/>
      <c r="C33" s="9"/>
    </row>
    <row r="34" spans="2:3" x14ac:dyDescent="0.25">
      <c r="B34" s="5"/>
      <c r="C34" s="9"/>
    </row>
    <row r="35" spans="2:3" x14ac:dyDescent="0.25">
      <c r="B35" s="7"/>
      <c r="C35" s="9"/>
    </row>
    <row r="36" spans="2:3" x14ac:dyDescent="0.25">
      <c r="B36" s="5"/>
      <c r="C36" s="9"/>
    </row>
    <row r="37" spans="2:3" x14ac:dyDescent="0.25">
      <c r="B37" s="5"/>
      <c r="C37" s="10"/>
    </row>
    <row r="38" spans="2:3" x14ac:dyDescent="0.25">
      <c r="B38" s="7"/>
      <c r="C38" s="9"/>
    </row>
    <row r="39" spans="2:3" x14ac:dyDescent="0.25">
      <c r="B39" s="5"/>
      <c r="C39" s="9"/>
    </row>
    <row r="40" spans="2:3" x14ac:dyDescent="0.25">
      <c r="B40" s="5"/>
      <c r="C40" s="9"/>
    </row>
    <row r="41" spans="2:3" x14ac:dyDescent="0.25">
      <c r="B41" s="7"/>
      <c r="C41" s="10"/>
    </row>
    <row r="42" spans="2:3" x14ac:dyDescent="0.25">
      <c r="B42" s="7"/>
      <c r="C42" s="9"/>
    </row>
    <row r="43" spans="2:3" x14ac:dyDescent="0.25">
      <c r="B43" s="5"/>
      <c r="C43" s="9"/>
    </row>
    <row r="44" spans="2:3" x14ac:dyDescent="0.25">
      <c r="B44" s="5"/>
      <c r="C44" s="10"/>
    </row>
    <row r="45" spans="2:3" x14ac:dyDescent="0.25">
      <c r="B45" s="7"/>
      <c r="C45" s="9"/>
    </row>
    <row r="46" spans="2:3" x14ac:dyDescent="0.25">
      <c r="B46" s="5"/>
      <c r="C46" s="9"/>
    </row>
    <row r="47" spans="2:3" x14ac:dyDescent="0.25">
      <c r="B47" s="5"/>
      <c r="C47" s="9"/>
    </row>
    <row r="48" spans="2:3" x14ac:dyDescent="0.25">
      <c r="B48" s="7"/>
      <c r="C48" s="9"/>
    </row>
    <row r="49" spans="2:3" x14ac:dyDescent="0.25">
      <c r="B49" s="5"/>
      <c r="C49" s="9"/>
    </row>
    <row r="50" spans="2:3" x14ac:dyDescent="0.25">
      <c r="B50" s="5"/>
      <c r="C50" s="9"/>
    </row>
    <row r="51" spans="2:3" x14ac:dyDescent="0.25">
      <c r="B51" s="5"/>
      <c r="C51" s="9"/>
    </row>
    <row r="52" spans="2:3" x14ac:dyDescent="0.25">
      <c r="B52" s="5"/>
      <c r="C52"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G5" sqref="G5"/>
    </sheetView>
  </sheetViews>
  <sheetFormatPr defaultRowHeight="15" x14ac:dyDescent="0.25"/>
  <cols>
    <col min="2" max="2" width="15.42578125" customWidth="1"/>
    <col min="3" max="3" width="17.28515625" customWidth="1"/>
  </cols>
  <sheetData>
    <row r="1" spans="1:5" ht="30.95" customHeight="1" x14ac:dyDescent="0.25">
      <c r="A1" s="35" t="s">
        <v>16</v>
      </c>
      <c r="B1" s="35"/>
      <c r="C1" s="35"/>
      <c r="D1" s="35"/>
      <c r="E1" s="35"/>
    </row>
    <row r="2" spans="1:5" ht="20.100000000000001" customHeight="1" x14ac:dyDescent="0.25">
      <c r="A2" s="31"/>
      <c r="B2" s="31"/>
      <c r="C2" s="31"/>
      <c r="D2" s="31"/>
      <c r="E2" s="31"/>
    </row>
    <row r="3" spans="1:5" s="30" customFormat="1" x14ac:dyDescent="0.25">
      <c r="B3" s="27" t="s">
        <v>26</v>
      </c>
      <c r="C3" s="29" t="s">
        <v>27</v>
      </c>
    </row>
    <row r="4" spans="1:5" x14ac:dyDescent="0.25">
      <c r="B4" s="5" t="s">
        <v>2</v>
      </c>
      <c r="C4" s="23">
        <f>SUMIF(Expense!B2:B51,Sheet2!B4,Expense!C2:C51)</f>
        <v>7775</v>
      </c>
    </row>
    <row r="5" spans="1:5" ht="28.5" x14ac:dyDescent="0.25">
      <c r="B5" s="7" t="s">
        <v>3</v>
      </c>
      <c r="C5" s="23">
        <f>SUMIF(Expense!B3:B52,Sheet2!B5,Expense!C3:C52)</f>
        <v>7464</v>
      </c>
    </row>
    <row r="6" spans="1:5" ht="42.75" x14ac:dyDescent="0.25">
      <c r="B6" s="7" t="s">
        <v>4</v>
      </c>
      <c r="C6" s="23">
        <f>SUMIF(Expense!B4:B53,Sheet2!B6,Expense!C4:C53)</f>
        <v>10194.1</v>
      </c>
    </row>
    <row r="7" spans="1:5" ht="28.5" x14ac:dyDescent="0.25">
      <c r="B7" s="7" t="s">
        <v>5</v>
      </c>
      <c r="C7" s="23">
        <f>SUMIF(Expense!B5:B54,Sheet2!B7,Expense!C5:C54)</f>
        <v>3217</v>
      </c>
    </row>
    <row r="8" spans="1:5" ht="28.5" x14ac:dyDescent="0.25">
      <c r="B8" s="5" t="s">
        <v>6</v>
      </c>
      <c r="C8" s="23">
        <f>SUMIF(Expense!B6:B55,Sheet2!B8,Expense!C6:C55)</f>
        <v>3342</v>
      </c>
    </row>
    <row r="9" spans="1:5" x14ac:dyDescent="0.25">
      <c r="B9" s="7" t="s">
        <v>10</v>
      </c>
      <c r="C9" s="23">
        <f>SUMIF(Expense!B7:B56,Sheet2!B9,Expense!C7:C56)</f>
        <v>5688</v>
      </c>
    </row>
    <row r="10" spans="1:5" ht="28.5" x14ac:dyDescent="0.25">
      <c r="B10" s="5" t="s">
        <v>7</v>
      </c>
      <c r="C10" s="23">
        <f>SUMIF(Expense!B8:B57,Sheet2!B10,Expense!C8:C57)</f>
        <v>1857</v>
      </c>
    </row>
    <row r="11" spans="1:5" ht="28.5" x14ac:dyDescent="0.25">
      <c r="B11" s="7" t="s">
        <v>8</v>
      </c>
      <c r="C11" s="23">
        <f>SUMIF(Expense!B9:B58,Sheet2!B11,Expense!C9:C58)</f>
        <v>2586</v>
      </c>
    </row>
    <row r="12" spans="1:5" ht="28.5" x14ac:dyDescent="0.25">
      <c r="B12" s="7" t="s">
        <v>11</v>
      </c>
      <c r="C12" s="23">
        <f>SUMIF(Expense!B10:B59,Sheet2!B12,Expense!C10:C59)</f>
        <v>1411.26</v>
      </c>
    </row>
    <row r="13" spans="1:5" x14ac:dyDescent="0.25">
      <c r="B13" s="7" t="s">
        <v>9</v>
      </c>
      <c r="C13" s="23">
        <f>SUMIF(Expense!B11:B60,Sheet2!B13,Expense!C11:C60)</f>
        <v>1510.9099999999999</v>
      </c>
    </row>
    <row r="14" spans="1:5" x14ac:dyDescent="0.25">
      <c r="B14" s="5" t="s">
        <v>12</v>
      </c>
      <c r="C14" s="23">
        <f>SUMIF(Expense!B12:B61,Sheet2!B14,Expense!C12:C61)</f>
        <v>12000</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F7" sqref="F7"/>
    </sheetView>
  </sheetViews>
  <sheetFormatPr defaultRowHeight="15" x14ac:dyDescent="0.25"/>
  <cols>
    <col min="2" max="2" width="12.85546875" customWidth="1"/>
    <col min="3" max="3" width="16.7109375" customWidth="1"/>
  </cols>
  <sheetData>
    <row r="1" spans="1:4" ht="53.1" customHeight="1" x14ac:dyDescent="0.25">
      <c r="A1" s="36" t="s">
        <v>17</v>
      </c>
      <c r="B1" s="37"/>
      <c r="C1" s="37"/>
      <c r="D1" s="37"/>
    </row>
    <row r="3" spans="1:4" x14ac:dyDescent="0.25">
      <c r="B3" s="21" t="s">
        <v>26</v>
      </c>
      <c r="C3" s="22" t="s">
        <v>27</v>
      </c>
    </row>
    <row r="4" spans="1:4" x14ac:dyDescent="0.25">
      <c r="B4" s="5" t="s">
        <v>12</v>
      </c>
      <c r="C4" s="23">
        <f>SUMIF(Expense!B12:B61,Sheet2!B14,Expense!C12:C61)</f>
        <v>12000</v>
      </c>
    </row>
    <row r="5" spans="1:4" ht="42.75" x14ac:dyDescent="0.25">
      <c r="B5" s="7" t="s">
        <v>4</v>
      </c>
      <c r="C5" s="23">
        <f>SUMIF(Expense!B4:B53,Sheet2!B6,Expense!C4:C53)</f>
        <v>10194.1</v>
      </c>
    </row>
    <row r="6" spans="1:4" x14ac:dyDescent="0.25">
      <c r="B6" s="5" t="s">
        <v>2</v>
      </c>
      <c r="C6" s="23">
        <f>SUMIF(Expense!B2:B51,Sheet2!B4,Expense!C2:C51)</f>
        <v>7775</v>
      </c>
    </row>
    <row r="7" spans="1:4" ht="28.5" x14ac:dyDescent="0.25">
      <c r="B7" s="7" t="s">
        <v>3</v>
      </c>
      <c r="C7" s="23">
        <f>SUMIF(Expense!B3:B52,Sheet2!B5,Expense!C3:C52)</f>
        <v>7464</v>
      </c>
    </row>
    <row r="8" spans="1:4" x14ac:dyDescent="0.25">
      <c r="B8" s="7" t="s">
        <v>10</v>
      </c>
      <c r="C8" s="23">
        <f>SUMIF(Expense!B7:B56,Sheet2!B9,Expense!C7:C56)</f>
        <v>5688</v>
      </c>
    </row>
    <row r="9" spans="1:4" ht="28.5" x14ac:dyDescent="0.25">
      <c r="B9" s="5" t="s">
        <v>6</v>
      </c>
      <c r="C9" s="23">
        <f>SUMIF(Expense!B6:B55,Sheet2!B8,Expense!C6:C55)</f>
        <v>3342</v>
      </c>
    </row>
    <row r="10" spans="1:4" ht="28.5" x14ac:dyDescent="0.25">
      <c r="B10" s="7" t="s">
        <v>5</v>
      </c>
      <c r="C10" s="23">
        <f>SUMIF(Expense!B5:B54,Sheet2!B7,Expense!C5:C54)</f>
        <v>3217</v>
      </c>
    </row>
    <row r="11" spans="1:4" ht="28.5" x14ac:dyDescent="0.25">
      <c r="B11" s="7" t="s">
        <v>8</v>
      </c>
      <c r="C11" s="23">
        <f>SUMIF(Expense!B9:B58,Sheet2!B11,Expense!C9:C58)</f>
        <v>2586</v>
      </c>
    </row>
    <row r="12" spans="1:4" ht="28.5" x14ac:dyDescent="0.25">
      <c r="B12" s="5" t="s">
        <v>7</v>
      </c>
      <c r="C12" s="23">
        <f>SUMIF(Expense!B8:B57,Sheet2!B10,Expense!C8:C57)</f>
        <v>1857</v>
      </c>
    </row>
    <row r="13" spans="1:4" ht="28.5" x14ac:dyDescent="0.25">
      <c r="B13" s="7" t="s">
        <v>9</v>
      </c>
      <c r="C13" s="23">
        <f>SUMIF(Expense!B11:B60,Sheet2!B13,Expense!C11:C60)</f>
        <v>1510.9099999999999</v>
      </c>
    </row>
    <row r="14" spans="1:4" ht="28.5" x14ac:dyDescent="0.25">
      <c r="B14" s="7" t="s">
        <v>11</v>
      </c>
      <c r="C14" s="23">
        <f>SUMIF(Expense!B10:B59,Sheet2!B12,Expense!C10:C59)</f>
        <v>1411.26</v>
      </c>
    </row>
  </sheetData>
  <autoFilter ref="B3:C14">
    <sortState ref="B2:C12">
      <sortCondition descending="1" ref="C1:C12"/>
    </sortState>
  </autoFilter>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zoomScale="105" workbookViewId="0">
      <selection activeCell="E7" sqref="E7"/>
    </sheetView>
  </sheetViews>
  <sheetFormatPr defaultRowHeight="15" x14ac:dyDescent="0.25"/>
  <cols>
    <col min="1" max="1" width="7.85546875" customWidth="1"/>
    <col min="2" max="2" width="14.28515625" customWidth="1"/>
    <col min="3" max="3" width="13.140625" customWidth="1"/>
    <col min="4" max="4" width="13.5703125" customWidth="1"/>
  </cols>
  <sheetData>
    <row r="1" spans="1:5" ht="75" customHeight="1" x14ac:dyDescent="0.25">
      <c r="A1" s="38" t="s">
        <v>20</v>
      </c>
      <c r="B1" s="39"/>
      <c r="C1" s="39"/>
      <c r="D1" s="39"/>
      <c r="E1" s="39"/>
    </row>
    <row r="2" spans="1:5" x14ac:dyDescent="0.25">
      <c r="B2" s="21" t="s">
        <v>26</v>
      </c>
      <c r="C2" s="22" t="s">
        <v>27</v>
      </c>
      <c r="D2" s="22" t="s">
        <v>29</v>
      </c>
    </row>
    <row r="3" spans="1:5" x14ac:dyDescent="0.25">
      <c r="B3" s="5" t="s">
        <v>2</v>
      </c>
      <c r="C3" s="20">
        <f>SUMIF(Expense!B2:B51,Sheet2!B4,Expense!C2:C51)</f>
        <v>7775</v>
      </c>
      <c r="D3" s="23" t="s">
        <v>28</v>
      </c>
    </row>
    <row r="4" spans="1:5" ht="28.5" x14ac:dyDescent="0.25">
      <c r="B4" s="7" t="s">
        <v>3</v>
      </c>
      <c r="C4" s="20">
        <f>SUMIF(Expense!B3:B52,Sheet2!B5,Expense!C3:C52)</f>
        <v>7464</v>
      </c>
      <c r="D4" s="23" t="s">
        <v>28</v>
      </c>
    </row>
    <row r="5" spans="1:5" ht="42.75" x14ac:dyDescent="0.25">
      <c r="B5" s="7" t="s">
        <v>4</v>
      </c>
      <c r="C5" s="20">
        <f>SUMIF(Expense!B4:B53,Sheet2!B6,Expense!C4:C53)</f>
        <v>10194.1</v>
      </c>
      <c r="D5" s="23" t="s">
        <v>30</v>
      </c>
    </row>
    <row r="6" spans="1:5" ht="28.5" x14ac:dyDescent="0.25">
      <c r="B6" s="7" t="s">
        <v>5</v>
      </c>
      <c r="C6" s="20">
        <f>SUMIF(Expense!B5:B54,Sheet2!B7,Expense!C5:C54)</f>
        <v>3217</v>
      </c>
      <c r="D6" s="23" t="s">
        <v>28</v>
      </c>
    </row>
    <row r="7" spans="1:5" ht="28.5" x14ac:dyDescent="0.25">
      <c r="B7" s="5" t="s">
        <v>6</v>
      </c>
      <c r="C7" s="20">
        <f>SUMIF(Expense!B6:B55,Sheet2!B8,Expense!C6:C55)</f>
        <v>3342</v>
      </c>
      <c r="D7" s="23" t="s">
        <v>31</v>
      </c>
    </row>
    <row r="8" spans="1:5" x14ac:dyDescent="0.25">
      <c r="B8" s="7" t="s">
        <v>10</v>
      </c>
      <c r="C8" s="20">
        <f>SUMIF(Expense!B7:B56,Sheet2!B9,Expense!C7:C56)</f>
        <v>5688</v>
      </c>
      <c r="D8" s="23" t="s">
        <v>31</v>
      </c>
    </row>
    <row r="9" spans="1:5" ht="28.5" x14ac:dyDescent="0.25">
      <c r="B9" s="5" t="s">
        <v>7</v>
      </c>
      <c r="C9" s="20">
        <f>SUMIF(Expense!B8:B57,Sheet2!B10,Expense!C8:C57)</f>
        <v>1857</v>
      </c>
      <c r="D9" s="23" t="s">
        <v>31</v>
      </c>
    </row>
    <row r="10" spans="1:5" ht="28.5" x14ac:dyDescent="0.25">
      <c r="B10" s="7" t="s">
        <v>8</v>
      </c>
      <c r="C10" s="20">
        <f>SUMIF(Expense!B9:B58,Sheet2!B11,Expense!C9:C58)</f>
        <v>2586</v>
      </c>
      <c r="D10" s="23" t="s">
        <v>31</v>
      </c>
    </row>
    <row r="11" spans="1:5" ht="28.5" x14ac:dyDescent="0.25">
      <c r="B11" s="7" t="s">
        <v>11</v>
      </c>
      <c r="C11" s="20">
        <f>SUMIF(Expense!B10:B59,Sheet2!B12,Expense!C10:C59)</f>
        <v>1411.26</v>
      </c>
      <c r="D11" s="23" t="s">
        <v>28</v>
      </c>
    </row>
    <row r="12" spans="1:5" ht="28.5" x14ac:dyDescent="0.25">
      <c r="B12" s="7" t="s">
        <v>9</v>
      </c>
      <c r="C12" s="20">
        <f>SUMIF(Expense!B11:B60,Sheet2!B13,Expense!C11:C60)</f>
        <v>1510.9099999999999</v>
      </c>
      <c r="D12" s="23" t="s">
        <v>28</v>
      </c>
    </row>
    <row r="13" spans="1:5" x14ac:dyDescent="0.25">
      <c r="B13" s="5" t="s">
        <v>12</v>
      </c>
      <c r="C13" s="20">
        <f>SUMIF(Expense!B12:B61,Sheet2!B14,Expense!C12:C61)</f>
        <v>12000</v>
      </c>
      <c r="D13" s="23" t="s">
        <v>31</v>
      </c>
    </row>
    <row r="46" spans="19:19" x14ac:dyDescent="0.25">
      <c r="S46" t="s">
        <v>30</v>
      </c>
    </row>
    <row r="47" spans="19:19" x14ac:dyDescent="0.25">
      <c r="S47" t="s">
        <v>31</v>
      </c>
    </row>
  </sheetData>
  <mergeCells count="1">
    <mergeCell ref="A1:E1"/>
  </mergeCells>
  <dataValidations xWindow="373" yWindow="314" count="2">
    <dataValidation type="list" allowBlank="1" showInputMessage="1" showErrorMessage="1" sqref="B2:C13">
      <formula1>"Esential"</formula1>
    </dataValidation>
    <dataValidation type="list" allowBlank="1" showInputMessage="1" showErrorMessage="1" sqref="D3:D13">
      <formula1>$S$46:$S$47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zoomScale="91" workbookViewId="0">
      <selection sqref="A1:E1"/>
    </sheetView>
  </sheetViews>
  <sheetFormatPr defaultRowHeight="15" x14ac:dyDescent="0.25"/>
  <cols>
    <col min="2" max="2" width="17.42578125" customWidth="1"/>
    <col min="3" max="3" width="15.28515625" customWidth="1"/>
    <col min="4" max="4" width="14.140625" customWidth="1"/>
    <col min="5" max="5" width="9.85546875" customWidth="1"/>
  </cols>
  <sheetData>
    <row r="1" spans="1:5" ht="104.1" customHeight="1" x14ac:dyDescent="0.25">
      <c r="A1" s="40" t="s">
        <v>21</v>
      </c>
      <c r="B1" s="41"/>
      <c r="C1" s="41"/>
      <c r="D1" s="41"/>
      <c r="E1" s="41"/>
    </row>
    <row r="2" spans="1:5" ht="15.75" x14ac:dyDescent="0.25">
      <c r="B2" s="3" t="s">
        <v>14</v>
      </c>
      <c r="C2" s="8" t="s">
        <v>1</v>
      </c>
      <c r="D2" s="19" t="s">
        <v>32</v>
      </c>
      <c r="E2" s="18"/>
    </row>
    <row r="3" spans="1:5" x14ac:dyDescent="0.25">
      <c r="B3" s="5" t="s">
        <v>2</v>
      </c>
      <c r="C3" s="9">
        <v>2300</v>
      </c>
      <c r="D3" s="20" t="str">
        <f>IF(C3&gt;2000,"Over Budget","Within Budget")</f>
        <v>Over Budget</v>
      </c>
    </row>
    <row r="4" spans="1:5" ht="28.5" x14ac:dyDescent="0.25">
      <c r="B4" s="7" t="s">
        <v>3</v>
      </c>
      <c r="C4" s="9">
        <v>767</v>
      </c>
      <c r="D4" s="20" t="str">
        <f t="shared" ref="D4:D52" si="0">IF(C4&gt;2000,"Over Budget","Within Budget")</f>
        <v>Within Budget</v>
      </c>
    </row>
    <row r="5" spans="1:5" ht="28.5" x14ac:dyDescent="0.25">
      <c r="B5" s="7" t="s">
        <v>4</v>
      </c>
      <c r="C5" s="10">
        <v>2500</v>
      </c>
      <c r="D5" s="20" t="str">
        <f t="shared" si="0"/>
        <v>Over Budget</v>
      </c>
    </row>
    <row r="6" spans="1:5" ht="28.5" x14ac:dyDescent="0.25">
      <c r="B6" s="7" t="s">
        <v>5</v>
      </c>
      <c r="C6" s="9">
        <v>710</v>
      </c>
      <c r="D6" s="20" t="str">
        <f t="shared" si="0"/>
        <v>Within Budget</v>
      </c>
    </row>
    <row r="7" spans="1:5" x14ac:dyDescent="0.25">
      <c r="B7" s="5" t="s">
        <v>6</v>
      </c>
      <c r="C7" s="9">
        <v>760</v>
      </c>
      <c r="D7" s="20" t="str">
        <f t="shared" si="0"/>
        <v>Within Budget</v>
      </c>
    </row>
    <row r="8" spans="1:5" x14ac:dyDescent="0.25">
      <c r="B8" s="7" t="s">
        <v>10</v>
      </c>
      <c r="C8" s="10">
        <v>1900</v>
      </c>
      <c r="D8" s="20" t="str">
        <f t="shared" si="0"/>
        <v>Within Budget</v>
      </c>
    </row>
    <row r="9" spans="1:5" x14ac:dyDescent="0.25">
      <c r="B9" s="5" t="s">
        <v>7</v>
      </c>
      <c r="C9" s="9">
        <v>450</v>
      </c>
      <c r="D9" s="20" t="str">
        <f t="shared" si="0"/>
        <v>Within Budget</v>
      </c>
    </row>
    <row r="10" spans="1:5" ht="28.5" x14ac:dyDescent="0.25">
      <c r="B10" s="7" t="s">
        <v>8</v>
      </c>
      <c r="C10" s="9">
        <v>620</v>
      </c>
      <c r="D10" s="20" t="str">
        <f t="shared" si="0"/>
        <v>Within Budget</v>
      </c>
    </row>
    <row r="11" spans="1:5" ht="28.5" x14ac:dyDescent="0.25">
      <c r="B11" s="7" t="s">
        <v>11</v>
      </c>
      <c r="C11" s="9">
        <v>470</v>
      </c>
      <c r="D11" s="20" t="str">
        <f t="shared" si="0"/>
        <v>Within Budget</v>
      </c>
    </row>
    <row r="12" spans="1:5" ht="28.5" x14ac:dyDescent="0.25">
      <c r="B12" s="7" t="s">
        <v>3</v>
      </c>
      <c r="C12" s="9">
        <v>970</v>
      </c>
      <c r="D12" s="20" t="str">
        <f t="shared" si="0"/>
        <v>Within Budget</v>
      </c>
    </row>
    <row r="13" spans="1:5" x14ac:dyDescent="0.25">
      <c r="B13" s="5" t="s">
        <v>2</v>
      </c>
      <c r="C13" s="10">
        <v>1075</v>
      </c>
      <c r="D13" s="20" t="str">
        <f t="shared" si="0"/>
        <v>Within Budget</v>
      </c>
    </row>
    <row r="14" spans="1:5" x14ac:dyDescent="0.25">
      <c r="B14" s="7" t="s">
        <v>7</v>
      </c>
      <c r="C14" s="9">
        <v>489</v>
      </c>
      <c r="D14" s="20" t="str">
        <f t="shared" si="0"/>
        <v>Within Budget</v>
      </c>
    </row>
    <row r="15" spans="1:5" ht="28.5" x14ac:dyDescent="0.25">
      <c r="B15" s="7" t="s">
        <v>4</v>
      </c>
      <c r="C15" s="10">
        <v>1574.1</v>
      </c>
      <c r="D15" s="20" t="str">
        <f t="shared" si="0"/>
        <v>Within Budget</v>
      </c>
    </row>
    <row r="16" spans="1:5" x14ac:dyDescent="0.25">
      <c r="B16" s="7" t="s">
        <v>6</v>
      </c>
      <c r="C16" s="9">
        <v>550</v>
      </c>
      <c r="D16" s="20" t="str">
        <f t="shared" si="0"/>
        <v>Within Budget</v>
      </c>
    </row>
    <row r="17" spans="2:4" x14ac:dyDescent="0.25">
      <c r="B17" s="7" t="s">
        <v>9</v>
      </c>
      <c r="C17" s="9">
        <v>423</v>
      </c>
      <c r="D17" s="20" t="str">
        <f t="shared" si="0"/>
        <v>Within Budget</v>
      </c>
    </row>
    <row r="18" spans="2:4" x14ac:dyDescent="0.25">
      <c r="B18" s="7" t="s">
        <v>9</v>
      </c>
      <c r="C18" s="9">
        <v>358.22</v>
      </c>
      <c r="D18" s="20" t="str">
        <f t="shared" si="0"/>
        <v>Within Budget</v>
      </c>
    </row>
    <row r="19" spans="2:4" ht="28.5" x14ac:dyDescent="0.25">
      <c r="B19" s="7" t="s">
        <v>8</v>
      </c>
      <c r="C19" s="9">
        <v>520</v>
      </c>
      <c r="D19" s="20" t="str">
        <f t="shared" si="0"/>
        <v>Within Budget</v>
      </c>
    </row>
    <row r="20" spans="2:4" ht="28.5" x14ac:dyDescent="0.25">
      <c r="B20" s="5" t="s">
        <v>5</v>
      </c>
      <c r="C20" s="9">
        <v>300</v>
      </c>
      <c r="D20" s="20" t="str">
        <f t="shared" si="0"/>
        <v>Within Budget</v>
      </c>
    </row>
    <row r="21" spans="2:4" x14ac:dyDescent="0.25">
      <c r="B21" s="5" t="s">
        <v>9</v>
      </c>
      <c r="C21" s="9">
        <v>407.05</v>
      </c>
      <c r="D21" s="20" t="str">
        <f t="shared" si="0"/>
        <v>Within Budget</v>
      </c>
    </row>
    <row r="22" spans="2:4" ht="28.5" x14ac:dyDescent="0.25">
      <c r="B22" s="5" t="s">
        <v>4</v>
      </c>
      <c r="C22" s="9">
        <v>300</v>
      </c>
      <c r="D22" s="20" t="str">
        <f t="shared" si="0"/>
        <v>Within Budget</v>
      </c>
    </row>
    <row r="23" spans="2:4" ht="28.5" x14ac:dyDescent="0.25">
      <c r="B23" s="7" t="s">
        <v>3</v>
      </c>
      <c r="C23" s="10">
        <v>2327</v>
      </c>
      <c r="D23" s="20" t="str">
        <f t="shared" si="0"/>
        <v>Over Budget</v>
      </c>
    </row>
    <row r="24" spans="2:4" x14ac:dyDescent="0.25">
      <c r="B24" s="7" t="s">
        <v>10</v>
      </c>
      <c r="C24" s="9">
        <v>1150</v>
      </c>
      <c r="D24" s="20" t="str">
        <f t="shared" si="0"/>
        <v>Within Budget</v>
      </c>
    </row>
    <row r="25" spans="2:4" x14ac:dyDescent="0.25">
      <c r="B25" s="7" t="s">
        <v>10</v>
      </c>
      <c r="C25" s="10">
        <v>1138</v>
      </c>
      <c r="D25" s="20" t="str">
        <f t="shared" si="0"/>
        <v>Within Budget</v>
      </c>
    </row>
    <row r="26" spans="2:4" ht="28.5" x14ac:dyDescent="0.25">
      <c r="B26" s="5" t="s">
        <v>13</v>
      </c>
      <c r="C26" s="9">
        <v>500</v>
      </c>
      <c r="D26" s="20" t="str">
        <f t="shared" si="0"/>
        <v>Within Budget</v>
      </c>
    </row>
    <row r="27" spans="2:4" x14ac:dyDescent="0.25">
      <c r="B27" s="5" t="s">
        <v>6</v>
      </c>
      <c r="C27" s="9">
        <v>702</v>
      </c>
      <c r="D27" s="20" t="str">
        <f t="shared" si="0"/>
        <v>Within Budget</v>
      </c>
    </row>
    <row r="28" spans="2:4" ht="28.5" x14ac:dyDescent="0.25">
      <c r="B28" s="7" t="s">
        <v>4</v>
      </c>
      <c r="C28" s="10">
        <v>1600</v>
      </c>
      <c r="D28" s="20" t="str">
        <f t="shared" si="0"/>
        <v>Within Budget</v>
      </c>
    </row>
    <row r="29" spans="2:4" ht="28.5" x14ac:dyDescent="0.25">
      <c r="B29" s="7" t="s">
        <v>5</v>
      </c>
      <c r="C29" s="9">
        <v>600</v>
      </c>
      <c r="D29" s="20" t="str">
        <f t="shared" si="0"/>
        <v>Within Budget</v>
      </c>
    </row>
    <row r="30" spans="2:4" ht="28.5" x14ac:dyDescent="0.25">
      <c r="B30" s="5" t="s">
        <v>13</v>
      </c>
      <c r="C30" s="9">
        <v>900</v>
      </c>
      <c r="D30" s="20" t="str">
        <f t="shared" si="0"/>
        <v>Within Budget</v>
      </c>
    </row>
    <row r="31" spans="2:4" x14ac:dyDescent="0.25">
      <c r="B31" s="5" t="s">
        <v>6</v>
      </c>
      <c r="C31" s="9">
        <v>150</v>
      </c>
      <c r="D31" s="20" t="str">
        <f t="shared" si="0"/>
        <v>Within Budget</v>
      </c>
    </row>
    <row r="32" spans="2:4" x14ac:dyDescent="0.25">
      <c r="B32" s="5" t="s">
        <v>2</v>
      </c>
      <c r="C32" s="9">
        <v>2100</v>
      </c>
      <c r="D32" s="20" t="str">
        <f t="shared" si="0"/>
        <v>Over Budget</v>
      </c>
    </row>
    <row r="33" spans="2:4" ht="28.5" x14ac:dyDescent="0.25">
      <c r="B33" s="5" t="s">
        <v>11</v>
      </c>
      <c r="C33" s="9">
        <v>470.63</v>
      </c>
      <c r="D33" s="20" t="str">
        <f t="shared" si="0"/>
        <v>Within Budget</v>
      </c>
    </row>
    <row r="34" spans="2:4" x14ac:dyDescent="0.25">
      <c r="B34" s="5" t="s">
        <v>9</v>
      </c>
      <c r="C34" s="9">
        <v>322.64</v>
      </c>
      <c r="D34" s="20" t="str">
        <f t="shared" si="0"/>
        <v>Within Budget</v>
      </c>
    </row>
    <row r="35" spans="2:4" ht="28.5" x14ac:dyDescent="0.25">
      <c r="B35" s="7" t="s">
        <v>8</v>
      </c>
      <c r="C35" s="9">
        <v>428</v>
      </c>
      <c r="D35" s="20" t="str">
        <f t="shared" si="0"/>
        <v>Within Budget</v>
      </c>
    </row>
    <row r="36" spans="2:4" ht="28.5" x14ac:dyDescent="0.25">
      <c r="B36" s="5" t="s">
        <v>5</v>
      </c>
      <c r="C36" s="9">
        <v>447</v>
      </c>
      <c r="D36" s="20" t="str">
        <f t="shared" si="0"/>
        <v>Within Budget</v>
      </c>
    </row>
    <row r="37" spans="2:4" ht="28.5" x14ac:dyDescent="0.25">
      <c r="B37" s="5" t="s">
        <v>4</v>
      </c>
      <c r="C37" s="10">
        <v>1720</v>
      </c>
      <c r="D37" s="20" t="str">
        <f t="shared" si="0"/>
        <v>Within Budget</v>
      </c>
    </row>
    <row r="38" spans="2:4" x14ac:dyDescent="0.25">
      <c r="B38" s="7" t="s">
        <v>6</v>
      </c>
      <c r="C38" s="9">
        <v>540</v>
      </c>
      <c r="D38" s="20" t="str">
        <f t="shared" si="0"/>
        <v>Within Budget</v>
      </c>
    </row>
    <row r="39" spans="2:4" x14ac:dyDescent="0.25">
      <c r="B39" s="5" t="s">
        <v>7</v>
      </c>
      <c r="C39" s="9">
        <v>314</v>
      </c>
      <c r="D39" s="20" t="str">
        <f t="shared" si="0"/>
        <v>Within Budget</v>
      </c>
    </row>
    <row r="40" spans="2:4" ht="28.5" x14ac:dyDescent="0.25">
      <c r="B40" s="5" t="s">
        <v>8</v>
      </c>
      <c r="C40" s="9">
        <v>518</v>
      </c>
      <c r="D40" s="20" t="str">
        <f t="shared" si="0"/>
        <v>Within Budget</v>
      </c>
    </row>
    <row r="41" spans="2:4" ht="28.5" x14ac:dyDescent="0.25">
      <c r="B41" s="7" t="s">
        <v>3</v>
      </c>
      <c r="C41" s="10">
        <v>2000</v>
      </c>
      <c r="D41" s="20" t="str">
        <f t="shared" si="0"/>
        <v>Within Budget</v>
      </c>
    </row>
    <row r="42" spans="2:4" x14ac:dyDescent="0.25">
      <c r="B42" s="7" t="s">
        <v>7</v>
      </c>
      <c r="C42" s="9">
        <v>337</v>
      </c>
      <c r="D42" s="20" t="str">
        <f t="shared" si="0"/>
        <v>Within Budget</v>
      </c>
    </row>
    <row r="43" spans="2:4" ht="28.5" x14ac:dyDescent="0.25">
      <c r="B43" s="5" t="s">
        <v>8</v>
      </c>
      <c r="C43" s="9">
        <v>500</v>
      </c>
      <c r="D43" s="20" t="str">
        <f t="shared" si="0"/>
        <v>Within Budget</v>
      </c>
    </row>
    <row r="44" spans="2:4" ht="28.5" x14ac:dyDescent="0.25">
      <c r="B44" s="5" t="s">
        <v>4</v>
      </c>
      <c r="C44" s="10">
        <v>2500</v>
      </c>
      <c r="D44" s="20" t="str">
        <f t="shared" si="0"/>
        <v>Over Budget</v>
      </c>
    </row>
    <row r="45" spans="2:4" ht="28.5" x14ac:dyDescent="0.25">
      <c r="B45" s="7" t="s">
        <v>5</v>
      </c>
      <c r="C45" s="9">
        <v>710</v>
      </c>
      <c r="D45" s="20" t="str">
        <f t="shared" si="0"/>
        <v>Within Budget</v>
      </c>
    </row>
    <row r="46" spans="2:4" x14ac:dyDescent="0.25">
      <c r="B46" s="5" t="s">
        <v>2</v>
      </c>
      <c r="C46" s="9">
        <v>2300</v>
      </c>
      <c r="D46" s="20" t="str">
        <f t="shared" si="0"/>
        <v>Over Budget</v>
      </c>
    </row>
    <row r="47" spans="2:4" x14ac:dyDescent="0.25">
      <c r="B47" s="5" t="s">
        <v>12</v>
      </c>
      <c r="C47" s="9">
        <v>12000</v>
      </c>
      <c r="D47" s="20" t="str">
        <f t="shared" si="0"/>
        <v>Over Budget</v>
      </c>
    </row>
    <row r="48" spans="2:4" x14ac:dyDescent="0.25">
      <c r="B48" s="7" t="s">
        <v>10</v>
      </c>
      <c r="C48" s="9">
        <v>1500</v>
      </c>
      <c r="D48" s="20" t="str">
        <f t="shared" si="0"/>
        <v>Within Budget</v>
      </c>
    </row>
    <row r="49" spans="2:4" ht="28.5" x14ac:dyDescent="0.25">
      <c r="B49" s="5" t="s">
        <v>11</v>
      </c>
      <c r="C49" s="9">
        <v>470.63</v>
      </c>
      <c r="D49" s="20" t="str">
        <f t="shared" si="0"/>
        <v>Within Budget</v>
      </c>
    </row>
    <row r="50" spans="2:4" x14ac:dyDescent="0.25">
      <c r="B50" s="5" t="s">
        <v>7</v>
      </c>
      <c r="C50" s="9">
        <v>267</v>
      </c>
      <c r="D50" s="20" t="str">
        <f t="shared" si="0"/>
        <v>Within Budget</v>
      </c>
    </row>
    <row r="51" spans="2:4" x14ac:dyDescent="0.25">
      <c r="B51" s="5" t="s">
        <v>6</v>
      </c>
      <c r="C51" s="9">
        <v>640</v>
      </c>
      <c r="D51" s="20" t="str">
        <f t="shared" si="0"/>
        <v>Within Budget</v>
      </c>
    </row>
    <row r="52" spans="2:4" ht="28.5" x14ac:dyDescent="0.25">
      <c r="B52" s="5" t="s">
        <v>5</v>
      </c>
      <c r="C52" s="9">
        <v>450</v>
      </c>
      <c r="D52" s="20" t="str">
        <f t="shared" si="0"/>
        <v>Within Budget</v>
      </c>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7" sqref="B5:E7"/>
    </sheetView>
  </sheetViews>
  <sheetFormatPr defaultRowHeight="15" x14ac:dyDescent="0.25"/>
  <cols>
    <col min="1" max="1" width="132.5703125" customWidth="1"/>
  </cols>
  <sheetData>
    <row r="1" spans="1:6" ht="52.5" customHeight="1" x14ac:dyDescent="0.25">
      <c r="A1" s="33" t="s">
        <v>42</v>
      </c>
      <c r="B1" s="15"/>
      <c r="C1" s="15"/>
      <c r="D1" s="15"/>
      <c r="E1" s="15"/>
      <c r="F1" s="15"/>
    </row>
    <row r="2" spans="1:6" ht="29.1" customHeight="1" x14ac:dyDescent="0.25">
      <c r="A2" s="32" t="s">
        <v>34</v>
      </c>
    </row>
    <row r="3" spans="1:6" ht="36" customHeight="1" x14ac:dyDescent="0.25">
      <c r="A3" s="32" t="s">
        <v>35</v>
      </c>
    </row>
    <row r="4" spans="1:6" ht="32.1" customHeight="1" x14ac:dyDescent="0.25">
      <c r="A4" s="32" t="s">
        <v>36</v>
      </c>
    </row>
    <row r="5" spans="1:6" ht="35.450000000000003" customHeight="1" x14ac:dyDescent="0.25">
      <c r="A5" s="32" t="s">
        <v>37</v>
      </c>
    </row>
    <row r="6" spans="1:6" ht="32.1" customHeight="1" x14ac:dyDescent="0.25">
      <c r="A6" s="32" t="s">
        <v>38</v>
      </c>
    </row>
    <row r="7" spans="1:6" ht="34.5" customHeight="1" x14ac:dyDescent="0.25">
      <c r="A7" s="32" t="s">
        <v>39</v>
      </c>
    </row>
    <row r="8" spans="1:6" ht="33.950000000000003" customHeight="1" x14ac:dyDescent="0.25">
      <c r="A8" s="32" t="s">
        <v>40</v>
      </c>
      <c r="D8" s="34"/>
    </row>
    <row r="9" spans="1:6" ht="33.950000000000003" customHeight="1" x14ac:dyDescent="0.25">
      <c r="A9" s="32" t="s">
        <v>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Sheet7</vt:lpstr>
      <vt:lpstr>Expense</vt:lpstr>
      <vt:lpstr>Tasks</vt:lpstr>
      <vt:lpstr>Sheet1</vt:lpstr>
      <vt:lpstr>Sheet2</vt:lpstr>
      <vt:lpstr>Sheet3</vt:lpstr>
      <vt:lpstr>Sheet4</vt:lpstr>
      <vt:lpstr>Sheet5</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Anudip</cp:lastModifiedBy>
  <dcterms:created xsi:type="dcterms:W3CDTF">2015-06-05T18:17:20Z</dcterms:created>
  <dcterms:modified xsi:type="dcterms:W3CDTF">2024-06-14T04:32:47Z</dcterms:modified>
</cp:coreProperties>
</file>