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-HP\Downloads\"/>
    </mc:Choice>
  </mc:AlternateContent>
  <bookViews>
    <workbookView xWindow="0" yWindow="0" windowWidth="9840" windowHeight="7728" firstSheet="1" activeTab="1"/>
  </bookViews>
  <sheets>
    <sheet name="Sheet2" sheetId="3" r:id="rId1"/>
    <sheet name="excelproject" sheetId="1" r:id="rId2"/>
    <sheet name="pivot tables" sheetId="6" r:id="rId3"/>
    <sheet name="dashboard" sheetId="7" r:id="rId4"/>
    <sheet name="forrmulas" sheetId="8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AA2" i="1" l="1"/>
  <c r="AA698" i="1"/>
  <c r="AA699" i="1"/>
  <c r="AA700" i="1"/>
  <c r="AA701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214" i="1"/>
  <c r="AA215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3" i="1"/>
  <c r="AA4" i="1"/>
  <c r="AA5" i="1"/>
  <c r="AA6" i="1"/>
  <c r="AA7" i="1"/>
  <c r="AA8" i="1"/>
  <c r="AA9" i="1"/>
  <c r="AA10" i="1"/>
  <c r="AA11" i="1"/>
  <c r="AA12" i="1"/>
  <c r="AA13" i="1"/>
  <c r="AA14" i="1"/>
  <c r="D9" i="8"/>
  <c r="D8" i="8"/>
  <c r="D7" i="8"/>
  <c r="D6" i="8"/>
</calcChain>
</file>

<file path=xl/sharedStrings.xml><?xml version="1.0" encoding="utf-8"?>
<sst xmlns="http://schemas.openxmlformats.org/spreadsheetml/2006/main" count="6555" uniqueCount="137">
  <si>
    <t>Calc Profit</t>
  </si>
  <si>
    <t>Calc Sales</t>
  </si>
  <si>
    <t>Check Gross Match.</t>
  </si>
  <si>
    <t>Check Gross Sales</t>
  </si>
  <si>
    <t>Check Profit</t>
  </si>
  <si>
    <t>Check Sales</t>
  </si>
  <si>
    <t>COGS</t>
  </si>
  <si>
    <t>consitance between month num and name</t>
  </si>
  <si>
    <t>Country</t>
  </si>
  <si>
    <t>Year</t>
  </si>
  <si>
    <t>Quarter</t>
  </si>
  <si>
    <t>Month</t>
  </si>
  <si>
    <t>Day</t>
  </si>
  <si>
    <t>Discount Band</t>
  </si>
  <si>
    <t>Discounts</t>
  </si>
  <si>
    <t>Gross Difference</t>
  </si>
  <si>
    <t>Manufacturing Price</t>
  </si>
  <si>
    <t>Month Name</t>
  </si>
  <si>
    <t>Month Number</t>
  </si>
  <si>
    <t>Product</t>
  </si>
  <si>
    <t>Profit Difference</t>
  </si>
  <si>
    <t>Sale Price</t>
  </si>
  <si>
    <t>Sales Difference</t>
  </si>
  <si>
    <t>Segment</t>
  </si>
  <si>
    <t>Units Sold</t>
  </si>
  <si>
    <t>Match</t>
  </si>
  <si>
    <t>correct</t>
  </si>
  <si>
    <t>Canada</t>
  </si>
  <si>
    <t>Qtr 1</t>
  </si>
  <si>
    <t>February</t>
  </si>
  <si>
    <t>None</t>
  </si>
  <si>
    <t>VTT</t>
  </si>
  <si>
    <t>Small Business</t>
  </si>
  <si>
    <t>Qtr 4</t>
  </si>
  <si>
    <t>December</t>
  </si>
  <si>
    <t>Paseo</t>
  </si>
  <si>
    <t>Midmarket</t>
  </si>
  <si>
    <t>Mismatch</t>
  </si>
  <si>
    <t>Qtr 3</t>
  </si>
  <si>
    <t>July</t>
  </si>
  <si>
    <t>High</t>
  </si>
  <si>
    <t>Government</t>
  </si>
  <si>
    <t>Low</t>
  </si>
  <si>
    <t>Medium</t>
  </si>
  <si>
    <t>Carretera</t>
  </si>
  <si>
    <t>October</t>
  </si>
  <si>
    <t>Channel Partners</t>
  </si>
  <si>
    <t>Qtr 2</t>
  </si>
  <si>
    <t>June</t>
  </si>
  <si>
    <t>Velo</t>
  </si>
  <si>
    <t>Amarilla</t>
  </si>
  <si>
    <t>September</t>
  </si>
  <si>
    <t>January</t>
  </si>
  <si>
    <t>'-62.5</t>
  </si>
  <si>
    <t>Montana</t>
  </si>
  <si>
    <t>Enterprise</t>
  </si>
  <si>
    <t>'-14370</t>
  </si>
  <si>
    <t>August</t>
  </si>
  <si>
    <t>November</t>
  </si>
  <si>
    <t>May</t>
  </si>
  <si>
    <t>March</t>
  </si>
  <si>
    <t>'-17808.75</t>
  </si>
  <si>
    <t>April</t>
  </si>
  <si>
    <t>'-18663.75</t>
  </si>
  <si>
    <t>'-18967.5</t>
  </si>
  <si>
    <t>'-2380</t>
  </si>
  <si>
    <t>'-24160</t>
  </si>
  <si>
    <t>'-3543.75</t>
  </si>
  <si>
    <t>'-7.27596E-12</t>
  </si>
  <si>
    <t>'-40617.5</t>
  </si>
  <si>
    <t>'-10</t>
  </si>
  <si>
    <t>'-6168.75</t>
  </si>
  <si>
    <t>'-2.27374E-13</t>
  </si>
  <si>
    <t>'-1.81899E-12</t>
  </si>
  <si>
    <t>'-175</t>
  </si>
  <si>
    <t>'-150</t>
  </si>
  <si>
    <t>France</t>
  </si>
  <si>
    <t>'-11115</t>
  </si>
  <si>
    <t>'-11606.25</t>
  </si>
  <si>
    <t>'-7.5</t>
  </si>
  <si>
    <t>'-12538.75</t>
  </si>
  <si>
    <t>'-12787.5</t>
  </si>
  <si>
    <t>'-3.63798E-12</t>
  </si>
  <si>
    <t>'-16142.5</t>
  </si>
  <si>
    <t>'-6</t>
  </si>
  <si>
    <t>'-21358.75</t>
  </si>
  <si>
    <t>'-2981.25</t>
  </si>
  <si>
    <t>'-9.09495E-13</t>
  </si>
  <si>
    <t>'-3.5</t>
  </si>
  <si>
    <t>'-4968.75</t>
  </si>
  <si>
    <t>'-880</t>
  </si>
  <si>
    <t>'-9116.25</t>
  </si>
  <si>
    <t>Germany</t>
  </si>
  <si>
    <t>'-1008.75</t>
  </si>
  <si>
    <t>'-13173.75</t>
  </si>
  <si>
    <t>'-14918.75</t>
  </si>
  <si>
    <t>'-2217.5</t>
  </si>
  <si>
    <t>'-27693.75</t>
  </si>
  <si>
    <t>'-3727.5</t>
  </si>
  <si>
    <t>'-38046.25</t>
  </si>
  <si>
    <t>'-7590</t>
  </si>
  <si>
    <t>'-7826.25</t>
  </si>
  <si>
    <t>'-9375</t>
  </si>
  <si>
    <t>Mexico</t>
  </si>
  <si>
    <t>'-13187.5</t>
  </si>
  <si>
    <t>'-19687.5</t>
  </si>
  <si>
    <t>'-21560</t>
  </si>
  <si>
    <t>'-2557.5</t>
  </si>
  <si>
    <t>'-35262.5</t>
  </si>
  <si>
    <t>'-4847.5</t>
  </si>
  <si>
    <t>'-5481.25</t>
  </si>
  <si>
    <t>'-5570</t>
  </si>
  <si>
    <t>'-7700</t>
  </si>
  <si>
    <t>'-8286.25</t>
  </si>
  <si>
    <t>United States of America</t>
  </si>
  <si>
    <t>'-1076.25</t>
  </si>
  <si>
    <t>'-11970</t>
  </si>
  <si>
    <t>'-13530</t>
  </si>
  <si>
    <t>'-17481.25</t>
  </si>
  <si>
    <t>'-23870</t>
  </si>
  <si>
    <t>'-25841.25</t>
  </si>
  <si>
    <t>'-33522.5</t>
  </si>
  <si>
    <t>'-35550</t>
  </si>
  <si>
    <t>'-3740</t>
  </si>
  <si>
    <t>'-4342.5</t>
  </si>
  <si>
    <t>'-4533.75</t>
  </si>
  <si>
    <t>'-6887.5</t>
  </si>
  <si>
    <t>Sum of Check Sales</t>
  </si>
  <si>
    <t>Row Labels</t>
  </si>
  <si>
    <t>Grand Total</t>
  </si>
  <si>
    <t>Column Labels</t>
  </si>
  <si>
    <t>Sum of Calc Profit</t>
  </si>
  <si>
    <t>Total Sales</t>
  </si>
  <si>
    <t>Average Profit</t>
  </si>
  <si>
    <t>Max Sales</t>
  </si>
  <si>
    <t>Min Sales</t>
  </si>
  <si>
    <t xml:space="preserve">Product and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</si>
</sst>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10" xfId="0" applyFill="1" applyBorder="1"/>
    <xf numFmtId="0" fontId="0" fillId="33" borderId="10" xfId="0" applyFill="1" applyBorder="1"/>
    <xf numFmtId="0" fontId="18" fillId="0" borderId="10" xfId="0" applyFont="1" applyBorder="1"/>
    <xf numFmtId="0" fontId="19" fillId="0" borderId="0" xfId="0" applyFont="1"/>
    <xf numFmtId="0" fontId="0" fillId="0" borderId="0" xfId="0" applyAlignment="1">
      <alignment horizontal="center"/>
    </xf>
    <xf numFmtId="0" fontId="20" fillId="34" borderId="0" xfId="0" applyFont="1" applyFill="1"/>
    <xf numFmtId="0" fontId="21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finance project.xlsx]pivot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COUNTRY AND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869203849518809"/>
          <c:y val="0.16564596092155148"/>
          <c:w val="0.71123425196850398"/>
          <c:h val="0.69924613589967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tables'!$C$5:$C$6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tables'!$B$7:$B$12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tables'!$C$7:$C$12</c:f>
              <c:numCache>
                <c:formatCode>General</c:formatCode>
                <c:ptCount val="5"/>
                <c:pt idx="0">
                  <c:v>5175888.7800000012</c:v>
                </c:pt>
                <c:pt idx="1">
                  <c:v>5132795.17</c:v>
                </c:pt>
                <c:pt idx="2">
                  <c:v>6227735.4699999997</c:v>
                </c:pt>
                <c:pt idx="3">
                  <c:v>4754421.26</c:v>
                </c:pt>
                <c:pt idx="4">
                  <c:v>5124414.8299999991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0-46CC-9CF0-029C80EE7BEF}"/>
            </c:ext>
          </c:extLst>
        </c:ser>
        <c:ser>
          <c:idx val="1"/>
          <c:order val="1"/>
          <c:tx>
            <c:strRef>
              <c:f>'pivot tables'!$D$5:$D$6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tables'!$B$7:$B$12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tables'!$D$7:$D$12</c:f>
              <c:numCache>
                <c:formatCode>General</c:formatCode>
                <c:ptCount val="5"/>
                <c:pt idx="0">
                  <c:v>19711766.105000004</c:v>
                </c:pt>
                <c:pt idx="1">
                  <c:v>19221377.110000003</c:v>
                </c:pt>
                <c:pt idx="2">
                  <c:v>17277605.349999998</c:v>
                </c:pt>
                <c:pt idx="3">
                  <c:v>16194930.849999998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0-46CC-9CF0-029C80EE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3580184"/>
        <c:axId val="413585104"/>
      </c:barChart>
      <c:catAx>
        <c:axId val="4135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85104"/>
        <c:crosses val="autoZero"/>
        <c:auto val="1"/>
        <c:lblAlgn val="ctr"/>
        <c:lblOffset val="100"/>
        <c:noMultiLvlLbl val="0"/>
      </c:catAx>
      <c:valAx>
        <c:axId val="4135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finance project.xlsx]pivot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3758806464981352"/>
          <c:y val="0.16810185185185186"/>
          <c:w val="0.83919212110870045"/>
          <c:h val="0.4769109069699620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tables'!$K$5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tables'!$J$6:$J$17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tables'!$K$6:$K$17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7297531.3900000015</c:v>
                </c:pt>
                <c:pt idx="2">
                  <c:v>5586859.8700000001</c:v>
                </c:pt>
                <c:pt idx="3">
                  <c:v>6964775.0700000012</c:v>
                </c:pt>
                <c:pt idx="4">
                  <c:v>6210211.0599999996</c:v>
                </c:pt>
                <c:pt idx="5">
                  <c:v>9518893.8199999984</c:v>
                </c:pt>
                <c:pt idx="6">
                  <c:v>8102920.1800000006</c:v>
                </c:pt>
                <c:pt idx="7">
                  <c:v>5864622.4199999999</c:v>
                </c:pt>
                <c:pt idx="8">
                  <c:v>10882697.270000001</c:v>
                </c:pt>
                <c:pt idx="9">
                  <c:v>21671431.020000003</c:v>
                </c:pt>
                <c:pt idx="10">
                  <c:v>12651417.5</c:v>
                </c:pt>
                <c:pt idx="11">
                  <c:v>17367228.980000004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C-4188-82CC-DE9862B8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51360"/>
        <c:axId val="530058248"/>
      </c:lineChart>
      <c:catAx>
        <c:axId val="5300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8248"/>
        <c:crosses val="autoZero"/>
        <c:auto val="1"/>
        <c:lblAlgn val="ctr"/>
        <c:lblOffset val="100"/>
        <c:noMultiLvlLbl val="0"/>
      </c:catAx>
      <c:valAx>
        <c:axId val="5300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finance project.xlsx]pivot tables!PivotTable3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SEGMENT AND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44-4431-A8A2-4461FE70D9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44-4431-A8A2-4461FE70D9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44-4431-A8A2-4461FE70D9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44-4431-A8A2-4461FE70D9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44-4431-A8A2-4461FE70D9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44-4431-A8A2-4461FE70D9D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644-4431-A8A2-4461FE70D9D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644-4431-A8A2-4461FE70D9D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644-4431-A8A2-4461FE70D9D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644-4431-A8A2-4461FE70D9D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644-4431-A8A2-4461FE70D9D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644-4431-A8A2-4461FE70D9D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644-4431-A8A2-4461FE70D9D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644-4431-A8A2-4461FE70D9D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644-4431-A8A2-4461FE70D9D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644-4431-A8A2-4461FE70D9D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644-4431-A8A2-4461FE70D9D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644-4431-A8A2-4461FE70D9D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644-4431-A8A2-4461FE70D9D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644-4431-A8A2-4461FE70D9D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644-4431-A8A2-4461FE70D9D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644-4431-A8A2-4461FE70D9D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644-4431-A8A2-4461FE70D9D0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644-4431-A8A2-4461FE70D9D0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644-4431-A8A2-4461FE70D9D0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644-4431-A8A2-4461FE70D9D0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644-4431-A8A2-4461FE70D9D0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644-4431-A8A2-4461FE70D9D0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644-4431-A8A2-4461FE70D9D0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644-4431-A8A2-4461FE70D9D0}"/>
              </c:ext>
            </c:extLst>
          </c:dPt>
          <c:cat>
            <c:multiLvlStrRef>
              <c:f>'pivot tables'!$G$6:$G$41</c:f>
              <c:multiLvlStrCache>
                <c:ptCount val="30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  <c:pt idx="12">
                    <c:v>Amarilla</c:v>
                  </c:pt>
                  <c:pt idx="13">
                    <c:v>Carretera</c:v>
                  </c:pt>
                  <c:pt idx="14">
                    <c:v>Montana</c:v>
                  </c:pt>
                  <c:pt idx="15">
                    <c:v>Paseo</c:v>
                  </c:pt>
                  <c:pt idx="16">
                    <c:v>Velo</c:v>
                  </c:pt>
                  <c:pt idx="17">
                    <c:v>VTT</c:v>
                  </c:pt>
                  <c:pt idx="18">
                    <c:v>Amarilla</c:v>
                  </c:pt>
                  <c:pt idx="19">
                    <c:v>Carretera</c:v>
                  </c:pt>
                  <c:pt idx="20">
                    <c:v>Montana</c:v>
                  </c:pt>
                  <c:pt idx="21">
                    <c:v>Paseo</c:v>
                  </c:pt>
                  <c:pt idx="22">
                    <c:v>Velo</c:v>
                  </c:pt>
                  <c:pt idx="23">
                    <c:v>VTT</c:v>
                  </c:pt>
                  <c:pt idx="24">
                    <c:v>Amarilla</c:v>
                  </c:pt>
                  <c:pt idx="25">
                    <c:v>Carretera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Velo</c:v>
                  </c:pt>
                  <c:pt idx="29">
                    <c:v>VTT</c:v>
                  </c:pt>
                </c:lvl>
                <c:lvl>
                  <c:pt idx="0">
                    <c:v>Channel Partners</c:v>
                  </c:pt>
                  <c:pt idx="6">
                    <c:v>Enterprise</c:v>
                  </c:pt>
                  <c:pt idx="12">
                    <c:v>Government</c:v>
                  </c:pt>
                  <c:pt idx="18">
                    <c:v>Midmarket</c:v>
                  </c:pt>
                  <c:pt idx="24">
                    <c:v>Small Business</c:v>
                  </c:pt>
                </c:lvl>
              </c:multiLvlStrCache>
            </c:multiLvlStrRef>
          </c:cat>
          <c:val>
            <c:numRef>
              <c:f>'pivot tables'!$H$6:$H$41</c:f>
              <c:numCache>
                <c:formatCode>General</c:formatCode>
                <c:ptCount val="30"/>
                <c:pt idx="0">
                  <c:v>230068.50000000003</c:v>
                </c:pt>
                <c:pt idx="1">
                  <c:v>208405.68</c:v>
                </c:pt>
                <c:pt idx="2">
                  <c:v>192457.56000000003</c:v>
                </c:pt>
                <c:pt idx="3">
                  <c:v>331838.39999999991</c:v>
                </c:pt>
                <c:pt idx="4">
                  <c:v>134267.03999999998</c:v>
                </c:pt>
                <c:pt idx="5">
                  <c:v>219765.96</c:v>
                </c:pt>
                <c:pt idx="6">
                  <c:v>26787.5</c:v>
                </c:pt>
                <c:pt idx="7">
                  <c:v>8398.125</c:v>
                </c:pt>
                <c:pt idx="8">
                  <c:v>25430</c:v>
                </c:pt>
                <c:pt idx="9">
                  <c:v>38808.75</c:v>
                </c:pt>
                <c:pt idx="10">
                  <c:v>40693.75</c:v>
                </c:pt>
                <c:pt idx="11">
                  <c:v>22657.5</c:v>
                </c:pt>
                <c:pt idx="12">
                  <c:v>2208301.6100000003</c:v>
                </c:pt>
                <c:pt idx="13">
                  <c:v>1398994.08</c:v>
                </c:pt>
                <c:pt idx="14">
                  <c:v>1126201.0199999998</c:v>
                </c:pt>
                <c:pt idx="15">
                  <c:v>3057290.7</c:v>
                </c:pt>
                <c:pt idx="16">
                  <c:v>1756732.05</c:v>
                </c:pt>
                <c:pt idx="17">
                  <c:v>1840653.71</c:v>
                </c:pt>
                <c:pt idx="18">
                  <c:v>63605.45</c:v>
                </c:pt>
                <c:pt idx="19">
                  <c:v>94105</c:v>
                </c:pt>
                <c:pt idx="20">
                  <c:v>83879.049999999988</c:v>
                </c:pt>
                <c:pt idx="21">
                  <c:v>258739.34999999995</c:v>
                </c:pt>
                <c:pt idx="22">
                  <c:v>68653.375</c:v>
                </c:pt>
                <c:pt idx="23">
                  <c:v>91120.85000000002</c:v>
                </c:pt>
                <c:pt idx="24">
                  <c:v>407281</c:v>
                </c:pt>
                <c:pt idx="25">
                  <c:v>348012</c:v>
                </c:pt>
                <c:pt idx="26">
                  <c:v>743313.5</c:v>
                </c:pt>
                <c:pt idx="27">
                  <c:v>1231309.5</c:v>
                </c:pt>
                <c:pt idx="28">
                  <c:v>431102.5</c:v>
                </c:pt>
                <c:pt idx="29">
                  <c:v>982150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644-4431-A8A2-4461FE70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finance project.xlsx]pivot tables!PivotTable5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PRDUCTS BY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162292213473321"/>
          <c:y val="0.18386259409881456"/>
          <c:w val="0.63795118027308195"/>
          <c:h val="0.72262697931989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tables'!$N$5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tables'!$M$6:$M$10</c:f>
              <c:strCache>
                <c:ptCount val="5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</c:strCache>
            </c:strRef>
          </c:cat>
          <c:val>
            <c:numRef>
              <c:f>'pivot tables'!$N$6:$N$10</c:f>
              <c:numCache>
                <c:formatCode>General</c:formatCode>
                <c:ptCount val="5"/>
                <c:pt idx="0">
                  <c:v>33011143.949999996</c:v>
                </c:pt>
                <c:pt idx="1">
                  <c:v>20511921.020000007</c:v>
                </c:pt>
                <c:pt idx="2">
                  <c:v>18250059.465000004</c:v>
                </c:pt>
                <c:pt idx="3">
                  <c:v>17747116.059999999</c:v>
                </c:pt>
                <c:pt idx="4">
                  <c:v>15390801.879999999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6-4404-90F7-9592B52C3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3875008"/>
        <c:axId val="413875336"/>
      </c:barChart>
      <c:catAx>
        <c:axId val="41387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5336"/>
        <c:crosses val="autoZero"/>
        <c:auto val="1"/>
        <c:lblAlgn val="ctr"/>
        <c:lblOffset val="100"/>
        <c:noMultiLvlLbl val="0"/>
      </c:catAx>
      <c:valAx>
        <c:axId val="4138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480060</xdr:colOff>
      <xdr:row>16</xdr:row>
      <xdr:rowOff>152400</xdr:rowOff>
    </xdr:from>
    <xdr:ext cx="1905000" cy="264560"/>
    <xdr:sp macro="" textlink="">
      <xdr:nvSpPr>
        <xdr:cNvPr id="2" name="TextBox 1"/>
        <xdr:cNvSpPr txBox="1"/>
      </xdr:nvSpPr>
      <xdr:spPr>
        <a:xfrm>
          <a:off x="10629900" y="2712720"/>
          <a:ext cx="1905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45720</xdr:colOff>
      <xdr:row>1</xdr:row>
      <xdr:rowOff>45720</xdr:rowOff>
    </xdr:from>
    <xdr:to>
      <xdr:col>7</xdr:col>
      <xdr:colOff>1485900</xdr:colOff>
      <xdr:row>3</xdr:row>
      <xdr:rowOff>22860</xdr:rowOff>
    </xdr:to>
    <xdr:sp macro="" textlink="">
      <xdr:nvSpPr>
        <xdr:cNvPr id="3" name="Rounded Rectangle 2"/>
        <xdr:cNvSpPr/>
      </xdr:nvSpPr>
      <xdr:spPr>
        <a:xfrm>
          <a:off x="5455920" y="228600"/>
          <a:ext cx="263652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Profit by Segment and</a:t>
          </a:r>
          <a:r>
            <a:rPr lang="en-IN" sz="1400" b="1" baseline="0"/>
            <a:t> </a:t>
          </a:r>
          <a:r>
            <a:rPr lang="en-IN" sz="1400" b="1"/>
            <a:t>Product</a:t>
          </a:r>
        </a:p>
      </xdr:txBody>
    </xdr:sp>
    <xdr:clientData/>
  </xdr:twoCellAnchor>
  <xdr:twoCellAnchor>
    <xdr:from>
      <xdr:col>1</xdr:col>
      <xdr:colOff>769620</xdr:colOff>
      <xdr:row>1</xdr:row>
      <xdr:rowOff>15240</xdr:rowOff>
    </xdr:from>
    <xdr:to>
      <xdr:col>3</xdr:col>
      <xdr:colOff>213360</xdr:colOff>
      <xdr:row>2</xdr:row>
      <xdr:rowOff>167640</xdr:rowOff>
    </xdr:to>
    <xdr:sp macro="" textlink="">
      <xdr:nvSpPr>
        <xdr:cNvPr id="4" name="Rounded Rectangle 3"/>
        <xdr:cNvSpPr/>
      </xdr:nvSpPr>
      <xdr:spPr>
        <a:xfrm>
          <a:off x="1379220" y="198120"/>
          <a:ext cx="1988820" cy="3352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Sales by Country &amp; Year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685800</xdr:colOff>
      <xdr:row>24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0" y="3840480"/>
          <a:ext cx="685800" cy="548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266700</xdr:colOff>
      <xdr:row>1</xdr:row>
      <xdr:rowOff>7620</xdr:rowOff>
    </xdr:from>
    <xdr:to>
      <xdr:col>10</xdr:col>
      <xdr:colOff>1234440</xdr:colOff>
      <xdr:row>3</xdr:row>
      <xdr:rowOff>38100</xdr:rowOff>
    </xdr:to>
    <xdr:sp macro="" textlink="">
      <xdr:nvSpPr>
        <xdr:cNvPr id="5" name="Rounded Rectangle 4"/>
        <xdr:cNvSpPr/>
      </xdr:nvSpPr>
      <xdr:spPr>
        <a:xfrm>
          <a:off x="9014460" y="190500"/>
          <a:ext cx="1828800" cy="3962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Monthly Sales Trend</a:t>
          </a:r>
        </a:p>
      </xdr:txBody>
    </xdr:sp>
    <xdr:clientData/>
  </xdr:twoCellAnchor>
  <xdr:twoCellAnchor>
    <xdr:from>
      <xdr:col>12</xdr:col>
      <xdr:colOff>30480</xdr:colOff>
      <xdr:row>1</xdr:row>
      <xdr:rowOff>0</xdr:rowOff>
    </xdr:from>
    <xdr:to>
      <xdr:col>13</xdr:col>
      <xdr:colOff>1158240</xdr:colOff>
      <xdr:row>3</xdr:row>
      <xdr:rowOff>38100</xdr:rowOff>
    </xdr:to>
    <xdr:sp macro="" textlink="">
      <xdr:nvSpPr>
        <xdr:cNvPr id="6" name="Rounded Rectangle 5"/>
        <xdr:cNvSpPr/>
      </xdr:nvSpPr>
      <xdr:spPr>
        <a:xfrm>
          <a:off x="11445240" y="182880"/>
          <a:ext cx="1988820" cy="4038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Top 5 Products by Sales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1</xdr:row>
      <xdr:rowOff>30480</xdr:rowOff>
    </xdr:from>
    <xdr:to>
      <xdr:col>18</xdr:col>
      <xdr:colOff>121920</xdr:colOff>
      <xdr:row>16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30480</xdr:rowOff>
    </xdr:from>
    <xdr:to>
      <xdr:col>9</xdr:col>
      <xdr:colOff>45720</xdr:colOff>
      <xdr:row>16</xdr:row>
      <xdr:rowOff>30480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18</xdr:row>
      <xdr:rowOff>144780</xdr:rowOff>
    </xdr:from>
    <xdr:to>
      <xdr:col>9</xdr:col>
      <xdr:colOff>60960</xdr:colOff>
      <xdr:row>34</xdr:row>
      <xdr:rowOff>22860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18</xdr:row>
      <xdr:rowOff>175260</xdr:rowOff>
    </xdr:from>
    <xdr:to>
      <xdr:col>18</xdr:col>
      <xdr:colOff>137160</xdr:colOff>
      <xdr:row>34</xdr:row>
      <xdr:rowOff>22860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91440</xdr:rowOff>
    </xdr:from>
    <xdr:to>
      <xdr:col>3</xdr:col>
      <xdr:colOff>403860</xdr:colOff>
      <xdr:row>3</xdr:row>
      <xdr:rowOff>60960</xdr:rowOff>
    </xdr:to>
    <xdr:sp macro="" textlink="">
      <xdr:nvSpPr>
        <xdr:cNvPr id="2" name="Rounded Rectangle 1"/>
        <xdr:cNvSpPr/>
      </xdr:nvSpPr>
      <xdr:spPr>
        <a:xfrm>
          <a:off x="2186940" y="274320"/>
          <a:ext cx="1181100" cy="3352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FORMULAS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-HP" refreshedDate="45912.799935995368" createdVersion="6" refreshedVersion="6" minRefreshableVersion="3" recordCount="700">
  <cacheSource type="worksheet">
    <worksheetSource ref="A1:Z701" sheet="excelproject"/>
  </cacheSource>
  <cacheFields count="26">
    <cacheField name="Calc Profit" numFmtId="0">
      <sharedItems containsMixedTypes="1" containsNumber="1" minValue="0" maxValue="262200"/>
    </cacheField>
    <cacheField name="Calc Sales" numFmtId="0">
      <sharedItems containsSemiMixedTypes="0" containsString="0" containsNumber="1" minValue="1655.08" maxValue="1159200"/>
    </cacheField>
    <cacheField name="Check Gross Match." numFmtId="0">
      <sharedItems/>
    </cacheField>
    <cacheField name="Check Gross Sales" numFmtId="0">
      <sharedItems containsSemiMixedTypes="0" containsString="0" containsNumber="1" containsInteger="1" minValue="1799" maxValue="1207500"/>
    </cacheField>
    <cacheField name="Check Profit" numFmtId="0">
      <sharedItems containsMixedTypes="1" containsNumber="1" minValue="0" maxValue="262200"/>
    </cacheField>
    <cacheField name="Check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consitance between month num and name" numFmtId="0">
      <sharedItems/>
    </cacheField>
    <cacheField name="Country" numFmtId="0">
      <sharedItems count="5">
        <s v="Canada"/>
        <s v="France"/>
        <s v="Germany"/>
        <s v="Mexico"/>
        <s v="United States of America"/>
      </sharedItems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Quarter" numFmtId="0">
      <sharedItems/>
    </cacheField>
    <cacheField name="Month" numFmtId="0">
      <sharedItems/>
    </cacheField>
    <cacheField name="Day" numFmtId="0">
      <sharedItems containsSemiMixedTypes="0" containsString="0" containsNumber="1" containsInteger="1" minValue="1" maxValue="1"/>
    </cacheField>
    <cacheField name="Discount Band" numFmtId="0">
      <sharedItems/>
    </cacheField>
    <cacheField name="Discounts" numFmtId="0">
      <sharedItems containsSemiMixedTypes="0" containsString="0" containsNumber="1" minValue="0" maxValue="149677.5"/>
    </cacheField>
    <cacheField name="Gross Difference" numFmtId="0">
      <sharedItems containsMixedTypes="1" containsNumber="1" minValue="0" maxValue="175"/>
    </cacheField>
    <cacheField name="Manufacturing Price" numFmtId="0">
      <sharedItems containsSemiMixedTypes="0" containsString="0" containsNumber="1" containsInteger="1" minValue="3" maxValue="260"/>
    </cacheField>
    <cacheField name="Month Name" numFmtId="0">
      <sharedItems count="12">
        <s v="February"/>
        <s v="December"/>
        <s v="July"/>
        <s v="October"/>
        <s v="June"/>
        <s v="September"/>
        <s v="January"/>
        <s v="August"/>
        <s v="November"/>
        <s v="May"/>
        <s v="March"/>
        <s v="April"/>
      </sharedItems>
    </cacheField>
    <cacheField name="Month Number" numFmtId="0">
      <sharedItems containsSemiMixedTypes="0" containsString="0" containsNumber="1" containsInteger="1" minValue="1" maxValue="12"/>
    </cacheField>
    <cacheField name="Product" numFmtId="0">
      <sharedItems count="6">
        <s v="VTT"/>
        <s v="Paseo"/>
        <s v="Carretera"/>
        <s v="Velo"/>
        <s v="Amarilla"/>
        <s v="Montana"/>
      </sharedItems>
    </cacheField>
    <cacheField name="Profit Difference" numFmtId="0">
      <sharedItems containsMixedTypes="1" containsNumber="1" minValue="0" maxValue="3.6379800000000002E-12"/>
    </cacheField>
    <cacheField name="Sale Price" numFmtId="0">
      <sharedItems containsSemiMixedTypes="0" containsString="0" containsNumber="1" containsInteger="1" minValue="7" maxValue="350"/>
    </cacheField>
    <cacheField name="Sales Difference" numFmtId="0">
      <sharedItems containsMixedTypes="1" containsNumber="1" minValue="0" maxValue="175"/>
    </cacheField>
    <cacheField name="Segment" numFmtId="0">
      <sharedItems count="5">
        <s v="Small Business"/>
        <s v="Midmarket"/>
        <s v="Government"/>
        <s v="Channel Partners"/>
        <s v="Enterprise"/>
      </sharedItems>
    </cacheField>
    <cacheField name="Units Sold" numFmtId="0">
      <sharedItems containsSemiMixedTypes="0" containsString="0" containsNumber="1" containsInteger="1" minValue="200" maxValue="4492"/>
    </cacheField>
    <cacheField name="Year2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n v="100050"/>
    <n v="600300"/>
    <s v="Match"/>
    <n v="600300"/>
    <n v="100050"/>
    <n v="600300"/>
    <n v="500250"/>
    <s v="correct"/>
    <x v="0"/>
    <x v="0"/>
    <s v="Qtr 1"/>
    <s v="February"/>
    <n v="1"/>
    <s v="None"/>
    <n v="0"/>
    <n v="0"/>
    <n v="250"/>
    <x v="0"/>
    <n v="2"/>
    <x v="0"/>
    <n v="0"/>
    <n v="300"/>
    <n v="0"/>
    <x v="0"/>
    <n v="2001"/>
    <n v="2014"/>
  </r>
  <r>
    <n v="10760"/>
    <n v="32280"/>
    <s v="Match"/>
    <n v="32280"/>
    <n v="10760"/>
    <n v="32280"/>
    <n v="21520"/>
    <s v="correct"/>
    <x v="0"/>
    <x v="1"/>
    <s v="Qtr 4"/>
    <s v="December"/>
    <n v="1"/>
    <s v="None"/>
    <n v="0"/>
    <n v="0"/>
    <n v="10"/>
    <x v="1"/>
    <n v="12"/>
    <x v="1"/>
    <n v="0"/>
    <n v="15"/>
    <n v="0"/>
    <x v="1"/>
    <n v="2152"/>
    <n v="2013"/>
  </r>
  <r>
    <n v="108381.75"/>
    <n v="655376.75"/>
    <s v="Mismatch"/>
    <n v="736400"/>
    <n v="108381.75"/>
    <n v="655551.75"/>
    <n v="547170"/>
    <s v="correct"/>
    <x v="0"/>
    <x v="0"/>
    <s v="Qtr 3"/>
    <s v="July"/>
    <n v="1"/>
    <s v="High"/>
    <n v="81023.25"/>
    <n v="175"/>
    <n v="10"/>
    <x v="2"/>
    <n v="7"/>
    <x v="1"/>
    <n v="0"/>
    <n v="350"/>
    <n v="175"/>
    <x v="2"/>
    <n v="2104"/>
    <n v="2014"/>
  </r>
  <r>
    <n v="11106.1"/>
    <n v="34736.1"/>
    <s v="Match"/>
    <n v="35445"/>
    <n v="11106.1"/>
    <n v="34736.1"/>
    <n v="23630"/>
    <s v="correct"/>
    <x v="0"/>
    <x v="0"/>
    <s v="Qtr 1"/>
    <s v="February"/>
    <n v="1"/>
    <s v="Low"/>
    <n v="708.9"/>
    <n v="0"/>
    <n v="10"/>
    <x v="0"/>
    <n v="2"/>
    <x v="1"/>
    <n v="0"/>
    <n v="15"/>
    <n v="0"/>
    <x v="1"/>
    <n v="2363"/>
    <n v="2014"/>
  </r>
  <r>
    <n v="1122.03"/>
    <n v="5217.03"/>
    <s v="Match"/>
    <n v="5733"/>
    <n v="1122.03"/>
    <n v="5217.03"/>
    <n v="4095"/>
    <s v="correct"/>
    <x v="0"/>
    <x v="0"/>
    <s v="Qtr 3"/>
    <s v="July"/>
    <n v="1"/>
    <s v="Medium"/>
    <n v="515.97"/>
    <n v="0"/>
    <n v="3"/>
    <x v="2"/>
    <n v="7"/>
    <x v="2"/>
    <n v="2.2737400000000001E-13"/>
    <n v="7"/>
    <n v="0"/>
    <x v="2"/>
    <n v="819"/>
    <n v="2014"/>
  </r>
  <r>
    <n v="11344.2"/>
    <n v="15229.2"/>
    <s v="Match"/>
    <n v="15540"/>
    <n v="11344.2"/>
    <n v="15229.2"/>
    <n v="3885"/>
    <s v="correct"/>
    <x v="0"/>
    <x v="0"/>
    <s v="Qtr 4"/>
    <s v="October"/>
    <n v="1"/>
    <s v="Low"/>
    <n v="310.8"/>
    <n v="0"/>
    <n v="3"/>
    <x v="3"/>
    <n v="10"/>
    <x v="2"/>
    <n v="0"/>
    <n v="12"/>
    <n v="0"/>
    <x v="3"/>
    <n v="1295"/>
    <n v="2014"/>
  </r>
  <r>
    <n v="11344.2"/>
    <n v="15229.2"/>
    <s v="Match"/>
    <n v="15540"/>
    <n v="11344.2"/>
    <n v="15229.2"/>
    <n v="3885"/>
    <s v="correct"/>
    <x v="0"/>
    <x v="0"/>
    <s v="Qtr 4"/>
    <s v="October"/>
    <n v="1"/>
    <s v="Low"/>
    <n v="310.8"/>
    <n v="0"/>
    <n v="10"/>
    <x v="3"/>
    <n v="10"/>
    <x v="1"/>
    <n v="0"/>
    <n v="12"/>
    <n v="0"/>
    <x v="3"/>
    <n v="1295"/>
    <n v="2014"/>
  </r>
  <r>
    <n v="11660.4"/>
    <n v="40100.400000000001"/>
    <s v="Match"/>
    <n v="42660"/>
    <n v="11660.4"/>
    <n v="40100.400000000001"/>
    <n v="28440"/>
    <s v="correct"/>
    <x v="0"/>
    <x v="0"/>
    <s v="Qtr 2"/>
    <s v="June"/>
    <n v="1"/>
    <s v="Medium"/>
    <n v="2559.6"/>
    <n v="0"/>
    <n v="3"/>
    <x v="4"/>
    <n v="6"/>
    <x v="2"/>
    <n v="0"/>
    <n v="15"/>
    <n v="0"/>
    <x v="1"/>
    <n v="2844"/>
    <n v="2014"/>
  </r>
  <r>
    <n v="11660.4"/>
    <n v="40100.400000000001"/>
    <s v="Match"/>
    <n v="42660"/>
    <n v="11660.4"/>
    <n v="40100.400000000001"/>
    <n v="28440"/>
    <s v="correct"/>
    <x v="0"/>
    <x v="0"/>
    <s v="Qtr 2"/>
    <s v="June"/>
    <n v="1"/>
    <s v="Medium"/>
    <n v="2559.6"/>
    <n v="0"/>
    <n v="250"/>
    <x v="4"/>
    <n v="6"/>
    <x v="0"/>
    <n v="0"/>
    <n v="15"/>
    <n v="0"/>
    <x v="1"/>
    <n v="2844"/>
    <n v="2014"/>
  </r>
  <r>
    <n v="117124"/>
    <n v="801444"/>
    <s v="Match"/>
    <n v="921200"/>
    <n v="117124"/>
    <n v="801444"/>
    <n v="684320"/>
    <s v="correct"/>
    <x v="0"/>
    <x v="0"/>
    <s v="Qtr 2"/>
    <s v="June"/>
    <n v="1"/>
    <s v="High"/>
    <n v="119756"/>
    <n v="0"/>
    <n v="10"/>
    <x v="4"/>
    <n v="6"/>
    <x v="1"/>
    <n v="0"/>
    <n v="350"/>
    <n v="0"/>
    <x v="2"/>
    <n v="2632"/>
    <n v="2014"/>
  </r>
  <r>
    <n v="117124"/>
    <n v="801444"/>
    <s v="Match"/>
    <n v="921200"/>
    <n v="117124"/>
    <n v="801444"/>
    <n v="684320"/>
    <s v="correct"/>
    <x v="0"/>
    <x v="0"/>
    <s v="Qtr 2"/>
    <s v="June"/>
    <n v="1"/>
    <s v="High"/>
    <n v="119756"/>
    <n v="0"/>
    <n v="120"/>
    <x v="4"/>
    <n v="6"/>
    <x v="3"/>
    <n v="0"/>
    <n v="350"/>
    <n v="0"/>
    <x v="2"/>
    <n v="2632"/>
    <n v="2014"/>
  </r>
  <r>
    <n v="11968"/>
    <n v="385968"/>
    <s v="Match"/>
    <n v="448800"/>
    <n v="11968"/>
    <n v="385968"/>
    <n v="374000"/>
    <s v="correct"/>
    <x v="0"/>
    <x v="0"/>
    <s v="Qtr 4"/>
    <s v="October"/>
    <n v="1"/>
    <s v="High"/>
    <n v="62832"/>
    <n v="0"/>
    <n v="3"/>
    <x v="3"/>
    <n v="10"/>
    <x v="2"/>
    <n v="0"/>
    <n v="300"/>
    <n v="0"/>
    <x v="0"/>
    <n v="1496"/>
    <n v="2014"/>
  </r>
  <r>
    <n v="11968"/>
    <n v="385968"/>
    <s v="Match"/>
    <n v="448800"/>
    <n v="11968"/>
    <n v="385968"/>
    <n v="374000"/>
    <s v="correct"/>
    <x v="0"/>
    <x v="0"/>
    <s v="Qtr 4"/>
    <s v="October"/>
    <n v="1"/>
    <s v="High"/>
    <n v="62832"/>
    <n v="0"/>
    <n v="250"/>
    <x v="3"/>
    <n v="10"/>
    <x v="0"/>
    <n v="0"/>
    <n v="300"/>
    <n v="0"/>
    <x v="0"/>
    <n v="1496"/>
    <n v="2014"/>
  </r>
  <r>
    <n v="123200"/>
    <n v="705600"/>
    <s v="Match"/>
    <n v="784000"/>
    <n v="123200"/>
    <n v="705600"/>
    <n v="582400"/>
    <s v="correct"/>
    <x v="0"/>
    <x v="0"/>
    <s v="Qtr 1"/>
    <s v="February"/>
    <n v="1"/>
    <s v="High"/>
    <n v="78400"/>
    <n v="0"/>
    <n v="260"/>
    <x v="0"/>
    <n v="2"/>
    <x v="4"/>
    <n v="0"/>
    <n v="350"/>
    <n v="0"/>
    <x v="2"/>
    <n v="2240"/>
    <n v="2014"/>
  </r>
  <r>
    <n v="12501"/>
    <n v="26391"/>
    <s v="Match"/>
    <n v="27780"/>
    <n v="12501"/>
    <n v="26391"/>
    <n v="13890"/>
    <s v="correct"/>
    <x v="0"/>
    <x v="1"/>
    <s v="Qtr 4"/>
    <s v="October"/>
    <n v="1"/>
    <s v="Medium"/>
    <n v="1389"/>
    <n v="0"/>
    <n v="10"/>
    <x v="3"/>
    <n v="10"/>
    <x v="1"/>
    <n v="0"/>
    <n v="20"/>
    <n v="0"/>
    <x v="2"/>
    <n v="1389"/>
    <n v="2013"/>
  </r>
  <r>
    <n v="12501"/>
    <n v="26391"/>
    <s v="Match"/>
    <n v="27780"/>
    <n v="12501"/>
    <n v="26391"/>
    <n v="13890"/>
    <s v="correct"/>
    <x v="0"/>
    <x v="1"/>
    <s v="Qtr 4"/>
    <s v="October"/>
    <n v="1"/>
    <s v="Medium"/>
    <n v="1389"/>
    <n v="0"/>
    <n v="250"/>
    <x v="3"/>
    <n v="10"/>
    <x v="0"/>
    <n v="0"/>
    <n v="20"/>
    <n v="0"/>
    <x v="2"/>
    <n v="1389"/>
    <n v="2013"/>
  </r>
  <r>
    <n v="12831.6"/>
    <n v="17166.599999999999"/>
    <s v="Match"/>
    <n v="17340"/>
    <n v="12831.6"/>
    <n v="17166.599999999999"/>
    <n v="4335"/>
    <s v="correct"/>
    <x v="0"/>
    <x v="0"/>
    <s v="Qtr 3"/>
    <s v="September"/>
    <n v="1"/>
    <s v="Low"/>
    <n v="173.4"/>
    <n v="0"/>
    <n v="3"/>
    <x v="5"/>
    <n v="9"/>
    <x v="2"/>
    <n v="0"/>
    <n v="12"/>
    <n v="0"/>
    <x v="3"/>
    <n v="1445"/>
    <n v="2014"/>
  </r>
  <r>
    <n v="1286.4000000000001"/>
    <n v="5126.3999999999996"/>
    <s v="Match"/>
    <n v="5760"/>
    <n v="1286.4000000000001"/>
    <n v="5126.3999999999996"/>
    <n v="3840"/>
    <s v="correct"/>
    <x v="0"/>
    <x v="0"/>
    <s v="Qtr 1"/>
    <s v="January"/>
    <n v="1"/>
    <s v="High"/>
    <n v="633.599999999999"/>
    <n v="0"/>
    <n v="120"/>
    <x v="6"/>
    <n v="1"/>
    <x v="3"/>
    <n v="2.2737400000000001E-13"/>
    <n v="15"/>
    <n v="0"/>
    <x v="1"/>
    <n v="384"/>
    <n v="2014"/>
  </r>
  <r>
    <n v="13327.5"/>
    <n v="333250"/>
    <s v="Mismatch"/>
    <n v="333250"/>
    <n v="13327.5"/>
    <n v="333187.5"/>
    <n v="319860"/>
    <s v="correct"/>
    <x v="0"/>
    <x v="0"/>
    <s v="Qtr 3"/>
    <s v="July"/>
    <n v="1"/>
    <s v="None"/>
    <n v="0"/>
    <s v="'-62.5"/>
    <n v="5"/>
    <x v="2"/>
    <n v="7"/>
    <x v="5"/>
    <n v="0"/>
    <n v="125"/>
    <s v="'-62.5"/>
    <x v="4"/>
    <n v="2666"/>
    <n v="2014"/>
  </r>
  <r>
    <n v="135128"/>
    <n v="597408"/>
    <s v="Match"/>
    <n v="622300"/>
    <n v="135128"/>
    <n v="597408"/>
    <n v="462280"/>
    <s v="correct"/>
    <x v="0"/>
    <x v="1"/>
    <s v="Qtr 4"/>
    <s v="December"/>
    <n v="1"/>
    <s v="Low"/>
    <n v="24892"/>
    <n v="0"/>
    <n v="260"/>
    <x v="1"/>
    <n v="12"/>
    <x v="4"/>
    <n v="0"/>
    <n v="350"/>
    <n v="0"/>
    <x v="2"/>
    <n v="1778"/>
    <n v="2013"/>
  </r>
  <r>
    <s v="'-14370"/>
    <n v="215550"/>
    <s v="Match"/>
    <n v="239500"/>
    <s v="'-14370"/>
    <n v="215550"/>
    <n v="229920"/>
    <s v="correct"/>
    <x v="0"/>
    <x v="1"/>
    <s v="Qtr 4"/>
    <s v="December"/>
    <n v="1"/>
    <s v="High"/>
    <n v="23950"/>
    <n v="0"/>
    <n v="120"/>
    <x v="1"/>
    <n v="12"/>
    <x v="3"/>
    <n v="0"/>
    <n v="125"/>
    <n v="0"/>
    <x v="4"/>
    <n v="1916"/>
    <n v="2013"/>
  </r>
  <r>
    <n v="14841"/>
    <n v="233091"/>
    <s v="Match"/>
    <n v="261900"/>
    <n v="14841"/>
    <n v="233091"/>
    <n v="218250"/>
    <s v="correct"/>
    <x v="0"/>
    <x v="0"/>
    <s v="Qtr 1"/>
    <s v="January"/>
    <n v="1"/>
    <s v="High"/>
    <n v="28809"/>
    <n v="0"/>
    <n v="10"/>
    <x v="6"/>
    <n v="1"/>
    <x v="1"/>
    <n v="0"/>
    <n v="300"/>
    <n v="0"/>
    <x v="0"/>
    <n v="873"/>
    <n v="2014"/>
  </r>
  <r>
    <n v="14876.16"/>
    <n v="20687.16"/>
    <s v="Match"/>
    <n v="23244"/>
    <n v="14876.16"/>
    <n v="20687.16"/>
    <n v="5811"/>
    <s v="correct"/>
    <x v="0"/>
    <x v="0"/>
    <s v="Qtr 1"/>
    <s v="February"/>
    <n v="1"/>
    <s v="High"/>
    <n v="2556.84"/>
    <n v="0"/>
    <n v="3"/>
    <x v="0"/>
    <n v="2"/>
    <x v="2"/>
    <n v="0"/>
    <n v="12"/>
    <n v="0"/>
    <x v="3"/>
    <n v="1937"/>
    <n v="2014"/>
  </r>
  <r>
    <n v="15373.44"/>
    <n v="21025.439999999999"/>
    <s v="Match"/>
    <n v="22608"/>
    <n v="15373.44"/>
    <n v="21025.439999999999"/>
    <n v="5652"/>
    <s v="correct"/>
    <x v="0"/>
    <x v="0"/>
    <s v="Qtr 3"/>
    <s v="August"/>
    <n v="1"/>
    <s v="Medium"/>
    <n v="1582.56"/>
    <n v="0"/>
    <n v="3"/>
    <x v="7"/>
    <n v="8"/>
    <x v="2"/>
    <n v="0"/>
    <n v="12"/>
    <n v="0"/>
    <x v="3"/>
    <n v="1884"/>
    <n v="2014"/>
  </r>
  <r>
    <n v="155250"/>
    <n v="603750"/>
    <s v="Match"/>
    <n v="603750"/>
    <n v="155250"/>
    <n v="603750"/>
    <n v="448500"/>
    <s v="correct"/>
    <x v="0"/>
    <x v="1"/>
    <s v="Qtr 4"/>
    <s v="November"/>
    <n v="1"/>
    <s v="None"/>
    <n v="0"/>
    <n v="0"/>
    <n v="10"/>
    <x v="8"/>
    <n v="11"/>
    <x v="1"/>
    <n v="0"/>
    <n v="350"/>
    <n v="0"/>
    <x v="2"/>
    <n v="1725"/>
    <n v="2013"/>
  </r>
  <r>
    <n v="15944.04"/>
    <n v="22271.040000000001"/>
    <s v="Match"/>
    <n v="25308"/>
    <n v="15944.04"/>
    <n v="22271.040000000001"/>
    <n v="6327"/>
    <s v="correct"/>
    <x v="0"/>
    <x v="0"/>
    <s v="Qtr 2"/>
    <s v="May"/>
    <n v="1"/>
    <s v="High"/>
    <n v="3036.96"/>
    <n v="0"/>
    <n v="250"/>
    <x v="9"/>
    <n v="5"/>
    <x v="0"/>
    <n v="0"/>
    <n v="12"/>
    <n v="0"/>
    <x v="3"/>
    <n v="2109"/>
    <n v="2014"/>
  </r>
  <r>
    <n v="16185"/>
    <n v="32360"/>
    <s v="Mismatch"/>
    <n v="32360"/>
    <n v="16185"/>
    <n v="32370"/>
    <n v="16185"/>
    <s v="correct"/>
    <x v="0"/>
    <x v="0"/>
    <s v="Qtr 1"/>
    <s v="January"/>
    <n v="1"/>
    <s v="None"/>
    <n v="0"/>
    <n v="10"/>
    <n v="3"/>
    <x v="6"/>
    <n v="1"/>
    <x v="2"/>
    <n v="0"/>
    <n v="20"/>
    <n v="10"/>
    <x v="2"/>
    <n v="1618"/>
    <n v="2014"/>
  </r>
  <r>
    <n v="16218"/>
    <n v="34238"/>
    <s v="Match"/>
    <n v="36040"/>
    <n v="16218"/>
    <n v="34238"/>
    <n v="18020"/>
    <s v="correct"/>
    <x v="0"/>
    <x v="1"/>
    <s v="Qtr 4"/>
    <s v="December"/>
    <n v="1"/>
    <s v="Medium"/>
    <n v="1802"/>
    <n v="0"/>
    <n v="10"/>
    <x v="1"/>
    <n v="12"/>
    <x v="1"/>
    <n v="0"/>
    <n v="20"/>
    <n v="0"/>
    <x v="2"/>
    <n v="1802"/>
    <n v="2013"/>
  </r>
  <r>
    <n v="16265.04"/>
    <n v="22931.040000000001"/>
    <s v="Match"/>
    <n v="26664"/>
    <n v="16265.04"/>
    <n v="22931.040000000001"/>
    <n v="6666"/>
    <s v="correct"/>
    <x v="0"/>
    <x v="1"/>
    <s v="Qtr 4"/>
    <s v="November"/>
    <n v="1"/>
    <s v="High"/>
    <n v="3732.96"/>
    <n v="0"/>
    <n v="10"/>
    <x v="8"/>
    <n v="11"/>
    <x v="1"/>
    <n v="0"/>
    <n v="12"/>
    <n v="0"/>
    <x v="3"/>
    <n v="2222"/>
    <n v="2013"/>
  </r>
  <r>
    <n v="1713.85"/>
    <n v="7388.85"/>
    <s v="Match"/>
    <n v="7945"/>
    <n v="1713.85"/>
    <n v="7388.85"/>
    <n v="5675"/>
    <s v="correct"/>
    <x v="0"/>
    <x v="0"/>
    <s v="Qtr 2"/>
    <s v="June"/>
    <n v="1"/>
    <s v="Medium"/>
    <n v="556.15"/>
    <n v="0"/>
    <n v="120"/>
    <x v="4"/>
    <n v="6"/>
    <x v="3"/>
    <n v="0"/>
    <n v="7"/>
    <n v="0"/>
    <x v="2"/>
    <n v="1135"/>
    <n v="2014"/>
  </r>
  <r>
    <n v="1713.85"/>
    <n v="7388.85"/>
    <s v="Match"/>
    <n v="7945"/>
    <n v="1713.85"/>
    <n v="7388.85"/>
    <n v="5675"/>
    <s v="correct"/>
    <x v="0"/>
    <x v="0"/>
    <s v="Qtr 2"/>
    <s v="June"/>
    <n v="1"/>
    <s v="Medium"/>
    <n v="556.15"/>
    <n v="0"/>
    <n v="260"/>
    <x v="4"/>
    <n v="6"/>
    <x v="4"/>
    <n v="0"/>
    <n v="7"/>
    <n v="0"/>
    <x v="2"/>
    <n v="1135"/>
    <n v="2014"/>
  </r>
  <r>
    <n v="1725"/>
    <n v="43125"/>
    <s v="Match"/>
    <n v="43125"/>
    <n v="1725"/>
    <n v="43125"/>
    <n v="41400"/>
    <s v="correct"/>
    <x v="0"/>
    <x v="1"/>
    <s v="Qtr 4"/>
    <s v="October"/>
    <n v="1"/>
    <s v="None"/>
    <n v="0"/>
    <n v="0"/>
    <n v="5"/>
    <x v="3"/>
    <n v="10"/>
    <x v="5"/>
    <n v="0"/>
    <n v="125"/>
    <n v="0"/>
    <x v="4"/>
    <n v="345"/>
    <n v="2013"/>
  </r>
  <r>
    <n v="1725"/>
    <n v="43125"/>
    <s v="Match"/>
    <n v="43125"/>
    <n v="1725"/>
    <n v="43125"/>
    <n v="41400"/>
    <s v="correct"/>
    <x v="0"/>
    <x v="1"/>
    <s v="Qtr 4"/>
    <s v="October"/>
    <n v="1"/>
    <s v="None"/>
    <n v="0"/>
    <n v="0"/>
    <n v="120"/>
    <x v="3"/>
    <n v="10"/>
    <x v="3"/>
    <n v="0"/>
    <n v="125"/>
    <n v="0"/>
    <x v="4"/>
    <n v="345"/>
    <n v="2013"/>
  </r>
  <r>
    <n v="17481.599999999999"/>
    <n v="41761.599999999999"/>
    <s v="Match"/>
    <n v="48560"/>
    <n v="17481.599999999999"/>
    <n v="41761.599999999999"/>
    <n v="24280"/>
    <s v="correct"/>
    <x v="0"/>
    <x v="0"/>
    <s v="Qtr 1"/>
    <s v="March"/>
    <n v="1"/>
    <s v="High"/>
    <n v="6798.4"/>
    <n v="0"/>
    <n v="10"/>
    <x v="10"/>
    <n v="3"/>
    <x v="1"/>
    <n v="0"/>
    <n v="20"/>
    <n v="0"/>
    <x v="2"/>
    <n v="2428"/>
    <n v="2014"/>
  </r>
  <r>
    <s v="'-17808.75"/>
    <n v="172151.25"/>
    <s v="Match"/>
    <n v="197875"/>
    <s v="'-17808.75"/>
    <n v="172151.25"/>
    <n v="189960"/>
    <s v="correct"/>
    <x v="0"/>
    <x v="0"/>
    <s v="Qtr 2"/>
    <s v="June"/>
    <n v="1"/>
    <s v="High"/>
    <n v="25723.75"/>
    <n v="0"/>
    <n v="10"/>
    <x v="4"/>
    <n v="6"/>
    <x v="1"/>
    <n v="0"/>
    <n v="125"/>
    <n v="0"/>
    <x v="4"/>
    <n v="1583"/>
    <n v="2014"/>
  </r>
  <r>
    <s v="'-17808.75"/>
    <n v="172151.25"/>
    <s v="Match"/>
    <n v="197875"/>
    <s v="'-17808.75"/>
    <n v="172151.25"/>
    <n v="189960"/>
    <s v="correct"/>
    <x v="0"/>
    <x v="0"/>
    <s v="Qtr 2"/>
    <s v="June"/>
    <n v="1"/>
    <s v="High"/>
    <n v="25723.75"/>
    <n v="0"/>
    <n v="250"/>
    <x v="4"/>
    <n v="6"/>
    <x v="0"/>
    <n v="0"/>
    <n v="125"/>
    <n v="0"/>
    <x v="4"/>
    <n v="1583"/>
    <n v="2014"/>
  </r>
  <r>
    <n v="18170"/>
    <n v="36340"/>
    <s v="Match"/>
    <n v="36340"/>
    <n v="18170"/>
    <n v="36340"/>
    <n v="18170"/>
    <s v="correct"/>
    <x v="0"/>
    <x v="0"/>
    <s v="Qtr 4"/>
    <s v="December"/>
    <n v="1"/>
    <s v="None"/>
    <n v="0"/>
    <n v="0"/>
    <n v="10"/>
    <x v="1"/>
    <n v="12"/>
    <x v="1"/>
    <n v="0"/>
    <n v="20"/>
    <n v="0"/>
    <x v="2"/>
    <n v="1817"/>
    <n v="2014"/>
  </r>
  <r>
    <n v="18170"/>
    <n v="36340"/>
    <s v="Match"/>
    <n v="36340"/>
    <n v="18170"/>
    <n v="36340"/>
    <n v="18170"/>
    <s v="correct"/>
    <x v="0"/>
    <x v="0"/>
    <s v="Qtr 4"/>
    <s v="December"/>
    <n v="1"/>
    <s v="None"/>
    <n v="0"/>
    <n v="0"/>
    <n v="250"/>
    <x v="1"/>
    <n v="12"/>
    <x v="0"/>
    <n v="0"/>
    <n v="20"/>
    <n v="0"/>
    <x v="2"/>
    <n v="1817"/>
    <n v="2014"/>
  </r>
  <r>
    <n v="18382.32"/>
    <n v="25345.32"/>
    <s v="Match"/>
    <n v="27852"/>
    <n v="18382.32"/>
    <n v="25345.32"/>
    <n v="6963"/>
    <s v="correct"/>
    <x v="0"/>
    <x v="0"/>
    <s v="Qtr 4"/>
    <s v="November"/>
    <n v="1"/>
    <s v="Medium"/>
    <n v="2506.6799999999998"/>
    <n v="0"/>
    <n v="5"/>
    <x v="8"/>
    <n v="11"/>
    <x v="5"/>
    <n v="0"/>
    <n v="12"/>
    <n v="0"/>
    <x v="3"/>
    <n v="2321"/>
    <n v="2014"/>
  </r>
  <r>
    <n v="1856.25"/>
    <n v="90893.75"/>
    <s v="Mismatch"/>
    <n v="92750"/>
    <n v="1856.25"/>
    <n v="90956.25"/>
    <n v="89100"/>
    <s v="correct"/>
    <x v="0"/>
    <x v="0"/>
    <s v="Qtr 2"/>
    <s v="April"/>
    <n v="1"/>
    <s v="Low"/>
    <n v="1856.25"/>
    <n v="62.5"/>
    <n v="3"/>
    <x v="11"/>
    <n v="4"/>
    <x v="2"/>
    <n v="0"/>
    <n v="125"/>
    <n v="62.5"/>
    <x v="4"/>
    <n v="742"/>
    <n v="2014"/>
  </r>
  <r>
    <s v="'-18663.75"/>
    <n v="180416.25"/>
    <s v="Match"/>
    <n v="207375"/>
    <s v="'-18663.75"/>
    <n v="180416.25"/>
    <n v="199080"/>
    <s v="correct"/>
    <x v="0"/>
    <x v="0"/>
    <s v="Qtr 1"/>
    <s v="January"/>
    <n v="1"/>
    <s v="High"/>
    <n v="26958.75"/>
    <n v="0"/>
    <n v="260"/>
    <x v="6"/>
    <n v="1"/>
    <x v="4"/>
    <n v="0"/>
    <n v="125"/>
    <n v="0"/>
    <x v="4"/>
    <n v="1659"/>
    <n v="2014"/>
  </r>
  <r>
    <n v="18673.2"/>
    <n v="42613.2"/>
    <s v="Match"/>
    <n v="47880"/>
    <n v="18673.2"/>
    <n v="42613.2"/>
    <n v="23940"/>
    <s v="correct"/>
    <x v="0"/>
    <x v="0"/>
    <s v="Qtr 3"/>
    <s v="August"/>
    <n v="1"/>
    <s v="High"/>
    <n v="5266.8"/>
    <n v="0"/>
    <n v="10"/>
    <x v="7"/>
    <n v="8"/>
    <x v="1"/>
    <n v="0"/>
    <n v="20"/>
    <n v="0"/>
    <x v="2"/>
    <n v="2394"/>
    <n v="2014"/>
  </r>
  <r>
    <s v="'-18967.5"/>
    <n v="284512.5"/>
    <s v="Match"/>
    <n v="316125"/>
    <s v="'-18967.5"/>
    <n v="284512.5"/>
    <n v="303480"/>
    <s v="correct"/>
    <x v="0"/>
    <x v="0"/>
    <s v="Qtr 4"/>
    <s v="November"/>
    <n v="1"/>
    <s v="High"/>
    <n v="31612.5"/>
    <n v="0"/>
    <n v="250"/>
    <x v="8"/>
    <n v="11"/>
    <x v="0"/>
    <n v="0"/>
    <n v="125"/>
    <n v="0"/>
    <x v="4"/>
    <n v="2529"/>
    <n v="2014"/>
  </r>
  <r>
    <n v="19035.72"/>
    <n v="25932.720000000001"/>
    <s v="Match"/>
    <n v="27588"/>
    <n v="19035.72"/>
    <n v="25932.720000000001"/>
    <n v="6897"/>
    <s v="correct"/>
    <x v="0"/>
    <x v="1"/>
    <s v="Qtr 4"/>
    <s v="October"/>
    <n v="1"/>
    <s v="Medium"/>
    <n v="1655.28"/>
    <n v="0"/>
    <n v="3"/>
    <x v="3"/>
    <n v="10"/>
    <x v="2"/>
    <n v="0"/>
    <n v="12"/>
    <n v="0"/>
    <x v="3"/>
    <n v="2299"/>
    <n v="2013"/>
  </r>
  <r>
    <n v="19035.72"/>
    <n v="25932.720000000001"/>
    <s v="Match"/>
    <n v="27588"/>
    <n v="19035.72"/>
    <n v="25932.720000000001"/>
    <n v="6897"/>
    <s v="correct"/>
    <x v="0"/>
    <x v="1"/>
    <s v="Qtr 4"/>
    <s v="October"/>
    <n v="1"/>
    <s v="Medium"/>
    <n v="1655.28"/>
    <n v="0"/>
    <n v="10"/>
    <x v="3"/>
    <n v="10"/>
    <x v="1"/>
    <n v="0"/>
    <n v="12"/>
    <n v="0"/>
    <x v="3"/>
    <n v="2299"/>
    <n v="2013"/>
  </r>
  <r>
    <n v="19080.8"/>
    <n v="39820.800000000003"/>
    <s v="Match"/>
    <n v="41480"/>
    <n v="19080.8"/>
    <n v="39820.800000000003"/>
    <n v="20740"/>
    <s v="correct"/>
    <x v="0"/>
    <x v="0"/>
    <s v="Qtr 3"/>
    <s v="September"/>
    <n v="1"/>
    <s v="Low"/>
    <n v="1659.2"/>
    <n v="0"/>
    <n v="10"/>
    <x v="5"/>
    <n v="9"/>
    <x v="1"/>
    <n v="0"/>
    <n v="20"/>
    <n v="0"/>
    <x v="2"/>
    <n v="2074"/>
    <n v="2014"/>
  </r>
  <r>
    <n v="20420.400000000001"/>
    <n v="27713.4"/>
    <s v="Match"/>
    <n v="29172"/>
    <n v="20420.400000000001"/>
    <n v="27713.4"/>
    <n v="7293"/>
    <s v="correct"/>
    <x v="0"/>
    <x v="0"/>
    <s v="Qtr 4"/>
    <s v="December"/>
    <n v="1"/>
    <s v="Medium"/>
    <n v="1458.6"/>
    <n v="0"/>
    <n v="10"/>
    <x v="1"/>
    <n v="12"/>
    <x v="1"/>
    <n v="0"/>
    <n v="12"/>
    <n v="0"/>
    <x v="3"/>
    <n v="2431"/>
    <n v="2014"/>
  </r>
  <r>
    <n v="20420.400000000001"/>
    <n v="27713.4"/>
    <s v="Match"/>
    <n v="29172"/>
    <n v="20420.400000000001"/>
    <n v="27713.4"/>
    <n v="7293"/>
    <s v="correct"/>
    <x v="0"/>
    <x v="0"/>
    <s v="Qtr 4"/>
    <s v="December"/>
    <n v="1"/>
    <s v="Medium"/>
    <n v="1458.6"/>
    <n v="0"/>
    <n v="120"/>
    <x v="1"/>
    <n v="12"/>
    <x v="3"/>
    <n v="0"/>
    <n v="12"/>
    <n v="0"/>
    <x v="3"/>
    <n v="2431"/>
    <n v="2014"/>
  </r>
  <r>
    <n v="20873.16"/>
    <n v="29156.16"/>
    <s v="Match"/>
    <n v="33132"/>
    <n v="20873.16"/>
    <n v="29156.16"/>
    <n v="8283"/>
    <s v="correct"/>
    <x v="0"/>
    <x v="1"/>
    <s v="Qtr 3"/>
    <s v="September"/>
    <n v="1"/>
    <s v="High"/>
    <n v="3975.84"/>
    <n v="0"/>
    <n v="260"/>
    <x v="5"/>
    <n v="9"/>
    <x v="4"/>
    <n v="0"/>
    <n v="12"/>
    <n v="0"/>
    <x v="3"/>
    <n v="2761"/>
    <n v="2013"/>
  </r>
  <r>
    <n v="2152"/>
    <n v="69402"/>
    <s v="Match"/>
    <n v="80700"/>
    <n v="2152"/>
    <n v="69402"/>
    <n v="67250"/>
    <s v="correct"/>
    <x v="0"/>
    <x v="1"/>
    <s v="Qtr 4"/>
    <s v="October"/>
    <n v="1"/>
    <s v="High"/>
    <n v="11298"/>
    <n v="0"/>
    <n v="120"/>
    <x v="3"/>
    <n v="10"/>
    <x v="3"/>
    <n v="0"/>
    <n v="300"/>
    <n v="0"/>
    <x v="0"/>
    <n v="269"/>
    <n v="2013"/>
  </r>
  <r>
    <n v="2152"/>
    <n v="69402"/>
    <s v="Match"/>
    <n v="80700"/>
    <n v="2152"/>
    <n v="69402"/>
    <n v="67250"/>
    <s v="correct"/>
    <x v="0"/>
    <x v="1"/>
    <s v="Qtr 4"/>
    <s v="October"/>
    <n v="1"/>
    <s v="High"/>
    <n v="11298"/>
    <n v="0"/>
    <n v="250"/>
    <x v="3"/>
    <n v="10"/>
    <x v="0"/>
    <n v="0"/>
    <n v="300"/>
    <n v="0"/>
    <x v="0"/>
    <n v="269"/>
    <n v="2013"/>
  </r>
  <r>
    <n v="2207.0700000000002"/>
    <n v="10262.07"/>
    <s v="Match"/>
    <n v="11277"/>
    <n v="2207.0700000000002"/>
    <n v="10262.07"/>
    <n v="8055"/>
    <s v="correct"/>
    <x v="0"/>
    <x v="1"/>
    <s v="Qtr 4"/>
    <s v="December"/>
    <n v="1"/>
    <s v="Medium"/>
    <n v="1014.93"/>
    <n v="0"/>
    <n v="5"/>
    <x v="1"/>
    <n v="12"/>
    <x v="5"/>
    <n v="0"/>
    <n v="7"/>
    <n v="0"/>
    <x v="2"/>
    <n v="1611"/>
    <n v="2013"/>
  </r>
  <r>
    <n v="2217.5"/>
    <n v="215097.5"/>
    <s v="Match"/>
    <n v="221750"/>
    <n v="2217.5"/>
    <n v="215097.5"/>
    <n v="212880"/>
    <s v="correct"/>
    <x v="0"/>
    <x v="0"/>
    <s v="Qtr 1"/>
    <s v="March"/>
    <n v="1"/>
    <s v="Low"/>
    <n v="6652.5"/>
    <n v="0"/>
    <n v="10"/>
    <x v="10"/>
    <n v="3"/>
    <x v="1"/>
    <n v="0"/>
    <n v="125"/>
    <n v="0"/>
    <x v="4"/>
    <n v="1774"/>
    <n v="2014"/>
  </r>
  <r>
    <n v="2223.84"/>
    <n v="11263.84"/>
    <s v="Match"/>
    <n v="12656"/>
    <n v="2223.84"/>
    <n v="11263.84"/>
    <n v="9040"/>
    <s v="correct"/>
    <x v="0"/>
    <x v="0"/>
    <s v="Qtr 4"/>
    <s v="November"/>
    <n v="1"/>
    <s v="High"/>
    <n v="1392.16"/>
    <n v="0"/>
    <n v="120"/>
    <x v="8"/>
    <n v="11"/>
    <x v="3"/>
    <n v="0"/>
    <n v="7"/>
    <n v="0"/>
    <x v="2"/>
    <n v="1808"/>
    <n v="2014"/>
  </r>
  <r>
    <n v="22662"/>
    <n v="30216"/>
    <s v="Match"/>
    <n v="30216"/>
    <n v="22662"/>
    <n v="30216"/>
    <n v="7554"/>
    <s v="correct"/>
    <x v="0"/>
    <x v="0"/>
    <s v="Qtr 2"/>
    <s v="June"/>
    <n v="1"/>
    <s v="None"/>
    <n v="0"/>
    <n v="0"/>
    <n v="5"/>
    <x v="4"/>
    <n v="6"/>
    <x v="5"/>
    <n v="0"/>
    <n v="12"/>
    <n v="0"/>
    <x v="3"/>
    <n v="2518"/>
    <n v="2014"/>
  </r>
  <r>
    <n v="22662"/>
    <n v="30216"/>
    <s v="Match"/>
    <n v="30216"/>
    <n v="22662"/>
    <n v="30216"/>
    <n v="7554"/>
    <s v="correct"/>
    <x v="0"/>
    <x v="0"/>
    <s v="Qtr 2"/>
    <s v="June"/>
    <n v="1"/>
    <s v="None"/>
    <n v="0"/>
    <n v="0"/>
    <n v="10"/>
    <x v="4"/>
    <n v="6"/>
    <x v="1"/>
    <n v="0"/>
    <n v="12"/>
    <n v="0"/>
    <x v="3"/>
    <n v="2518"/>
    <n v="2014"/>
  </r>
  <r>
    <n v="22893"/>
    <n v="52243"/>
    <s v="Match"/>
    <n v="58700"/>
    <n v="22893"/>
    <n v="52243"/>
    <n v="29350"/>
    <s v="correct"/>
    <x v="0"/>
    <x v="1"/>
    <s v="Qtr 4"/>
    <s v="November"/>
    <n v="1"/>
    <s v="High"/>
    <n v="6457"/>
    <n v="0"/>
    <n v="250"/>
    <x v="8"/>
    <n v="11"/>
    <x v="0"/>
    <n v="0"/>
    <n v="20"/>
    <n v="0"/>
    <x v="2"/>
    <n v="2935"/>
    <n v="2013"/>
  </r>
  <r>
    <n v="23222"/>
    <n v="364722"/>
    <s v="Match"/>
    <n v="409800"/>
    <n v="23222"/>
    <n v="364722"/>
    <n v="341500"/>
    <s v="correct"/>
    <x v="0"/>
    <x v="0"/>
    <s v="Qtr 4"/>
    <s v="November"/>
    <n v="1"/>
    <s v="High"/>
    <n v="45078"/>
    <n v="0"/>
    <n v="10"/>
    <x v="8"/>
    <n v="11"/>
    <x v="1"/>
    <n v="0"/>
    <n v="300"/>
    <n v="0"/>
    <x v="0"/>
    <n v="1366"/>
    <n v="2014"/>
  </r>
  <r>
    <n v="236716"/>
    <n v="978236"/>
    <s v="Match"/>
    <n v="998200"/>
    <n v="236716"/>
    <n v="978236"/>
    <n v="741520"/>
    <s v="correct"/>
    <x v="0"/>
    <x v="0"/>
    <s v="Qtr 4"/>
    <s v="December"/>
    <n v="1"/>
    <s v="Low"/>
    <n v="19964"/>
    <n v="0"/>
    <n v="3"/>
    <x v="1"/>
    <n v="12"/>
    <x v="2"/>
    <n v="0"/>
    <n v="350"/>
    <n v="0"/>
    <x v="2"/>
    <n v="2852"/>
    <n v="2014"/>
  </r>
  <r>
    <n v="236716"/>
    <n v="978236"/>
    <s v="Match"/>
    <n v="998200"/>
    <n v="236716"/>
    <n v="978236"/>
    <n v="741520"/>
    <s v="correct"/>
    <x v="0"/>
    <x v="0"/>
    <s v="Qtr 4"/>
    <s v="December"/>
    <n v="1"/>
    <s v="Low"/>
    <n v="19964"/>
    <n v="0"/>
    <n v="10"/>
    <x v="1"/>
    <n v="12"/>
    <x v="1"/>
    <n v="0"/>
    <n v="350"/>
    <n v="0"/>
    <x v="2"/>
    <n v="2852"/>
    <n v="2014"/>
  </r>
  <r>
    <s v="'-2380"/>
    <n v="111860"/>
    <s v="Match"/>
    <n v="119000"/>
    <s v="'-2380"/>
    <n v="111860"/>
    <n v="114240"/>
    <s v="correct"/>
    <x v="0"/>
    <x v="0"/>
    <s v="Qtr 1"/>
    <s v="February"/>
    <n v="1"/>
    <s v="Medium"/>
    <n v="7140"/>
    <n v="0"/>
    <n v="120"/>
    <x v="0"/>
    <n v="2"/>
    <x v="3"/>
    <n v="0"/>
    <n v="125"/>
    <n v="0"/>
    <x v="4"/>
    <n v="952"/>
    <n v="2014"/>
  </r>
  <r>
    <n v="2388.8200000000002"/>
    <n v="10298.82"/>
    <s v="Match"/>
    <n v="11074"/>
    <n v="2388.8200000000002"/>
    <n v="10298.82"/>
    <n v="7910"/>
    <s v="correct"/>
    <x v="0"/>
    <x v="0"/>
    <s v="Qtr 4"/>
    <s v="December"/>
    <n v="1"/>
    <s v="Medium"/>
    <n v="775.18"/>
    <n v="0"/>
    <n v="120"/>
    <x v="1"/>
    <n v="12"/>
    <x v="3"/>
    <n v="0"/>
    <n v="7"/>
    <n v="0"/>
    <x v="2"/>
    <n v="1582"/>
    <n v="2014"/>
  </r>
  <r>
    <n v="2388.8200000000002"/>
    <n v="10298.82"/>
    <s v="Match"/>
    <n v="11074"/>
    <n v="2388.8200000000002"/>
    <n v="10298.82"/>
    <n v="7910"/>
    <s v="correct"/>
    <x v="0"/>
    <x v="0"/>
    <s v="Qtr 4"/>
    <s v="December"/>
    <n v="1"/>
    <s v="Medium"/>
    <n v="775.18"/>
    <n v="0"/>
    <n v="250"/>
    <x v="1"/>
    <n v="12"/>
    <x v="0"/>
    <n v="0"/>
    <n v="7"/>
    <n v="0"/>
    <x v="2"/>
    <n v="1582"/>
    <n v="2014"/>
  </r>
  <r>
    <s v="'-24160"/>
    <n v="265760"/>
    <s v="Match"/>
    <n v="302000"/>
    <s v="'-24160"/>
    <n v="265760"/>
    <n v="289920"/>
    <s v="correct"/>
    <x v="0"/>
    <x v="1"/>
    <s v="Qtr 3"/>
    <s v="September"/>
    <n v="1"/>
    <s v="High"/>
    <n v="36240"/>
    <n v="0"/>
    <n v="3"/>
    <x v="5"/>
    <n v="9"/>
    <x v="2"/>
    <n v="0"/>
    <n v="125"/>
    <n v="0"/>
    <x v="4"/>
    <n v="2416"/>
    <n v="2013"/>
  </r>
  <r>
    <n v="24343.200000000001"/>
    <n v="50803.199999999997"/>
    <s v="Match"/>
    <n v="52920"/>
    <n v="24343.200000000001"/>
    <n v="50803.199999999997"/>
    <n v="26460"/>
    <s v="correct"/>
    <x v="0"/>
    <x v="1"/>
    <s v="Qtr 3"/>
    <s v="September"/>
    <n v="1"/>
    <s v="Low"/>
    <n v="2116.8000000000002"/>
    <n v="0"/>
    <n v="120"/>
    <x v="5"/>
    <n v="9"/>
    <x v="3"/>
    <n v="0"/>
    <n v="20"/>
    <n v="0"/>
    <x v="2"/>
    <n v="2646"/>
    <n v="2013"/>
  </r>
  <r>
    <n v="2511.25"/>
    <n v="243591.25"/>
    <s v="Match"/>
    <n v="251125"/>
    <n v="2511.25"/>
    <n v="243591.25"/>
    <n v="241080"/>
    <s v="correct"/>
    <x v="0"/>
    <x v="0"/>
    <s v="Qtr 4"/>
    <s v="October"/>
    <n v="1"/>
    <s v="Low"/>
    <n v="7533.75"/>
    <n v="0"/>
    <n v="10"/>
    <x v="3"/>
    <n v="10"/>
    <x v="1"/>
    <n v="0"/>
    <n v="125"/>
    <n v="0"/>
    <x v="4"/>
    <n v="2009"/>
    <n v="2014"/>
  </r>
  <r>
    <n v="2511.25"/>
    <n v="243591.25"/>
    <s v="Match"/>
    <n v="251125"/>
    <n v="2511.25"/>
    <n v="243591.25"/>
    <n v="241080"/>
    <s v="correct"/>
    <x v="0"/>
    <x v="0"/>
    <s v="Qtr 4"/>
    <s v="October"/>
    <n v="1"/>
    <s v="Low"/>
    <n v="7533.75"/>
    <n v="0"/>
    <n v="120"/>
    <x v="3"/>
    <n v="10"/>
    <x v="3"/>
    <n v="0"/>
    <n v="125"/>
    <n v="0"/>
    <x v="4"/>
    <n v="2009"/>
    <n v="2014"/>
  </r>
  <r>
    <n v="25162"/>
    <n v="298662"/>
    <s v="Match"/>
    <n v="328200"/>
    <n v="25162"/>
    <n v="298662"/>
    <n v="273500"/>
    <s v="correct"/>
    <x v="0"/>
    <x v="0"/>
    <s v="Qtr 2"/>
    <s v="June"/>
    <n v="1"/>
    <s v="Medium"/>
    <n v="29538"/>
    <n v="0"/>
    <n v="3"/>
    <x v="4"/>
    <n v="6"/>
    <x v="2"/>
    <n v="0"/>
    <n v="300"/>
    <n v="0"/>
    <x v="0"/>
    <n v="1094"/>
    <n v="2014"/>
  </r>
  <r>
    <n v="25162"/>
    <n v="298662"/>
    <s v="Match"/>
    <n v="328200"/>
    <n v="25162"/>
    <n v="298662"/>
    <n v="273500"/>
    <s v="correct"/>
    <x v="0"/>
    <x v="0"/>
    <s v="Qtr 2"/>
    <s v="June"/>
    <n v="1"/>
    <s v="Medium"/>
    <n v="29538"/>
    <n v="0"/>
    <n v="10"/>
    <x v="4"/>
    <n v="6"/>
    <x v="1"/>
    <n v="0"/>
    <n v="300"/>
    <n v="0"/>
    <x v="0"/>
    <n v="1094"/>
    <n v="2014"/>
  </r>
  <r>
    <n v="2559.1799999999998"/>
    <n v="9189.18"/>
    <s v="Match"/>
    <n v="9282"/>
    <n v="2559.1799999999998"/>
    <n v="9189.18"/>
    <n v="6630"/>
    <s v="correct"/>
    <x v="0"/>
    <x v="0"/>
    <s v="Qtr 1"/>
    <s v="March"/>
    <n v="1"/>
    <s v="Low"/>
    <n v="92.82"/>
    <n v="0"/>
    <n v="250"/>
    <x v="10"/>
    <n v="3"/>
    <x v="0"/>
    <n v="0"/>
    <n v="7"/>
    <n v="0"/>
    <x v="2"/>
    <n v="1326"/>
    <n v="2014"/>
  </r>
  <r>
    <n v="26475.119999999999"/>
    <n v="36202.620000000003"/>
    <s v="Mismatch"/>
    <n v="38928"/>
    <n v="26475.119999999999"/>
    <n v="36208.620000000003"/>
    <n v="9733.5"/>
    <s v="correct"/>
    <x v="0"/>
    <x v="0"/>
    <s v="Qtr 1"/>
    <s v="January"/>
    <n v="1"/>
    <s v="Medium"/>
    <n v="2725.38"/>
    <n v="6"/>
    <n v="250"/>
    <x v="6"/>
    <n v="1"/>
    <x v="0"/>
    <n v="0"/>
    <n v="12"/>
    <n v="6"/>
    <x v="3"/>
    <n v="3244"/>
    <n v="2014"/>
  </r>
  <r>
    <n v="27459.9"/>
    <n v="38015.4"/>
    <s v="Mismatch"/>
    <n v="42240"/>
    <n v="27459.9"/>
    <n v="38021.4"/>
    <n v="10561.5"/>
    <s v="correct"/>
    <x v="0"/>
    <x v="0"/>
    <s v="Qtr 2"/>
    <s v="April"/>
    <n v="1"/>
    <s v="High"/>
    <n v="4224.6000000000004"/>
    <n v="6"/>
    <n v="260"/>
    <x v="11"/>
    <n v="4"/>
    <x v="4"/>
    <n v="3.6379800000000002E-12"/>
    <n v="12"/>
    <n v="6"/>
    <x v="3"/>
    <n v="3520"/>
    <n v="2014"/>
  </r>
  <r>
    <n v="28700"/>
    <n v="210700"/>
    <s v="Match"/>
    <n v="245000"/>
    <n v="28700"/>
    <n v="210700"/>
    <n v="182000"/>
    <s v="correct"/>
    <x v="0"/>
    <x v="0"/>
    <s v="Qtr 4"/>
    <s v="November"/>
    <n v="1"/>
    <s v="High"/>
    <n v="34300"/>
    <n v="0"/>
    <n v="10"/>
    <x v="8"/>
    <n v="11"/>
    <x v="1"/>
    <n v="0"/>
    <n v="350"/>
    <n v="0"/>
    <x v="2"/>
    <n v="700"/>
    <n v="2014"/>
  </r>
  <r>
    <n v="2920"/>
    <n v="5840"/>
    <s v="Match"/>
    <n v="5840"/>
    <n v="2920"/>
    <n v="5840"/>
    <n v="2920"/>
    <s v="correct"/>
    <x v="0"/>
    <x v="0"/>
    <s v="Qtr 1"/>
    <s v="February"/>
    <n v="1"/>
    <s v="None"/>
    <n v="0"/>
    <n v="0"/>
    <n v="10"/>
    <x v="0"/>
    <n v="2"/>
    <x v="1"/>
    <n v="0"/>
    <n v="20"/>
    <n v="0"/>
    <x v="2"/>
    <n v="292"/>
    <n v="2014"/>
  </r>
  <r>
    <n v="29904"/>
    <n v="191884"/>
    <s v="Match"/>
    <n v="218050"/>
    <n v="29904"/>
    <n v="191884"/>
    <n v="161980"/>
    <s v="correct"/>
    <x v="0"/>
    <x v="1"/>
    <s v="Qtr 3"/>
    <s v="September"/>
    <n v="1"/>
    <s v="High"/>
    <n v="26166"/>
    <n v="0"/>
    <n v="250"/>
    <x v="5"/>
    <n v="9"/>
    <x v="0"/>
    <n v="0"/>
    <n v="350"/>
    <n v="0"/>
    <x v="2"/>
    <n v="623"/>
    <n v="2013"/>
  </r>
  <r>
    <n v="30919.68"/>
    <n v="42997.68"/>
    <s v="Match"/>
    <n v="48312"/>
    <n v="30919.68"/>
    <n v="42997.68"/>
    <n v="12078"/>
    <s v="correct"/>
    <x v="0"/>
    <x v="0"/>
    <s v="Qtr 3"/>
    <s v="July"/>
    <n v="1"/>
    <s v="High"/>
    <n v="5314.32"/>
    <n v="0"/>
    <n v="10"/>
    <x v="2"/>
    <n v="7"/>
    <x v="1"/>
    <n v="0"/>
    <n v="12"/>
    <n v="0"/>
    <x v="3"/>
    <n v="4026"/>
    <n v="2014"/>
  </r>
  <r>
    <n v="3171.44"/>
    <n v="16841.439999999999"/>
    <s v="Match"/>
    <n v="19138"/>
    <n v="3171.44"/>
    <n v="16841.439999999999"/>
    <n v="13670"/>
    <s v="correct"/>
    <x v="0"/>
    <x v="0"/>
    <s v="Qtr 4"/>
    <s v="October"/>
    <n v="1"/>
    <s v="High"/>
    <n v="2296.56"/>
    <n v="0"/>
    <n v="5"/>
    <x v="3"/>
    <n v="10"/>
    <x v="5"/>
    <n v="0"/>
    <n v="7"/>
    <n v="0"/>
    <x v="2"/>
    <n v="2734"/>
    <n v="2014"/>
  </r>
  <r>
    <n v="3171.44"/>
    <n v="16841.439999999999"/>
    <s v="Match"/>
    <n v="19138"/>
    <n v="3171.44"/>
    <n v="16841.439999999999"/>
    <n v="13670"/>
    <s v="correct"/>
    <x v="0"/>
    <x v="0"/>
    <s v="Qtr 4"/>
    <s v="October"/>
    <n v="1"/>
    <s v="High"/>
    <n v="2296.56"/>
    <n v="0"/>
    <n v="260"/>
    <x v="3"/>
    <n v="10"/>
    <x v="4"/>
    <n v="0"/>
    <n v="7"/>
    <n v="0"/>
    <x v="2"/>
    <n v="2734"/>
    <n v="2014"/>
  </r>
  <r>
    <n v="33358"/>
    <n v="354108"/>
    <s v="Match"/>
    <n v="384900"/>
    <n v="33358"/>
    <n v="354108"/>
    <n v="320750"/>
    <s v="correct"/>
    <x v="0"/>
    <x v="1"/>
    <s v="Qtr 3"/>
    <s v="September"/>
    <n v="1"/>
    <s v="Medium"/>
    <n v="30792"/>
    <n v="0"/>
    <n v="5"/>
    <x v="5"/>
    <n v="9"/>
    <x v="5"/>
    <n v="0"/>
    <n v="300"/>
    <n v="0"/>
    <x v="0"/>
    <n v="1283"/>
    <n v="2013"/>
  </r>
  <r>
    <n v="3461.25"/>
    <n v="114221.25"/>
    <s v="Match"/>
    <n v="115375"/>
    <n v="3461.25"/>
    <n v="114221.25"/>
    <n v="110760"/>
    <s v="correct"/>
    <x v="0"/>
    <x v="0"/>
    <s v="Qtr 3"/>
    <s v="August"/>
    <n v="1"/>
    <s v="Low"/>
    <n v="1153.75"/>
    <n v="0"/>
    <n v="120"/>
    <x v="7"/>
    <n v="8"/>
    <x v="3"/>
    <n v="0"/>
    <n v="125"/>
    <n v="0"/>
    <x v="4"/>
    <n v="923"/>
    <n v="2014"/>
  </r>
  <r>
    <n v="3531.9"/>
    <n v="12681.9"/>
    <s v="Match"/>
    <n v="12810"/>
    <n v="3531.9"/>
    <n v="12681.9"/>
    <n v="9150"/>
    <s v="correct"/>
    <x v="0"/>
    <x v="0"/>
    <s v="Qtr 3"/>
    <s v="August"/>
    <n v="1"/>
    <s v="Low"/>
    <n v="128.1"/>
    <n v="0"/>
    <n v="5"/>
    <x v="7"/>
    <n v="8"/>
    <x v="5"/>
    <n v="0"/>
    <n v="7"/>
    <n v="0"/>
    <x v="2"/>
    <n v="1830"/>
    <n v="2014"/>
  </r>
  <r>
    <s v="'-3543.75"/>
    <n v="64496.25"/>
    <s v="Match"/>
    <n v="70875"/>
    <s v="'-3543.75"/>
    <n v="64496.25"/>
    <n v="68040"/>
    <s v="correct"/>
    <x v="0"/>
    <x v="0"/>
    <s v="Qtr 3"/>
    <s v="September"/>
    <n v="1"/>
    <s v="Medium"/>
    <n v="6378.75"/>
    <n v="0"/>
    <n v="120"/>
    <x v="5"/>
    <n v="9"/>
    <x v="3"/>
    <n v="0"/>
    <n v="125"/>
    <n v="0"/>
    <x v="4"/>
    <n v="567"/>
    <n v="2014"/>
  </r>
  <r>
    <n v="36194.699999999997"/>
    <n v="74689.7"/>
    <s v="Mismatch"/>
    <n v="77000"/>
    <n v="36194.699999999997"/>
    <n v="74699.7"/>
    <n v="38505"/>
    <s v="correct"/>
    <x v="0"/>
    <x v="0"/>
    <s v="Qtr 2"/>
    <s v="April"/>
    <n v="1"/>
    <s v="Low"/>
    <n v="2310.3000000000002"/>
    <n v="10"/>
    <n v="120"/>
    <x v="11"/>
    <n v="4"/>
    <x v="3"/>
    <s v="'-7.27596E-12"/>
    <n v="20"/>
    <n v="10"/>
    <x v="2"/>
    <n v="3850"/>
    <n v="2014"/>
  </r>
  <r>
    <n v="370.08"/>
    <n v="1655.08"/>
    <s v="Match"/>
    <n v="1799"/>
    <n v="370.08"/>
    <n v="1655.08"/>
    <n v="1285"/>
    <s v="correct"/>
    <x v="0"/>
    <x v="0"/>
    <s v="Qtr 2"/>
    <s v="May"/>
    <n v="1"/>
    <s v="Medium"/>
    <n v="143.91999999999999"/>
    <n v="0"/>
    <n v="10"/>
    <x v="9"/>
    <n v="5"/>
    <x v="1"/>
    <n v="0"/>
    <n v="7"/>
    <n v="0"/>
    <x v="2"/>
    <n v="257"/>
    <n v="2014"/>
  </r>
  <r>
    <n v="3875.85"/>
    <n v="15620.85"/>
    <s v="Match"/>
    <n v="16443"/>
    <n v="3875.85"/>
    <n v="15620.85"/>
    <n v="11745"/>
    <s v="correct"/>
    <x v="0"/>
    <x v="1"/>
    <s v="Qtr 3"/>
    <s v="September"/>
    <n v="1"/>
    <s v="Medium"/>
    <n v="822.15"/>
    <n v="0"/>
    <n v="10"/>
    <x v="5"/>
    <n v="9"/>
    <x v="1"/>
    <n v="0"/>
    <n v="7"/>
    <n v="0"/>
    <x v="2"/>
    <n v="2349"/>
    <n v="2013"/>
  </r>
  <r>
    <n v="38885"/>
    <n v="222705"/>
    <s v="Match"/>
    <n v="247450"/>
    <n v="38885"/>
    <n v="222705"/>
    <n v="183820"/>
    <s v="correct"/>
    <x v="0"/>
    <x v="0"/>
    <s v="Qtr 3"/>
    <s v="September"/>
    <n v="1"/>
    <s v="High"/>
    <n v="24745"/>
    <n v="0"/>
    <n v="260"/>
    <x v="5"/>
    <n v="9"/>
    <x v="4"/>
    <n v="0"/>
    <n v="350"/>
    <n v="0"/>
    <x v="2"/>
    <n v="707"/>
    <n v="2014"/>
  </r>
  <r>
    <n v="395.76"/>
    <n v="2335.7600000000002"/>
    <s v="Match"/>
    <n v="2716"/>
    <n v="395.76"/>
    <n v="2335.7600000000002"/>
    <n v="1940"/>
    <s v="correct"/>
    <x v="0"/>
    <x v="0"/>
    <s v="Qtr 3"/>
    <s v="September"/>
    <n v="1"/>
    <s v="High"/>
    <n v="380.24"/>
    <n v="0"/>
    <n v="5"/>
    <x v="5"/>
    <n v="9"/>
    <x v="5"/>
    <n v="0"/>
    <n v="7"/>
    <n v="0"/>
    <x v="2"/>
    <n v="388"/>
    <n v="2014"/>
  </r>
  <r>
    <n v="40020"/>
    <n v="183540"/>
    <s v="Match"/>
    <n v="193200"/>
    <n v="40020"/>
    <n v="183540"/>
    <n v="143520"/>
    <s v="correct"/>
    <x v="0"/>
    <x v="0"/>
    <s v="Qtr 3"/>
    <s v="August"/>
    <n v="1"/>
    <s v="Medium"/>
    <n v="9660"/>
    <n v="0"/>
    <n v="260"/>
    <x v="7"/>
    <n v="8"/>
    <x v="4"/>
    <n v="0"/>
    <n v="350"/>
    <n v="0"/>
    <x v="2"/>
    <n v="552"/>
    <n v="2014"/>
  </r>
  <r>
    <n v="4037.56"/>
    <n v="14497.56"/>
    <s v="Match"/>
    <n v="14644"/>
    <n v="4037.56"/>
    <n v="14497.56"/>
    <n v="10460"/>
    <s v="correct"/>
    <x v="0"/>
    <x v="1"/>
    <s v="Qtr 4"/>
    <s v="November"/>
    <n v="1"/>
    <s v="Low"/>
    <n v="146.44"/>
    <n v="0"/>
    <n v="120"/>
    <x v="8"/>
    <n v="11"/>
    <x v="3"/>
    <n v="0"/>
    <n v="7"/>
    <n v="0"/>
    <x v="2"/>
    <n v="2092"/>
    <n v="2013"/>
  </r>
  <r>
    <s v="'-40617.5"/>
    <n v="313862.5"/>
    <s v="Match"/>
    <n v="369250"/>
    <s v="'-40617.5"/>
    <n v="313862.5"/>
    <n v="354480"/>
    <s v="correct"/>
    <x v="0"/>
    <x v="1"/>
    <s v="Qtr 4"/>
    <s v="November"/>
    <n v="1"/>
    <s v="High"/>
    <n v="55387.5"/>
    <n v="0"/>
    <n v="250"/>
    <x v="8"/>
    <n v="11"/>
    <x v="0"/>
    <n v="0"/>
    <n v="125"/>
    <n v="0"/>
    <x v="4"/>
    <n v="2954"/>
    <n v="2013"/>
  </r>
  <r>
    <n v="40716"/>
    <n v="391716"/>
    <s v="Match"/>
    <n v="421200"/>
    <n v="40716"/>
    <n v="391716"/>
    <n v="351000"/>
    <s v="correct"/>
    <x v="0"/>
    <x v="1"/>
    <s v="Qtr 4"/>
    <s v="November"/>
    <n v="1"/>
    <s v="Medium"/>
    <n v="29484"/>
    <n v="0"/>
    <n v="10"/>
    <x v="8"/>
    <n v="11"/>
    <x v="1"/>
    <n v="0"/>
    <n v="300"/>
    <n v="0"/>
    <x v="0"/>
    <n v="1404"/>
    <n v="2013"/>
  </r>
  <r>
    <n v="41073.5"/>
    <n v="281053.5"/>
    <s v="Match"/>
    <n v="323050"/>
    <n v="41073.5"/>
    <n v="281053.5"/>
    <n v="239980"/>
    <s v="correct"/>
    <x v="0"/>
    <x v="0"/>
    <s v="Qtr 1"/>
    <s v="March"/>
    <n v="1"/>
    <s v="High"/>
    <n v="41996.5"/>
    <n v="0"/>
    <n v="3"/>
    <x v="10"/>
    <n v="3"/>
    <x v="2"/>
    <n v="0"/>
    <n v="350"/>
    <n v="0"/>
    <x v="2"/>
    <n v="923"/>
    <n v="2014"/>
  </r>
  <r>
    <n v="4438.5"/>
    <n v="20578.5"/>
    <s v="Match"/>
    <n v="24210"/>
    <n v="4438.5"/>
    <n v="20578.5"/>
    <n v="16140"/>
    <s v="correct"/>
    <x v="0"/>
    <x v="0"/>
    <s v="Qtr 2"/>
    <s v="April"/>
    <n v="1"/>
    <s v="High"/>
    <n v="3631.5"/>
    <n v="0"/>
    <n v="10"/>
    <x v="11"/>
    <n v="4"/>
    <x v="1"/>
    <n v="0"/>
    <n v="15"/>
    <n v="0"/>
    <x v="1"/>
    <n v="1614"/>
    <n v="2014"/>
  </r>
  <r>
    <n v="4773.25"/>
    <n v="20423.25"/>
    <s v="Match"/>
    <n v="23475"/>
    <n v="4773.25"/>
    <n v="20423.25"/>
    <n v="15650"/>
    <s v="correct"/>
    <x v="0"/>
    <x v="0"/>
    <s v="Qtr 4"/>
    <s v="October"/>
    <n v="1"/>
    <s v="High"/>
    <n v="3051.75"/>
    <n v="0"/>
    <n v="10"/>
    <x v="3"/>
    <n v="10"/>
    <x v="1"/>
    <n v="0"/>
    <n v="15"/>
    <n v="0"/>
    <x v="1"/>
    <n v="1565"/>
    <n v="2014"/>
  </r>
  <r>
    <n v="4773.25"/>
    <n v="20423.25"/>
    <s v="Match"/>
    <n v="23475"/>
    <n v="4773.25"/>
    <n v="20423.25"/>
    <n v="15650"/>
    <s v="correct"/>
    <x v="0"/>
    <x v="0"/>
    <s v="Qtr 4"/>
    <s v="October"/>
    <n v="1"/>
    <s v="High"/>
    <n v="3051.75"/>
    <n v="0"/>
    <n v="250"/>
    <x v="3"/>
    <n v="10"/>
    <x v="0"/>
    <n v="0"/>
    <n v="15"/>
    <n v="0"/>
    <x v="1"/>
    <n v="1565"/>
    <n v="2014"/>
  </r>
  <r>
    <n v="4807.92"/>
    <n v="6601.92"/>
    <s v="Match"/>
    <n v="7176"/>
    <n v="4807.92"/>
    <n v="6601.92"/>
    <n v="1794"/>
    <s v="correct"/>
    <x v="0"/>
    <x v="0"/>
    <s v="Qtr 1"/>
    <s v="March"/>
    <n v="1"/>
    <s v="Medium"/>
    <n v="574.08000000000004"/>
    <n v="0"/>
    <n v="120"/>
    <x v="10"/>
    <n v="3"/>
    <x v="3"/>
    <n v="0"/>
    <n v="12"/>
    <n v="0"/>
    <x v="3"/>
    <n v="598"/>
    <n v="2014"/>
  </r>
  <r>
    <n v="4903.72"/>
    <n v="19158.72"/>
    <s v="Match"/>
    <n v="19957"/>
    <n v="4903.72"/>
    <n v="19158.72"/>
    <n v="14255"/>
    <s v="correct"/>
    <x v="0"/>
    <x v="1"/>
    <s v="Qtr 4"/>
    <s v="October"/>
    <n v="1"/>
    <s v="Low"/>
    <n v="798.28"/>
    <n v="0"/>
    <n v="3"/>
    <x v="3"/>
    <n v="10"/>
    <x v="2"/>
    <n v="0"/>
    <n v="7"/>
    <n v="0"/>
    <x v="2"/>
    <n v="2851"/>
    <n v="2013"/>
  </r>
  <r>
    <n v="4903.72"/>
    <n v="19158.72"/>
    <s v="Match"/>
    <n v="19957"/>
    <n v="4903.72"/>
    <n v="19158.72"/>
    <n v="14255"/>
    <s v="correct"/>
    <x v="0"/>
    <x v="1"/>
    <s v="Qtr 4"/>
    <s v="October"/>
    <n v="1"/>
    <s v="Low"/>
    <n v="798.28"/>
    <n v="0"/>
    <n v="5"/>
    <x v="3"/>
    <n v="10"/>
    <x v="5"/>
    <n v="0"/>
    <n v="7"/>
    <n v="0"/>
    <x v="2"/>
    <n v="2851"/>
    <n v="2013"/>
  </r>
  <r>
    <n v="49358"/>
    <n v="474858"/>
    <s v="Match"/>
    <n v="510600"/>
    <n v="49358"/>
    <n v="474858"/>
    <n v="425500"/>
    <s v="correct"/>
    <x v="0"/>
    <x v="0"/>
    <s v="Qtr 2"/>
    <s v="May"/>
    <n v="1"/>
    <s v="Medium"/>
    <n v="35742"/>
    <n v="0"/>
    <n v="10"/>
    <x v="9"/>
    <n v="5"/>
    <x v="1"/>
    <n v="0"/>
    <n v="300"/>
    <n v="0"/>
    <x v="0"/>
    <n v="1702"/>
    <n v="2014"/>
  </r>
  <r>
    <n v="4984.8999999999996"/>
    <n v="17604.900000000001"/>
    <s v="Match"/>
    <n v="18930"/>
    <n v="4984.8999999999996"/>
    <n v="17604.900000000001"/>
    <n v="12620"/>
    <s v="correct"/>
    <x v="0"/>
    <x v="0"/>
    <s v="Qtr 2"/>
    <s v="May"/>
    <n v="1"/>
    <s v="Medium"/>
    <n v="1325.1"/>
    <n v="0"/>
    <n v="120"/>
    <x v="9"/>
    <n v="5"/>
    <x v="3"/>
    <n v="0"/>
    <n v="15"/>
    <n v="0"/>
    <x v="1"/>
    <n v="1262"/>
    <n v="2014"/>
  </r>
  <r>
    <n v="5054.7"/>
    <n v="22484.7"/>
    <s v="Match"/>
    <n v="26145"/>
    <n v="5054.7"/>
    <n v="22484.7"/>
    <n v="17430"/>
    <s v="correct"/>
    <x v="0"/>
    <x v="1"/>
    <s v="Qtr 4"/>
    <s v="October"/>
    <n v="1"/>
    <s v="High"/>
    <n v="3660.3"/>
    <n v="0"/>
    <n v="10"/>
    <x v="3"/>
    <n v="10"/>
    <x v="1"/>
    <n v="0"/>
    <n v="15"/>
    <n v="0"/>
    <x v="1"/>
    <n v="1743"/>
    <n v="2013"/>
  </r>
  <r>
    <n v="5054.7"/>
    <n v="22484.7"/>
    <s v="Match"/>
    <n v="26145"/>
    <n v="5054.7"/>
    <n v="22484.7"/>
    <n v="17430"/>
    <s v="correct"/>
    <x v="0"/>
    <x v="1"/>
    <s v="Qtr 4"/>
    <s v="October"/>
    <n v="1"/>
    <s v="High"/>
    <n v="3660.3"/>
    <n v="0"/>
    <n v="260"/>
    <x v="3"/>
    <n v="10"/>
    <x v="4"/>
    <n v="0"/>
    <n v="15"/>
    <n v="0"/>
    <x v="1"/>
    <n v="1743"/>
    <n v="2013"/>
  </r>
  <r>
    <n v="5226"/>
    <n v="20826"/>
    <s v="Match"/>
    <n v="23400"/>
    <n v="5226"/>
    <n v="20826"/>
    <n v="15600"/>
    <s v="correct"/>
    <x v="0"/>
    <x v="1"/>
    <s v="Qtr 4"/>
    <s v="November"/>
    <n v="1"/>
    <s v="High"/>
    <n v="2574"/>
    <n v="0"/>
    <n v="3"/>
    <x v="8"/>
    <n v="11"/>
    <x v="2"/>
    <n v="0"/>
    <n v="15"/>
    <n v="0"/>
    <x v="1"/>
    <n v="1560"/>
    <n v="2013"/>
  </r>
  <r>
    <n v="55484"/>
    <n v="588984"/>
    <s v="Match"/>
    <n v="640200"/>
    <n v="55484"/>
    <n v="588984"/>
    <n v="533500"/>
    <s v="correct"/>
    <x v="0"/>
    <x v="0"/>
    <s v="Qtr 3"/>
    <s v="September"/>
    <n v="1"/>
    <s v="Medium"/>
    <n v="51216"/>
    <n v="0"/>
    <n v="250"/>
    <x v="5"/>
    <n v="9"/>
    <x v="0"/>
    <n v="0"/>
    <n v="300"/>
    <n v="0"/>
    <x v="0"/>
    <n v="2134"/>
    <n v="2014"/>
  </r>
  <r>
    <n v="5947.2"/>
    <n v="13027.2"/>
    <s v="Match"/>
    <n v="14160"/>
    <n v="5947.2"/>
    <n v="13027.2"/>
    <n v="7080"/>
    <s v="correct"/>
    <x v="0"/>
    <x v="0"/>
    <s v="Qtr 2"/>
    <s v="June"/>
    <n v="1"/>
    <s v="Medium"/>
    <n v="1132.8"/>
    <n v="0"/>
    <n v="5"/>
    <x v="4"/>
    <n v="6"/>
    <x v="5"/>
    <n v="0"/>
    <n v="20"/>
    <n v="0"/>
    <x v="2"/>
    <n v="708"/>
    <n v="2014"/>
  </r>
  <r>
    <n v="5947.2"/>
    <n v="13027.2"/>
    <s v="Match"/>
    <n v="14160"/>
    <n v="5947.2"/>
    <n v="13027.2"/>
    <n v="7080"/>
    <s v="correct"/>
    <x v="0"/>
    <x v="0"/>
    <s v="Qtr 2"/>
    <s v="June"/>
    <n v="1"/>
    <s v="Medium"/>
    <n v="1132.8"/>
    <n v="0"/>
    <n v="260"/>
    <x v="4"/>
    <n v="6"/>
    <x v="4"/>
    <n v="0"/>
    <n v="20"/>
    <n v="0"/>
    <x v="2"/>
    <n v="708"/>
    <n v="2014"/>
  </r>
  <r>
    <n v="5951.3249999999998"/>
    <n v="22248.825000000001"/>
    <s v="Mismatch"/>
    <n v="24450"/>
    <n v="5951.3249999999998"/>
    <n v="22256.325000000001"/>
    <n v="16305"/>
    <s v="correct"/>
    <x v="0"/>
    <x v="0"/>
    <s v="Qtr 3"/>
    <s v="July"/>
    <n v="1"/>
    <s v="Medium"/>
    <n v="2201.1750000000002"/>
    <n v="7.5"/>
    <n v="260"/>
    <x v="2"/>
    <n v="7"/>
    <x v="4"/>
    <n v="1.8189900000000001E-12"/>
    <n v="15"/>
    <n v="7.5"/>
    <x v="1"/>
    <n v="1630"/>
    <n v="2014"/>
  </r>
  <r>
    <n v="6058.5"/>
    <n v="14723.5"/>
    <s v="Mismatch"/>
    <n v="17320"/>
    <n v="6058.5"/>
    <n v="14713.5"/>
    <n v="8655"/>
    <s v="correct"/>
    <x v="0"/>
    <x v="0"/>
    <s v="Qtr 3"/>
    <s v="July"/>
    <n v="1"/>
    <s v="High"/>
    <n v="2596.5"/>
    <s v="'-10"/>
    <n v="250"/>
    <x v="2"/>
    <n v="7"/>
    <x v="0"/>
    <n v="0"/>
    <n v="20"/>
    <s v="'-10"/>
    <x v="2"/>
    <n v="866"/>
    <n v="2014"/>
  </r>
  <r>
    <s v="'-6168.75"/>
    <n v="191231.25"/>
    <s v="Match"/>
    <n v="205625"/>
    <s v="'-6168.75"/>
    <n v="191231.25"/>
    <n v="197400"/>
    <s v="correct"/>
    <x v="0"/>
    <x v="0"/>
    <s v="Qtr 2"/>
    <s v="May"/>
    <n v="1"/>
    <s v="Medium"/>
    <n v="14393.75"/>
    <n v="0"/>
    <n v="260"/>
    <x v="9"/>
    <n v="5"/>
    <x v="4"/>
    <n v="0"/>
    <n v="125"/>
    <n v="0"/>
    <x v="4"/>
    <n v="1645"/>
    <n v="2014"/>
  </r>
  <r>
    <n v="6670"/>
    <n v="29670"/>
    <s v="Match"/>
    <n v="34500"/>
    <n v="6670"/>
    <n v="29670"/>
    <n v="23000"/>
    <s v="correct"/>
    <x v="0"/>
    <x v="0"/>
    <s v="Qtr 4"/>
    <s v="December"/>
    <n v="1"/>
    <s v="High"/>
    <n v="4830"/>
    <n v="0"/>
    <n v="3"/>
    <x v="1"/>
    <n v="12"/>
    <x v="2"/>
    <n v="0"/>
    <n v="15"/>
    <n v="0"/>
    <x v="1"/>
    <n v="2300"/>
    <n v="2014"/>
  </r>
  <r>
    <n v="6670"/>
    <n v="29670"/>
    <s v="Match"/>
    <n v="34500"/>
    <n v="6670"/>
    <n v="29670"/>
    <n v="23000"/>
    <s v="correct"/>
    <x v="0"/>
    <x v="0"/>
    <s v="Qtr 4"/>
    <s v="December"/>
    <n v="1"/>
    <s v="High"/>
    <n v="4830"/>
    <n v="0"/>
    <n v="5"/>
    <x v="1"/>
    <n v="12"/>
    <x v="5"/>
    <n v="0"/>
    <n v="15"/>
    <n v="0"/>
    <x v="1"/>
    <n v="2300"/>
    <n v="2014"/>
  </r>
  <r>
    <n v="6822.5"/>
    <n v="334302.5"/>
    <s v="Match"/>
    <n v="341125"/>
    <n v="6822.5"/>
    <n v="334302.5"/>
    <n v="327480"/>
    <s v="correct"/>
    <x v="0"/>
    <x v="0"/>
    <s v="Qtr 4"/>
    <s v="December"/>
    <n v="1"/>
    <s v="Low"/>
    <n v="6822.5"/>
    <n v="0"/>
    <n v="10"/>
    <x v="1"/>
    <n v="12"/>
    <x v="1"/>
    <n v="0"/>
    <n v="125"/>
    <n v="0"/>
    <x v="4"/>
    <n v="2729"/>
    <n v="2014"/>
  </r>
  <r>
    <n v="6822.5"/>
    <n v="334302.5"/>
    <s v="Match"/>
    <n v="341125"/>
    <n v="6822.5"/>
    <n v="334302.5"/>
    <n v="327480"/>
    <s v="correct"/>
    <x v="0"/>
    <x v="0"/>
    <s v="Qtr 4"/>
    <s v="December"/>
    <n v="1"/>
    <s v="Low"/>
    <n v="6822.5"/>
    <n v="0"/>
    <n v="250"/>
    <x v="1"/>
    <n v="12"/>
    <x v="0"/>
    <n v="0"/>
    <n v="125"/>
    <n v="0"/>
    <x v="4"/>
    <n v="2729"/>
    <n v="2014"/>
  </r>
  <r>
    <n v="686.85"/>
    <n v="4301.8500000000004"/>
    <s v="Match"/>
    <n v="5061"/>
    <n v="686.85"/>
    <n v="4301.8500000000004"/>
    <n v="3615"/>
    <s v="correct"/>
    <x v="0"/>
    <x v="0"/>
    <s v="Qtr 2"/>
    <s v="April"/>
    <n v="1"/>
    <s v="High"/>
    <n v="759.15"/>
    <n v="0"/>
    <n v="10"/>
    <x v="11"/>
    <n v="4"/>
    <x v="1"/>
    <s v="'-2.27374E-13"/>
    <n v="7"/>
    <n v="0"/>
    <x v="2"/>
    <n v="723"/>
    <n v="2014"/>
  </r>
  <r>
    <n v="702.72"/>
    <n v="3142.72"/>
    <s v="Match"/>
    <n v="3416"/>
    <n v="702.72"/>
    <n v="3142.72"/>
    <n v="2440"/>
    <s v="correct"/>
    <x v="0"/>
    <x v="0"/>
    <s v="Qtr 1"/>
    <s v="February"/>
    <n v="1"/>
    <s v="Medium"/>
    <n v="273.27999999999997"/>
    <n v="0"/>
    <n v="5"/>
    <x v="0"/>
    <n v="2"/>
    <x v="5"/>
    <n v="0"/>
    <n v="7"/>
    <n v="0"/>
    <x v="2"/>
    <n v="488"/>
    <n v="2014"/>
  </r>
  <r>
    <n v="7037.25"/>
    <n v="32627.25"/>
    <s v="Match"/>
    <n v="38385"/>
    <n v="7037.25"/>
    <n v="32627.25"/>
    <n v="25590"/>
    <s v="correct"/>
    <x v="0"/>
    <x v="0"/>
    <s v="Qtr 3"/>
    <s v="August"/>
    <n v="1"/>
    <s v="High"/>
    <n v="5757.75"/>
    <n v="0"/>
    <n v="10"/>
    <x v="7"/>
    <n v="8"/>
    <x v="1"/>
    <n v="0"/>
    <n v="15"/>
    <n v="0"/>
    <x v="1"/>
    <n v="2559"/>
    <n v="2014"/>
  </r>
  <r>
    <n v="7104"/>
    <n v="229104"/>
    <s v="Match"/>
    <n v="266400"/>
    <n v="7104"/>
    <n v="229104"/>
    <n v="222000"/>
    <s v="correct"/>
    <x v="0"/>
    <x v="0"/>
    <s v="Qtr 1"/>
    <s v="March"/>
    <n v="1"/>
    <s v="High"/>
    <n v="37296"/>
    <n v="0"/>
    <n v="260"/>
    <x v="10"/>
    <n v="3"/>
    <x v="4"/>
    <n v="0"/>
    <n v="300"/>
    <n v="0"/>
    <x v="0"/>
    <n v="888"/>
    <n v="2014"/>
  </r>
  <r>
    <n v="7163"/>
    <n v="31863"/>
    <s v="Match"/>
    <n v="37050"/>
    <n v="7163"/>
    <n v="31863"/>
    <n v="24700"/>
    <s v="correct"/>
    <x v="0"/>
    <x v="1"/>
    <s v="Qtr 3"/>
    <s v="September"/>
    <n v="1"/>
    <s v="High"/>
    <n v="5187"/>
    <n v="0"/>
    <n v="10"/>
    <x v="5"/>
    <n v="9"/>
    <x v="1"/>
    <n v="0"/>
    <n v="15"/>
    <n v="0"/>
    <x v="1"/>
    <n v="2470"/>
    <n v="2013"/>
  </r>
  <r>
    <n v="7311.72"/>
    <n v="28566.720000000001"/>
    <s v="Match"/>
    <n v="29757"/>
    <n v="7311.72"/>
    <n v="28566.720000000001"/>
    <n v="21255"/>
    <s v="correct"/>
    <x v="0"/>
    <x v="0"/>
    <s v="Qtr 1"/>
    <s v="January"/>
    <n v="1"/>
    <s v="Low"/>
    <n v="1190.28"/>
    <n v="0"/>
    <n v="10"/>
    <x v="6"/>
    <n v="1"/>
    <x v="1"/>
    <s v="'-1.81899E-12"/>
    <n v="7"/>
    <n v="0"/>
    <x v="2"/>
    <n v="4251"/>
    <n v="2014"/>
  </r>
  <r>
    <n v="74236.5"/>
    <n v="404176.5"/>
    <s v="Match"/>
    <n v="444150"/>
    <n v="74236.5"/>
    <n v="404176.5"/>
    <n v="329940"/>
    <s v="correct"/>
    <x v="0"/>
    <x v="0"/>
    <s v="Qtr 4"/>
    <s v="October"/>
    <n v="1"/>
    <s v="Medium"/>
    <n v="39973.5"/>
    <n v="0"/>
    <n v="120"/>
    <x v="3"/>
    <n v="10"/>
    <x v="3"/>
    <n v="0"/>
    <n v="350"/>
    <n v="0"/>
    <x v="2"/>
    <n v="1269"/>
    <n v="2014"/>
  </r>
  <r>
    <n v="74236.5"/>
    <n v="404176.5"/>
    <s v="Match"/>
    <n v="444150"/>
    <n v="74236.5"/>
    <n v="404176.5"/>
    <n v="329940"/>
    <s v="correct"/>
    <x v="0"/>
    <x v="0"/>
    <s v="Qtr 4"/>
    <s v="October"/>
    <n v="1"/>
    <s v="Medium"/>
    <n v="39973.5"/>
    <n v="0"/>
    <n v="260"/>
    <x v="3"/>
    <n v="10"/>
    <x v="4"/>
    <n v="0"/>
    <n v="350"/>
    <n v="0"/>
    <x v="2"/>
    <n v="1269"/>
    <n v="2014"/>
  </r>
  <r>
    <n v="76834"/>
    <n v="545334"/>
    <s v="Match"/>
    <n v="562200"/>
    <n v="76834"/>
    <n v="545334"/>
    <n v="468500"/>
    <s v="correct"/>
    <x v="0"/>
    <x v="0"/>
    <s v="Qtr 3"/>
    <s v="August"/>
    <n v="1"/>
    <s v="Low"/>
    <n v="16866"/>
    <n v="0"/>
    <n v="250"/>
    <x v="7"/>
    <n v="8"/>
    <x v="0"/>
    <n v="0"/>
    <n v="300"/>
    <n v="0"/>
    <x v="0"/>
    <n v="1874"/>
    <n v="2014"/>
  </r>
  <r>
    <n v="77952"/>
    <n v="686952"/>
    <s v="Match"/>
    <n v="730800"/>
    <n v="77952"/>
    <n v="686952"/>
    <n v="609000"/>
    <s v="correct"/>
    <x v="0"/>
    <x v="1"/>
    <s v="Qtr 4"/>
    <s v="December"/>
    <n v="1"/>
    <s v="Medium"/>
    <n v="43848"/>
    <n v="0"/>
    <n v="250"/>
    <x v="1"/>
    <n v="12"/>
    <x v="0"/>
    <n v="0"/>
    <n v="300"/>
    <n v="0"/>
    <x v="0"/>
    <n v="2436"/>
    <n v="2013"/>
  </r>
  <r>
    <n v="7811.4"/>
    <n v="16121.4"/>
    <s v="Match"/>
    <n v="16620"/>
    <n v="7811.4"/>
    <n v="16121.4"/>
    <n v="8310"/>
    <s v="correct"/>
    <x v="0"/>
    <x v="0"/>
    <s v="Qtr 2"/>
    <s v="May"/>
    <n v="1"/>
    <s v="Low"/>
    <n v="498.6"/>
    <n v="0"/>
    <n v="3"/>
    <x v="9"/>
    <n v="5"/>
    <x v="2"/>
    <n v="0"/>
    <n v="20"/>
    <n v="0"/>
    <x v="2"/>
    <n v="831"/>
    <n v="2014"/>
  </r>
  <r>
    <n v="7845.12"/>
    <n v="10569.12"/>
    <s v="Match"/>
    <n v="10896"/>
    <n v="7845.12"/>
    <n v="10569.12"/>
    <n v="2724"/>
    <s v="correct"/>
    <x v="0"/>
    <x v="1"/>
    <s v="Qtr 4"/>
    <s v="December"/>
    <n v="1"/>
    <s v="Low"/>
    <n v="326.88"/>
    <n v="0"/>
    <n v="3"/>
    <x v="1"/>
    <n v="12"/>
    <x v="2"/>
    <n v="0"/>
    <n v="12"/>
    <n v="0"/>
    <x v="3"/>
    <n v="908"/>
    <n v="2013"/>
  </r>
  <r>
    <n v="81612.75"/>
    <n v="327097.75"/>
    <s v="Mismatch"/>
    <n v="330400"/>
    <n v="81612.75"/>
    <n v="326922.75"/>
    <n v="245310"/>
    <s v="correct"/>
    <x v="0"/>
    <x v="0"/>
    <s v="Qtr 2"/>
    <s v="April"/>
    <n v="1"/>
    <s v="Low"/>
    <n v="3302.25"/>
    <s v="'-175"/>
    <n v="250"/>
    <x v="11"/>
    <n v="4"/>
    <x v="0"/>
    <n v="0"/>
    <n v="350"/>
    <s v="'-175"/>
    <x v="2"/>
    <n v="944"/>
    <n v="2014"/>
  </r>
  <r>
    <n v="8200"/>
    <n v="60200"/>
    <s v="Match"/>
    <n v="70000"/>
    <n v="8200"/>
    <n v="60200"/>
    <n v="52000"/>
    <s v="correct"/>
    <x v="0"/>
    <x v="0"/>
    <s v="Qtr 2"/>
    <s v="May"/>
    <n v="1"/>
    <s v="High"/>
    <n v="9800"/>
    <n v="0"/>
    <n v="5"/>
    <x v="9"/>
    <n v="5"/>
    <x v="5"/>
    <n v="0"/>
    <n v="350"/>
    <n v="0"/>
    <x v="2"/>
    <n v="200"/>
    <n v="2014"/>
  </r>
  <r>
    <n v="84304"/>
    <n v="563304"/>
    <s v="Match"/>
    <n v="574800"/>
    <n v="84304"/>
    <n v="563304"/>
    <n v="479000"/>
    <s v="correct"/>
    <x v="0"/>
    <x v="0"/>
    <s v="Qtr 4"/>
    <s v="December"/>
    <n v="1"/>
    <s v="Low"/>
    <n v="11496"/>
    <n v="0"/>
    <n v="10"/>
    <x v="1"/>
    <n v="12"/>
    <x v="1"/>
    <n v="0"/>
    <n v="300"/>
    <n v="0"/>
    <x v="0"/>
    <n v="1916"/>
    <n v="2014"/>
  </r>
  <r>
    <n v="84304"/>
    <n v="563304"/>
    <s v="Match"/>
    <n v="574800"/>
    <n v="84304"/>
    <n v="563304"/>
    <n v="479000"/>
    <s v="correct"/>
    <x v="0"/>
    <x v="0"/>
    <s v="Qtr 4"/>
    <s v="December"/>
    <n v="1"/>
    <s v="Low"/>
    <n v="11496"/>
    <n v="0"/>
    <n v="260"/>
    <x v="1"/>
    <n v="12"/>
    <x v="4"/>
    <n v="0"/>
    <n v="300"/>
    <n v="0"/>
    <x v="0"/>
    <n v="1916"/>
    <n v="2014"/>
  </r>
  <r>
    <n v="8604.7999999999993"/>
    <n v="35494.800000000003"/>
    <s v="Match"/>
    <n v="40335"/>
    <n v="8604.7999999999993"/>
    <n v="35494.800000000003"/>
    <n v="26890"/>
    <s v="correct"/>
    <x v="0"/>
    <x v="0"/>
    <s v="Qtr 4"/>
    <s v="November"/>
    <n v="1"/>
    <s v="High"/>
    <n v="4840.2"/>
    <n v="0"/>
    <n v="3"/>
    <x v="8"/>
    <n v="11"/>
    <x v="2"/>
    <n v="0"/>
    <n v="15"/>
    <n v="0"/>
    <x v="1"/>
    <n v="2689"/>
    <n v="2014"/>
  </r>
  <r>
    <n v="8654.7999999999993"/>
    <n v="28324.799999999999"/>
    <s v="Match"/>
    <n v="29505"/>
    <n v="8654.7999999999993"/>
    <n v="28324.799999999999"/>
    <n v="19670"/>
    <s v="correct"/>
    <x v="0"/>
    <x v="0"/>
    <s v="Qtr 1"/>
    <s v="March"/>
    <n v="1"/>
    <s v="Low"/>
    <n v="1180.2"/>
    <n v="0"/>
    <n v="5"/>
    <x v="10"/>
    <n v="3"/>
    <x v="5"/>
    <n v="0"/>
    <n v="15"/>
    <n v="0"/>
    <x v="1"/>
    <n v="1967"/>
    <n v="2014"/>
  </r>
  <r>
    <n v="87250.5"/>
    <n v="1035775.5"/>
    <s v="Mismatch"/>
    <n v="1138200"/>
    <n v="87250.5"/>
    <n v="1035625.5"/>
    <n v="948375"/>
    <s v="correct"/>
    <x v="0"/>
    <x v="0"/>
    <s v="Qtr 3"/>
    <s v="July"/>
    <n v="1"/>
    <s v="Medium"/>
    <n v="102424.5"/>
    <s v="'-150"/>
    <n v="120"/>
    <x v="2"/>
    <n v="7"/>
    <x v="3"/>
    <n v="0"/>
    <n v="300"/>
    <s v="'-150"/>
    <x v="0"/>
    <n v="3794"/>
    <n v="2014"/>
  </r>
  <r>
    <n v="87457.5"/>
    <n v="1037932.5"/>
    <s v="Mismatch"/>
    <n v="1140600"/>
    <n v="87457.5"/>
    <n v="1038082.5"/>
    <n v="950625"/>
    <s v="correct"/>
    <x v="0"/>
    <x v="0"/>
    <s v="Qtr 2"/>
    <s v="April"/>
    <n v="1"/>
    <s v="Medium"/>
    <n v="102667.5"/>
    <n v="150"/>
    <n v="5"/>
    <x v="11"/>
    <n v="4"/>
    <x v="5"/>
    <n v="0"/>
    <n v="300"/>
    <n v="150"/>
    <x v="0"/>
    <n v="3802"/>
    <n v="2014"/>
  </r>
  <r>
    <n v="89030"/>
    <n v="408310"/>
    <s v="Match"/>
    <n v="429800"/>
    <n v="89030"/>
    <n v="408310"/>
    <n v="319280"/>
    <s v="correct"/>
    <x v="0"/>
    <x v="1"/>
    <s v="Qtr 4"/>
    <s v="October"/>
    <n v="1"/>
    <s v="Medium"/>
    <n v="21490"/>
    <n v="0"/>
    <n v="10"/>
    <x v="3"/>
    <n v="10"/>
    <x v="1"/>
    <n v="0"/>
    <n v="350"/>
    <n v="0"/>
    <x v="2"/>
    <n v="1228"/>
    <n v="2013"/>
  </r>
  <r>
    <n v="89030"/>
    <n v="408310"/>
    <s v="Match"/>
    <n v="429800"/>
    <n v="89030"/>
    <n v="408310"/>
    <n v="319280"/>
    <s v="correct"/>
    <x v="0"/>
    <x v="1"/>
    <s v="Qtr 4"/>
    <s v="October"/>
    <n v="1"/>
    <s v="Medium"/>
    <n v="21490"/>
    <n v="0"/>
    <n v="260"/>
    <x v="3"/>
    <n v="10"/>
    <x v="4"/>
    <n v="0"/>
    <n v="350"/>
    <n v="0"/>
    <x v="2"/>
    <n v="1228"/>
    <n v="2013"/>
  </r>
  <r>
    <n v="91327.5"/>
    <n v="670652.5"/>
    <s v="Mismatch"/>
    <n v="779800"/>
    <n v="91327.5"/>
    <n v="670477.5"/>
    <n v="579150"/>
    <s v="correct"/>
    <x v="0"/>
    <x v="0"/>
    <s v="Qtr 1"/>
    <s v="January"/>
    <n v="1"/>
    <s v="High"/>
    <n v="109147.5"/>
    <s v="'-175"/>
    <n v="5"/>
    <x v="6"/>
    <n v="1"/>
    <x v="5"/>
    <n v="0"/>
    <n v="350"/>
    <s v="'-175"/>
    <x v="2"/>
    <n v="2228"/>
    <n v="2014"/>
  </r>
  <r>
    <n v="9242.6"/>
    <n v="21732.6"/>
    <s v="Match"/>
    <n v="24980"/>
    <n v="9242.6"/>
    <n v="21732.6"/>
    <n v="12490"/>
    <s v="correct"/>
    <x v="0"/>
    <x v="0"/>
    <s v="Qtr 4"/>
    <s v="October"/>
    <n v="1"/>
    <s v="High"/>
    <n v="3247.4"/>
    <n v="0"/>
    <n v="5"/>
    <x v="3"/>
    <n v="10"/>
    <x v="5"/>
    <n v="0"/>
    <n v="20"/>
    <n v="0"/>
    <x v="2"/>
    <n v="1249"/>
    <n v="2014"/>
  </r>
  <r>
    <n v="9242.6"/>
    <n v="21732.6"/>
    <s v="Match"/>
    <n v="24980"/>
    <n v="9242.6"/>
    <n v="21732.6"/>
    <n v="12490"/>
    <s v="correct"/>
    <x v="0"/>
    <x v="0"/>
    <s v="Qtr 4"/>
    <s v="October"/>
    <n v="1"/>
    <s v="High"/>
    <n v="3247.4"/>
    <n v="0"/>
    <n v="10"/>
    <x v="3"/>
    <n v="10"/>
    <x v="1"/>
    <n v="0"/>
    <n v="20"/>
    <n v="0"/>
    <x v="2"/>
    <n v="1249"/>
    <n v="2014"/>
  </r>
  <r>
    <n v="959.2"/>
    <n v="3139.2"/>
    <s v="Match"/>
    <n v="3270"/>
    <n v="959.2"/>
    <n v="3139.2"/>
    <n v="2180"/>
    <s v="correct"/>
    <x v="0"/>
    <x v="0"/>
    <s v="Qtr 3"/>
    <s v="September"/>
    <n v="1"/>
    <s v="Low"/>
    <n v="130.80000000000001"/>
    <n v="0"/>
    <n v="10"/>
    <x v="5"/>
    <n v="9"/>
    <x v="1"/>
    <n v="0"/>
    <n v="15"/>
    <n v="0"/>
    <x v="1"/>
    <n v="218"/>
    <n v="2014"/>
  </r>
  <r>
    <n v="9614.7999999999993"/>
    <n v="20794.8"/>
    <s v="Match"/>
    <n v="22360"/>
    <n v="9614.7999999999993"/>
    <n v="20794.8"/>
    <n v="11180"/>
    <s v="correct"/>
    <x v="0"/>
    <x v="0"/>
    <s v="Qtr 4"/>
    <s v="November"/>
    <n v="1"/>
    <s v="Medium"/>
    <n v="1565.2"/>
    <n v="0"/>
    <n v="260"/>
    <x v="8"/>
    <n v="11"/>
    <x v="4"/>
    <n v="0"/>
    <n v="20"/>
    <n v="0"/>
    <x v="2"/>
    <n v="1118"/>
    <n v="2014"/>
  </r>
  <r>
    <n v="0"/>
    <n v="358560"/>
    <s v="Match"/>
    <n v="373500"/>
    <n v="0"/>
    <n v="358560"/>
    <n v="358560"/>
    <s v="correct"/>
    <x v="1"/>
    <x v="0"/>
    <s v="Qtr 3"/>
    <s v="July"/>
    <n v="1"/>
    <s v="Low"/>
    <n v="14940"/>
    <n v="0"/>
    <n v="10"/>
    <x v="2"/>
    <n v="7"/>
    <x v="1"/>
    <n v="0"/>
    <n v="125"/>
    <n v="0"/>
    <x v="4"/>
    <n v="2988"/>
    <n v="2014"/>
  </r>
  <r>
    <n v="10036"/>
    <n v="106536"/>
    <s v="Match"/>
    <n v="115800"/>
    <n v="10036"/>
    <n v="106536"/>
    <n v="96500"/>
    <s v="correct"/>
    <x v="1"/>
    <x v="1"/>
    <s v="Qtr 4"/>
    <s v="November"/>
    <n v="1"/>
    <s v="Medium"/>
    <n v="9264"/>
    <n v="0"/>
    <n v="120"/>
    <x v="8"/>
    <n v="11"/>
    <x v="3"/>
    <n v="0"/>
    <n v="300"/>
    <n v="0"/>
    <x v="0"/>
    <n v="386"/>
    <n v="2013"/>
  </r>
  <r>
    <n v="100376.25"/>
    <n v="460171.25"/>
    <s v="Mismatch"/>
    <n v="484400"/>
    <n v="100376.25"/>
    <n v="460346.25"/>
    <n v="359970"/>
    <s v="correct"/>
    <x v="1"/>
    <x v="0"/>
    <s v="Qtr 1"/>
    <s v="January"/>
    <n v="1"/>
    <s v="Medium"/>
    <n v="24228.75"/>
    <n v="175"/>
    <n v="5"/>
    <x v="6"/>
    <n v="1"/>
    <x v="5"/>
    <n v="0"/>
    <n v="350"/>
    <n v="175"/>
    <x v="2"/>
    <n v="1384"/>
    <n v="2014"/>
  </r>
  <r>
    <n v="10196.76"/>
    <n v="14375.76"/>
    <s v="Match"/>
    <n v="16716"/>
    <n v="10196.76"/>
    <n v="14375.76"/>
    <n v="4179"/>
    <s v="correct"/>
    <x v="1"/>
    <x v="0"/>
    <s v="Qtr 4"/>
    <s v="October"/>
    <n v="1"/>
    <s v="High"/>
    <n v="2340.2399999999998"/>
    <n v="0"/>
    <n v="10"/>
    <x v="3"/>
    <n v="10"/>
    <x v="1"/>
    <n v="0"/>
    <n v="12"/>
    <n v="0"/>
    <x v="3"/>
    <n v="1393"/>
    <n v="2014"/>
  </r>
  <r>
    <n v="10196.76"/>
    <n v="14375.76"/>
    <s v="Match"/>
    <n v="16716"/>
    <n v="10196.76"/>
    <n v="14375.76"/>
    <n v="4179"/>
    <s v="correct"/>
    <x v="1"/>
    <x v="0"/>
    <s v="Qtr 4"/>
    <s v="October"/>
    <n v="1"/>
    <s v="High"/>
    <n v="2340.2399999999998"/>
    <n v="0"/>
    <n v="260"/>
    <x v="3"/>
    <n v="10"/>
    <x v="4"/>
    <n v="0"/>
    <n v="12"/>
    <n v="0"/>
    <x v="3"/>
    <n v="1393"/>
    <n v="2014"/>
  </r>
  <r>
    <n v="103224"/>
    <n v="492184"/>
    <s v="Match"/>
    <n v="523600"/>
    <n v="103224"/>
    <n v="492184"/>
    <n v="388960"/>
    <s v="correct"/>
    <x v="1"/>
    <x v="0"/>
    <s v="Qtr 2"/>
    <s v="June"/>
    <n v="1"/>
    <s v="Medium"/>
    <n v="31416"/>
    <n v="0"/>
    <n v="10"/>
    <x v="4"/>
    <n v="6"/>
    <x v="1"/>
    <n v="0"/>
    <n v="350"/>
    <n v="0"/>
    <x v="2"/>
    <n v="1496"/>
    <n v="2014"/>
  </r>
  <r>
    <n v="103224"/>
    <n v="492184"/>
    <s v="Match"/>
    <n v="523600"/>
    <n v="103224"/>
    <n v="492184"/>
    <n v="388960"/>
    <s v="correct"/>
    <x v="1"/>
    <x v="0"/>
    <s v="Qtr 2"/>
    <s v="June"/>
    <n v="1"/>
    <s v="Medium"/>
    <n v="31416"/>
    <n v="0"/>
    <n v="120"/>
    <x v="4"/>
    <n v="6"/>
    <x v="3"/>
    <n v="0"/>
    <n v="350"/>
    <n v="0"/>
    <x v="2"/>
    <n v="1496"/>
    <n v="2014"/>
  </r>
  <r>
    <n v="107550"/>
    <n v="645300"/>
    <s v="Match"/>
    <n v="645300"/>
    <n v="107550"/>
    <n v="645300"/>
    <n v="537750"/>
    <s v="correct"/>
    <x v="1"/>
    <x v="0"/>
    <s v="Qtr 3"/>
    <s v="September"/>
    <n v="1"/>
    <s v="None"/>
    <n v="0"/>
    <n v="0"/>
    <n v="250"/>
    <x v="5"/>
    <n v="9"/>
    <x v="0"/>
    <n v="0"/>
    <n v="300"/>
    <n v="0"/>
    <x v="0"/>
    <n v="2151"/>
    <n v="2014"/>
  </r>
  <r>
    <n v="10890"/>
    <n v="32670"/>
    <s v="Match"/>
    <n v="32670"/>
    <n v="10890"/>
    <n v="32670"/>
    <n v="21780"/>
    <s v="correct"/>
    <x v="1"/>
    <x v="0"/>
    <s v="Qtr 2"/>
    <s v="June"/>
    <n v="1"/>
    <s v="None"/>
    <n v="0"/>
    <n v="0"/>
    <n v="3"/>
    <x v="4"/>
    <n v="6"/>
    <x v="2"/>
    <n v="0"/>
    <n v="15"/>
    <n v="0"/>
    <x v="1"/>
    <n v="2178"/>
    <n v="2014"/>
  </r>
  <r>
    <n v="10890"/>
    <n v="32670"/>
    <s v="Match"/>
    <n v="32670"/>
    <n v="10890"/>
    <n v="32670"/>
    <n v="21780"/>
    <s v="correct"/>
    <x v="1"/>
    <x v="0"/>
    <s v="Qtr 2"/>
    <s v="June"/>
    <n v="1"/>
    <s v="None"/>
    <n v="0"/>
    <n v="0"/>
    <n v="250"/>
    <x v="4"/>
    <n v="6"/>
    <x v="0"/>
    <n v="0"/>
    <n v="15"/>
    <n v="0"/>
    <x v="1"/>
    <n v="2178"/>
    <n v="2014"/>
  </r>
  <r>
    <s v="'-11115"/>
    <n v="166725"/>
    <s v="Match"/>
    <n v="185250"/>
    <s v="'-11115"/>
    <n v="166725"/>
    <n v="177840"/>
    <s v="correct"/>
    <x v="1"/>
    <x v="1"/>
    <s v="Qtr 4"/>
    <s v="December"/>
    <n v="1"/>
    <s v="High"/>
    <n v="18525"/>
    <n v="0"/>
    <n v="3"/>
    <x v="1"/>
    <n v="12"/>
    <x v="2"/>
    <n v="0"/>
    <n v="125"/>
    <n v="0"/>
    <x v="4"/>
    <n v="1482"/>
    <n v="2013"/>
  </r>
  <r>
    <n v="11135"/>
    <n v="37335"/>
    <s v="Match"/>
    <n v="39300"/>
    <n v="11135"/>
    <n v="37335"/>
    <n v="26200"/>
    <s v="correct"/>
    <x v="1"/>
    <x v="0"/>
    <s v="Qtr 3"/>
    <s v="September"/>
    <n v="1"/>
    <s v="Medium"/>
    <n v="1965"/>
    <n v="0"/>
    <n v="10"/>
    <x v="5"/>
    <n v="9"/>
    <x v="1"/>
    <n v="0"/>
    <n v="15"/>
    <n v="0"/>
    <x v="1"/>
    <n v="2620"/>
    <n v="2014"/>
  </r>
  <r>
    <n v="11135.6"/>
    <n v="34095.599999999999"/>
    <s v="Match"/>
    <n v="34440"/>
    <n v="11135.6"/>
    <n v="34095.599999999999"/>
    <n v="22960"/>
    <s v="correct"/>
    <x v="1"/>
    <x v="0"/>
    <s v="Qtr 1"/>
    <s v="February"/>
    <n v="1"/>
    <s v="Low"/>
    <n v="344.4"/>
    <n v="0"/>
    <n v="10"/>
    <x v="0"/>
    <n v="2"/>
    <x v="1"/>
    <n v="0"/>
    <n v="15"/>
    <n v="0"/>
    <x v="1"/>
    <n v="2296"/>
    <n v="2014"/>
  </r>
  <r>
    <s v="'-11606.25"/>
    <n v="211233.75"/>
    <s v="Match"/>
    <n v="232125"/>
    <s v="'-11606.25"/>
    <n v="211233.75"/>
    <n v="222840"/>
    <s v="correct"/>
    <x v="1"/>
    <x v="1"/>
    <s v="Qtr 4"/>
    <s v="November"/>
    <n v="1"/>
    <s v="Medium"/>
    <n v="20891.25"/>
    <n v="0"/>
    <n v="5"/>
    <x v="8"/>
    <n v="11"/>
    <x v="5"/>
    <n v="0"/>
    <n v="125"/>
    <n v="0"/>
    <x v="4"/>
    <n v="1857"/>
    <n v="2013"/>
  </r>
  <r>
    <n v="11727"/>
    <n v="24757"/>
    <s v="Match"/>
    <n v="26060"/>
    <n v="11727"/>
    <n v="24757"/>
    <n v="13030"/>
    <s v="correct"/>
    <x v="1"/>
    <x v="0"/>
    <s v="Qtr 1"/>
    <s v="February"/>
    <n v="1"/>
    <s v="Medium"/>
    <n v="1303"/>
    <n v="0"/>
    <n v="10"/>
    <x v="0"/>
    <n v="2"/>
    <x v="1"/>
    <n v="0"/>
    <n v="20"/>
    <n v="0"/>
    <x v="2"/>
    <n v="1303"/>
    <n v="2014"/>
  </r>
  <r>
    <n v="12192.375"/>
    <n v="52174.875"/>
    <s v="Mismatch"/>
    <n v="59970"/>
    <n v="12192.375"/>
    <n v="52167.375"/>
    <n v="39975"/>
    <s v="correct"/>
    <x v="1"/>
    <x v="0"/>
    <s v="Qtr 1"/>
    <s v="January"/>
    <n v="1"/>
    <s v="High"/>
    <n v="7795.125"/>
    <s v="'-7.5"/>
    <n v="120"/>
    <x v="6"/>
    <n v="1"/>
    <x v="3"/>
    <n v="0"/>
    <n v="15"/>
    <s v="'-7.5"/>
    <x v="1"/>
    <n v="3998"/>
    <n v="2014"/>
  </r>
  <r>
    <n v="1233.27"/>
    <n v="4428.2700000000004"/>
    <s v="Match"/>
    <n v="4473"/>
    <n v="1233.27"/>
    <n v="4428.2700000000004"/>
    <n v="3195"/>
    <s v="correct"/>
    <x v="1"/>
    <x v="0"/>
    <s v="Qtr 4"/>
    <s v="November"/>
    <n v="1"/>
    <s v="Low"/>
    <n v="44.73"/>
    <n v="0"/>
    <n v="120"/>
    <x v="8"/>
    <n v="11"/>
    <x v="3"/>
    <n v="0"/>
    <n v="7"/>
    <n v="0"/>
    <x v="2"/>
    <n v="639"/>
    <n v="2014"/>
  </r>
  <r>
    <n v="12375"/>
    <n v="631125"/>
    <s v="Match"/>
    <n v="742500"/>
    <n v="12375"/>
    <n v="631125"/>
    <n v="618750"/>
    <s v="correct"/>
    <x v="1"/>
    <x v="0"/>
    <s v="Qtr 1"/>
    <s v="March"/>
    <n v="1"/>
    <s v="High"/>
    <n v="111375"/>
    <n v="0"/>
    <n v="260"/>
    <x v="10"/>
    <n v="3"/>
    <x v="4"/>
    <n v="0"/>
    <n v="300"/>
    <n v="0"/>
    <x v="0"/>
    <n v="2475"/>
    <n v="2014"/>
  </r>
  <r>
    <n v="12398.4"/>
    <n v="51135.9"/>
    <s v="Mismatch"/>
    <n v="58110"/>
    <n v="12398.4"/>
    <n v="51143.4"/>
    <n v="38745"/>
    <s v="correct"/>
    <x v="1"/>
    <x v="0"/>
    <s v="Qtr 3"/>
    <s v="July"/>
    <n v="1"/>
    <s v="High"/>
    <n v="6974.0999999999904"/>
    <n v="7.5"/>
    <n v="250"/>
    <x v="2"/>
    <n v="7"/>
    <x v="0"/>
    <n v="3.6379800000000002E-12"/>
    <n v="15"/>
    <n v="7.5"/>
    <x v="1"/>
    <n v="3874"/>
    <n v="2014"/>
  </r>
  <r>
    <s v="'-12538.75"/>
    <n v="159421.25"/>
    <s v="Match"/>
    <n v="179125"/>
    <s v="'-12538.75"/>
    <n v="159421.25"/>
    <n v="171960"/>
    <s v="correct"/>
    <x v="1"/>
    <x v="0"/>
    <s v="Qtr 2"/>
    <s v="May"/>
    <n v="1"/>
    <s v="High"/>
    <n v="19703.75"/>
    <n v="0"/>
    <n v="260"/>
    <x v="9"/>
    <n v="5"/>
    <x v="4"/>
    <n v="0"/>
    <n v="125"/>
    <n v="0"/>
    <x v="4"/>
    <n v="1433"/>
    <n v="2014"/>
  </r>
  <r>
    <s v="'-12787.5"/>
    <n v="109972.5"/>
    <s v="Match"/>
    <n v="127875"/>
    <s v="'-12787.5"/>
    <n v="109972.5"/>
    <n v="122760"/>
    <s v="correct"/>
    <x v="1"/>
    <x v="1"/>
    <s v="Qtr 3"/>
    <s v="September"/>
    <n v="1"/>
    <s v="High"/>
    <n v="17902.5"/>
    <n v="0"/>
    <n v="3"/>
    <x v="5"/>
    <n v="9"/>
    <x v="2"/>
    <n v="0"/>
    <n v="125"/>
    <n v="0"/>
    <x v="4"/>
    <n v="1023"/>
    <n v="2013"/>
  </r>
  <r>
    <n v="1297.0999999999999"/>
    <n v="7247.1"/>
    <s v="Match"/>
    <n v="8330"/>
    <n v="1297.0999999999999"/>
    <n v="7247.1"/>
    <n v="5950"/>
    <s v="correct"/>
    <x v="1"/>
    <x v="0"/>
    <s v="Qtr 2"/>
    <s v="June"/>
    <n v="1"/>
    <s v="High"/>
    <n v="1082.9000000000001"/>
    <n v="0"/>
    <n v="120"/>
    <x v="4"/>
    <n v="6"/>
    <x v="3"/>
    <n v="0"/>
    <n v="7"/>
    <n v="0"/>
    <x v="2"/>
    <n v="1190"/>
    <n v="2014"/>
  </r>
  <r>
    <n v="1297.0999999999999"/>
    <n v="7247.1"/>
    <s v="Match"/>
    <n v="8330"/>
    <n v="1297.0999999999999"/>
    <n v="7247.1"/>
    <n v="5950"/>
    <s v="correct"/>
    <x v="1"/>
    <x v="0"/>
    <s v="Qtr 2"/>
    <s v="June"/>
    <n v="1"/>
    <s v="High"/>
    <n v="1082.9000000000001"/>
    <n v="0"/>
    <n v="260"/>
    <x v="4"/>
    <n v="6"/>
    <x v="4"/>
    <n v="0"/>
    <n v="7"/>
    <n v="0"/>
    <x v="2"/>
    <n v="1190"/>
    <n v="2014"/>
  </r>
  <r>
    <n v="12992"/>
    <n v="124992"/>
    <s v="Match"/>
    <n v="134400"/>
    <n v="12992"/>
    <n v="124992"/>
    <n v="112000"/>
    <s v="correct"/>
    <x v="1"/>
    <x v="0"/>
    <s v="Qtr 2"/>
    <s v="June"/>
    <n v="1"/>
    <s v="Medium"/>
    <n v="9408"/>
    <n v="0"/>
    <n v="3"/>
    <x v="4"/>
    <n v="6"/>
    <x v="2"/>
    <n v="0"/>
    <n v="300"/>
    <n v="0"/>
    <x v="0"/>
    <n v="448"/>
    <n v="2014"/>
  </r>
  <r>
    <n v="12992"/>
    <n v="124992"/>
    <s v="Match"/>
    <n v="134400"/>
    <n v="12992"/>
    <n v="124992"/>
    <n v="112000"/>
    <s v="correct"/>
    <x v="1"/>
    <x v="0"/>
    <s v="Qtr 2"/>
    <s v="June"/>
    <n v="1"/>
    <s v="Medium"/>
    <n v="9408"/>
    <n v="0"/>
    <n v="10"/>
    <x v="4"/>
    <n v="6"/>
    <x v="1"/>
    <n v="0"/>
    <n v="300"/>
    <n v="0"/>
    <x v="0"/>
    <n v="448"/>
    <n v="2014"/>
  </r>
  <r>
    <n v="13201"/>
    <n v="28551"/>
    <s v="Match"/>
    <n v="30700"/>
    <n v="13201"/>
    <n v="28551"/>
    <n v="15350"/>
    <s v="correct"/>
    <x v="1"/>
    <x v="0"/>
    <s v="Qtr 3"/>
    <s v="September"/>
    <n v="1"/>
    <s v="Medium"/>
    <n v="2149"/>
    <n v="0"/>
    <n v="10"/>
    <x v="5"/>
    <n v="9"/>
    <x v="1"/>
    <n v="0"/>
    <n v="20"/>
    <n v="0"/>
    <x v="2"/>
    <n v="1535"/>
    <n v="2014"/>
  </r>
  <r>
    <n v="13317.12"/>
    <n v="18519.12"/>
    <s v="Match"/>
    <n v="20808"/>
    <n v="13317.12"/>
    <n v="18519.12"/>
    <n v="5202"/>
    <s v="correct"/>
    <x v="1"/>
    <x v="0"/>
    <s v="Qtr 1"/>
    <s v="January"/>
    <n v="1"/>
    <s v="High"/>
    <n v="2288.88"/>
    <n v="0"/>
    <n v="250"/>
    <x v="6"/>
    <n v="1"/>
    <x v="0"/>
    <n v="0"/>
    <n v="12"/>
    <n v="0"/>
    <x v="3"/>
    <n v="1734"/>
    <n v="2014"/>
  </r>
  <r>
    <n v="13479.9"/>
    <n v="27244.9"/>
    <s v="Mismatch"/>
    <n v="27520"/>
    <n v="13479.9"/>
    <n v="27234.9"/>
    <n v="13755"/>
    <s v="correct"/>
    <x v="1"/>
    <x v="0"/>
    <s v="Qtr 3"/>
    <s v="July"/>
    <n v="1"/>
    <s v="Low"/>
    <n v="275.10000000000002"/>
    <s v="'-10"/>
    <n v="5"/>
    <x v="2"/>
    <n v="7"/>
    <x v="5"/>
    <n v="0"/>
    <n v="20"/>
    <s v="'-10"/>
    <x v="2"/>
    <n v="1376"/>
    <n v="2014"/>
  </r>
  <r>
    <n v="137430"/>
    <n v="534450"/>
    <s v="Match"/>
    <n v="534450"/>
    <n v="137430"/>
    <n v="534450"/>
    <n v="397020"/>
    <s v="correct"/>
    <x v="1"/>
    <x v="1"/>
    <s v="Qtr 3"/>
    <s v="September"/>
    <n v="1"/>
    <s v="None"/>
    <n v="0"/>
    <n v="0"/>
    <n v="250"/>
    <x v="5"/>
    <n v="9"/>
    <x v="0"/>
    <n v="0"/>
    <n v="350"/>
    <n v="0"/>
    <x v="2"/>
    <n v="1527"/>
    <n v="2013"/>
  </r>
  <r>
    <n v="14067"/>
    <n v="29697"/>
    <s v="Match"/>
    <n v="31260"/>
    <n v="14067"/>
    <n v="29697"/>
    <n v="15630"/>
    <s v="correct"/>
    <x v="1"/>
    <x v="0"/>
    <s v="Qtr 2"/>
    <s v="May"/>
    <n v="1"/>
    <s v="Medium"/>
    <n v="1563"/>
    <n v="0"/>
    <n v="3"/>
    <x v="9"/>
    <n v="5"/>
    <x v="2"/>
    <n v="0"/>
    <n v="20"/>
    <n v="0"/>
    <x v="2"/>
    <n v="1563"/>
    <n v="2014"/>
  </r>
  <r>
    <n v="14186.16"/>
    <n v="19395.66"/>
    <s v="Mismatch"/>
    <n v="20856"/>
    <n v="14186.16"/>
    <n v="19401.66"/>
    <n v="5215.5"/>
    <s v="correct"/>
    <x v="1"/>
    <x v="0"/>
    <s v="Qtr 2"/>
    <s v="April"/>
    <n v="1"/>
    <s v="Medium"/>
    <n v="1460.34"/>
    <n v="6"/>
    <n v="250"/>
    <x v="11"/>
    <n v="4"/>
    <x v="0"/>
    <n v="0"/>
    <n v="12"/>
    <n v="6"/>
    <x v="3"/>
    <n v="1738"/>
    <n v="2014"/>
  </r>
  <r>
    <n v="14211"/>
    <n v="30001"/>
    <s v="Match"/>
    <n v="31580"/>
    <n v="14211"/>
    <n v="30001"/>
    <n v="15790"/>
    <s v="correct"/>
    <x v="1"/>
    <x v="0"/>
    <s v="Qtr 3"/>
    <s v="August"/>
    <n v="1"/>
    <s v="Medium"/>
    <n v="1579"/>
    <n v="0"/>
    <n v="120"/>
    <x v="7"/>
    <n v="8"/>
    <x v="3"/>
    <n v="0"/>
    <n v="20"/>
    <n v="0"/>
    <x v="2"/>
    <n v="1579"/>
    <n v="2014"/>
  </r>
  <r>
    <n v="143244"/>
    <n v="683004"/>
    <s v="Match"/>
    <n v="726600"/>
    <n v="143244"/>
    <n v="683004"/>
    <n v="539760"/>
    <s v="correct"/>
    <x v="1"/>
    <x v="1"/>
    <s v="Qtr 4"/>
    <s v="October"/>
    <n v="1"/>
    <s v="Medium"/>
    <n v="43596"/>
    <n v="0"/>
    <n v="120"/>
    <x v="3"/>
    <n v="10"/>
    <x v="3"/>
    <n v="0"/>
    <n v="350"/>
    <n v="0"/>
    <x v="2"/>
    <n v="2076"/>
    <n v="2013"/>
  </r>
  <r>
    <n v="143244"/>
    <n v="683004"/>
    <s v="Match"/>
    <n v="726600"/>
    <n v="143244"/>
    <n v="683004"/>
    <n v="539760"/>
    <s v="correct"/>
    <x v="1"/>
    <x v="1"/>
    <s v="Qtr 4"/>
    <s v="October"/>
    <n v="1"/>
    <s v="Medium"/>
    <n v="43596"/>
    <n v="0"/>
    <n v="260"/>
    <x v="3"/>
    <n v="10"/>
    <x v="4"/>
    <n v="0"/>
    <n v="350"/>
    <n v="0"/>
    <x v="2"/>
    <n v="2076"/>
    <n v="2013"/>
  </r>
  <r>
    <n v="15461.6"/>
    <n v="33031.599999999999"/>
    <s v="Match"/>
    <n v="35140"/>
    <n v="15461.6"/>
    <n v="33031.599999999999"/>
    <n v="17570"/>
    <s v="correct"/>
    <x v="1"/>
    <x v="1"/>
    <s v="Qtr 4"/>
    <s v="October"/>
    <n v="1"/>
    <s v="Medium"/>
    <n v="2108.4"/>
    <n v="0"/>
    <n v="5"/>
    <x v="3"/>
    <n v="10"/>
    <x v="5"/>
    <n v="0"/>
    <n v="20"/>
    <n v="0"/>
    <x v="2"/>
    <n v="1757"/>
    <n v="2013"/>
  </r>
  <r>
    <n v="15461.6"/>
    <n v="33031.599999999999"/>
    <s v="Match"/>
    <n v="35140"/>
    <n v="15461.6"/>
    <n v="33031.599999999999"/>
    <n v="17570"/>
    <s v="correct"/>
    <x v="1"/>
    <x v="1"/>
    <s v="Qtr 4"/>
    <s v="October"/>
    <n v="1"/>
    <s v="Medium"/>
    <n v="2108.4"/>
    <n v="0"/>
    <n v="10"/>
    <x v="3"/>
    <n v="10"/>
    <x v="1"/>
    <n v="0"/>
    <n v="20"/>
    <n v="0"/>
    <x v="2"/>
    <n v="1757"/>
    <n v="2013"/>
  </r>
  <r>
    <n v="1556.81"/>
    <n v="6711.81"/>
    <s v="Match"/>
    <n v="7217"/>
    <n v="1556.81"/>
    <n v="6711.81"/>
    <n v="5155"/>
    <s v="correct"/>
    <x v="1"/>
    <x v="1"/>
    <s v="Qtr 3"/>
    <s v="September"/>
    <n v="1"/>
    <s v="Medium"/>
    <n v="505.19"/>
    <n v="0"/>
    <n v="10"/>
    <x v="5"/>
    <n v="9"/>
    <x v="1"/>
    <n v="0"/>
    <n v="7"/>
    <n v="0"/>
    <x v="2"/>
    <n v="1031"/>
    <n v="2013"/>
  </r>
  <r>
    <n v="1556.85"/>
    <n v="4766.8500000000004"/>
    <s v="Match"/>
    <n v="4815"/>
    <n v="1556.85"/>
    <n v="4766.8500000000004"/>
    <n v="3210"/>
    <s v="correct"/>
    <x v="1"/>
    <x v="1"/>
    <s v="Qtr 4"/>
    <s v="November"/>
    <n v="1"/>
    <s v="Low"/>
    <n v="48.15"/>
    <n v="0"/>
    <n v="260"/>
    <x v="8"/>
    <n v="11"/>
    <x v="4"/>
    <n v="0"/>
    <n v="15"/>
    <n v="0"/>
    <x v="1"/>
    <n v="321"/>
    <n v="2013"/>
  </r>
  <r>
    <n v="15578.64"/>
    <n v="21479.64"/>
    <s v="Match"/>
    <n v="23604"/>
    <n v="15578.64"/>
    <n v="21479.64"/>
    <n v="5901"/>
    <s v="correct"/>
    <x v="1"/>
    <x v="0"/>
    <s v="Qtr 1"/>
    <s v="March"/>
    <n v="1"/>
    <s v="Medium"/>
    <n v="2124.36"/>
    <n v="0"/>
    <n v="120"/>
    <x v="10"/>
    <n v="3"/>
    <x v="3"/>
    <n v="0"/>
    <n v="12"/>
    <n v="0"/>
    <x v="3"/>
    <n v="1967"/>
    <n v="2014"/>
  </r>
  <r>
    <n v="15584.1"/>
    <n v="53594.1"/>
    <s v="Match"/>
    <n v="57015"/>
    <n v="15584.1"/>
    <n v="53594.1"/>
    <n v="38010"/>
    <s v="correct"/>
    <x v="1"/>
    <x v="0"/>
    <s v="Qtr 2"/>
    <s v="April"/>
    <n v="1"/>
    <s v="Medium"/>
    <n v="3420.8999999999901"/>
    <n v="0"/>
    <n v="10"/>
    <x v="11"/>
    <n v="4"/>
    <x v="1"/>
    <s v="'-3.63798E-12"/>
    <n v="15"/>
    <n v="7.2759600000000004E-12"/>
    <x v="1"/>
    <n v="3801"/>
    <n v="2014"/>
  </r>
  <r>
    <n v="15632"/>
    <n v="35172"/>
    <s v="Match"/>
    <n v="39080"/>
    <n v="15632"/>
    <n v="35172"/>
    <n v="19540"/>
    <s v="correct"/>
    <x v="1"/>
    <x v="0"/>
    <s v="Qtr 1"/>
    <s v="March"/>
    <n v="1"/>
    <s v="High"/>
    <n v="3908"/>
    <n v="0"/>
    <n v="10"/>
    <x v="10"/>
    <n v="3"/>
    <x v="1"/>
    <n v="0"/>
    <n v="20"/>
    <n v="0"/>
    <x v="2"/>
    <n v="1954"/>
    <n v="2014"/>
  </r>
  <r>
    <n v="15636.6"/>
    <n v="20991.599999999999"/>
    <s v="Match"/>
    <n v="21420"/>
    <n v="15636.6"/>
    <n v="20991.599999999999"/>
    <n v="5355"/>
    <s v="correct"/>
    <x v="1"/>
    <x v="1"/>
    <s v="Qtr 4"/>
    <s v="November"/>
    <n v="1"/>
    <s v="Low"/>
    <n v="428.4"/>
    <n v="0"/>
    <n v="10"/>
    <x v="8"/>
    <n v="11"/>
    <x v="1"/>
    <n v="0"/>
    <n v="12"/>
    <n v="0"/>
    <x v="3"/>
    <n v="1785"/>
    <n v="2013"/>
  </r>
  <r>
    <n v="15666"/>
    <n v="21261"/>
    <s v="Match"/>
    <n v="22380"/>
    <n v="15666"/>
    <n v="21261"/>
    <n v="5595"/>
    <s v="correct"/>
    <x v="1"/>
    <x v="0"/>
    <s v="Qtr 1"/>
    <s v="February"/>
    <n v="1"/>
    <s v="Medium"/>
    <n v="1119"/>
    <n v="0"/>
    <n v="3"/>
    <x v="0"/>
    <n v="2"/>
    <x v="2"/>
    <n v="0"/>
    <n v="12"/>
    <n v="0"/>
    <x v="3"/>
    <n v="1865"/>
    <n v="2014"/>
  </r>
  <r>
    <n v="1608.75"/>
    <n v="156048.75"/>
    <s v="Match"/>
    <n v="160875"/>
    <n v="1608.75"/>
    <n v="156048.75"/>
    <n v="154440"/>
    <s v="correct"/>
    <x v="1"/>
    <x v="0"/>
    <s v="Qtr 4"/>
    <s v="December"/>
    <n v="1"/>
    <s v="Low"/>
    <n v="4826.25"/>
    <n v="0"/>
    <n v="5"/>
    <x v="1"/>
    <n v="12"/>
    <x v="5"/>
    <n v="0"/>
    <n v="125"/>
    <n v="0"/>
    <x v="4"/>
    <n v="1287"/>
    <n v="2014"/>
  </r>
  <r>
    <n v="1608.75"/>
    <n v="156048.75"/>
    <s v="Match"/>
    <n v="160875"/>
    <n v="1608.75"/>
    <n v="156048.75"/>
    <n v="154440"/>
    <s v="correct"/>
    <x v="1"/>
    <x v="0"/>
    <s v="Qtr 4"/>
    <s v="December"/>
    <n v="1"/>
    <s v="Low"/>
    <n v="4826.25"/>
    <n v="0"/>
    <n v="10"/>
    <x v="1"/>
    <n v="12"/>
    <x v="1"/>
    <n v="0"/>
    <n v="125"/>
    <n v="0"/>
    <x v="4"/>
    <n v="1287"/>
    <n v="2014"/>
  </r>
  <r>
    <s v="'-16142.5"/>
    <n v="124737.5"/>
    <s v="Match"/>
    <n v="146750"/>
    <s v="'-16142.5"/>
    <n v="124737.5"/>
    <n v="140880"/>
    <s v="correct"/>
    <x v="1"/>
    <x v="0"/>
    <s v="Qtr 3"/>
    <s v="August"/>
    <n v="1"/>
    <s v="High"/>
    <n v="22012.5"/>
    <n v="0"/>
    <n v="3"/>
    <x v="7"/>
    <n v="8"/>
    <x v="2"/>
    <n v="0"/>
    <n v="125"/>
    <n v="0"/>
    <x v="4"/>
    <n v="1174"/>
    <n v="2014"/>
  </r>
  <r>
    <n v="16424.64"/>
    <n v="22127.64"/>
    <s v="Match"/>
    <n v="22812"/>
    <n v="16424.64"/>
    <n v="22127.64"/>
    <n v="5703"/>
    <s v="correct"/>
    <x v="1"/>
    <x v="0"/>
    <s v="Qtr 2"/>
    <s v="June"/>
    <n v="1"/>
    <s v="Low"/>
    <n v="684.36"/>
    <n v="0"/>
    <n v="5"/>
    <x v="4"/>
    <n v="6"/>
    <x v="5"/>
    <n v="0"/>
    <n v="12"/>
    <n v="0"/>
    <x v="3"/>
    <n v="1901"/>
    <n v="2014"/>
  </r>
  <r>
    <n v="16424.64"/>
    <n v="22127.64"/>
    <s v="Match"/>
    <n v="22812"/>
    <n v="16424.64"/>
    <n v="22127.64"/>
    <n v="5703"/>
    <s v="correct"/>
    <x v="1"/>
    <x v="0"/>
    <s v="Qtr 2"/>
    <s v="June"/>
    <n v="1"/>
    <s v="Low"/>
    <n v="684.36"/>
    <n v="0"/>
    <n v="10"/>
    <x v="4"/>
    <n v="6"/>
    <x v="1"/>
    <n v="0"/>
    <n v="12"/>
    <n v="0"/>
    <x v="3"/>
    <n v="1901"/>
    <n v="2014"/>
  </r>
  <r>
    <n v="165452"/>
    <n v="731472"/>
    <s v="Match"/>
    <n v="761950"/>
    <n v="165452"/>
    <n v="731472"/>
    <n v="566020"/>
    <s v="correct"/>
    <x v="1"/>
    <x v="0"/>
    <s v="Qtr 4"/>
    <s v="October"/>
    <n v="1"/>
    <s v="Low"/>
    <n v="30478"/>
    <n v="0"/>
    <n v="120"/>
    <x v="3"/>
    <n v="10"/>
    <x v="3"/>
    <n v="0"/>
    <n v="350"/>
    <n v="0"/>
    <x v="2"/>
    <n v="2177"/>
    <n v="2014"/>
  </r>
  <r>
    <n v="165452"/>
    <n v="731472"/>
    <s v="Match"/>
    <n v="761950"/>
    <n v="165452"/>
    <n v="731472"/>
    <n v="566020"/>
    <s v="correct"/>
    <x v="1"/>
    <x v="0"/>
    <s v="Qtr 4"/>
    <s v="October"/>
    <n v="1"/>
    <s v="Low"/>
    <n v="30478"/>
    <n v="0"/>
    <n v="250"/>
    <x v="3"/>
    <n v="10"/>
    <x v="0"/>
    <n v="0"/>
    <n v="350"/>
    <n v="0"/>
    <x v="2"/>
    <n v="2177"/>
    <n v="2014"/>
  </r>
  <r>
    <n v="16604"/>
    <n v="313104"/>
    <s v="Match"/>
    <n v="355800"/>
    <n v="16604"/>
    <n v="313104"/>
    <n v="296500"/>
    <s v="correct"/>
    <x v="1"/>
    <x v="1"/>
    <s v="Qtr 4"/>
    <s v="December"/>
    <n v="1"/>
    <s v="High"/>
    <n v="42696"/>
    <n v="0"/>
    <n v="5"/>
    <x v="1"/>
    <n v="12"/>
    <x v="5"/>
    <n v="0"/>
    <n v="300"/>
    <n v="0"/>
    <x v="0"/>
    <n v="1186"/>
    <n v="2013"/>
  </r>
  <r>
    <n v="16993.599999999999"/>
    <n v="36753.599999999999"/>
    <s v="Match"/>
    <n v="39520"/>
    <n v="16993.599999999999"/>
    <n v="36753.599999999999"/>
    <n v="19760"/>
    <s v="correct"/>
    <x v="1"/>
    <x v="0"/>
    <s v="Qtr 4"/>
    <s v="October"/>
    <n v="1"/>
    <s v="Medium"/>
    <n v="2766.4"/>
    <n v="0"/>
    <n v="5"/>
    <x v="3"/>
    <n v="10"/>
    <x v="5"/>
    <n v="0"/>
    <n v="20"/>
    <n v="0"/>
    <x v="2"/>
    <n v="1976"/>
    <n v="2014"/>
  </r>
  <r>
    <n v="16993.599999999999"/>
    <n v="36753.599999999999"/>
    <s v="Match"/>
    <n v="39520"/>
    <n v="16993.599999999999"/>
    <n v="36753.599999999999"/>
    <n v="19760"/>
    <s v="correct"/>
    <x v="1"/>
    <x v="0"/>
    <s v="Qtr 4"/>
    <s v="October"/>
    <n v="1"/>
    <s v="Medium"/>
    <n v="2766.4"/>
    <n v="0"/>
    <n v="120"/>
    <x v="3"/>
    <n v="10"/>
    <x v="3"/>
    <n v="0"/>
    <n v="20"/>
    <n v="0"/>
    <x v="2"/>
    <n v="1976"/>
    <n v="2014"/>
  </r>
  <r>
    <n v="17060"/>
    <n v="230310"/>
    <s v="Match"/>
    <n v="255900"/>
    <n v="17060"/>
    <n v="230310"/>
    <n v="213250"/>
    <s v="correct"/>
    <x v="1"/>
    <x v="0"/>
    <s v="Qtr 4"/>
    <s v="December"/>
    <n v="1"/>
    <s v="High"/>
    <n v="25590"/>
    <n v="0"/>
    <n v="120"/>
    <x v="1"/>
    <n v="12"/>
    <x v="3"/>
    <n v="0"/>
    <n v="300"/>
    <n v="0"/>
    <x v="0"/>
    <n v="853"/>
    <n v="2014"/>
  </r>
  <r>
    <n v="17060"/>
    <n v="230310"/>
    <s v="Match"/>
    <n v="255900"/>
    <n v="17060"/>
    <n v="230310"/>
    <n v="213250"/>
    <s v="correct"/>
    <x v="1"/>
    <x v="0"/>
    <s v="Qtr 4"/>
    <s v="December"/>
    <n v="1"/>
    <s v="High"/>
    <n v="25590"/>
    <n v="0"/>
    <n v="260"/>
    <x v="1"/>
    <n v="12"/>
    <x v="4"/>
    <n v="0"/>
    <n v="300"/>
    <n v="0"/>
    <x v="0"/>
    <n v="853"/>
    <n v="2014"/>
  </r>
  <r>
    <n v="1729.56"/>
    <n v="9184.56"/>
    <s v="Match"/>
    <n v="10437"/>
    <n v="1729.56"/>
    <n v="9184.56"/>
    <n v="7455"/>
    <s v="correct"/>
    <x v="1"/>
    <x v="0"/>
    <s v="Qtr 1"/>
    <s v="March"/>
    <n v="1"/>
    <s v="High"/>
    <n v="1252.44"/>
    <n v="0"/>
    <n v="250"/>
    <x v="10"/>
    <n v="3"/>
    <x v="0"/>
    <n v="0"/>
    <n v="7"/>
    <n v="0"/>
    <x v="2"/>
    <n v="1491"/>
    <n v="2014"/>
  </r>
  <r>
    <n v="1765.62"/>
    <n v="10420.620000000001"/>
    <s v="Match"/>
    <n v="12117"/>
    <n v="1765.62"/>
    <n v="10420.620000000001"/>
    <n v="8655"/>
    <s v="correct"/>
    <x v="1"/>
    <x v="0"/>
    <s v="Qtr 4"/>
    <s v="October"/>
    <n v="1"/>
    <s v="High"/>
    <n v="1696.38"/>
    <n v="0"/>
    <n v="10"/>
    <x v="3"/>
    <n v="10"/>
    <x v="1"/>
    <n v="0"/>
    <n v="7"/>
    <n v="0"/>
    <x v="2"/>
    <n v="1731"/>
    <n v="2014"/>
  </r>
  <r>
    <n v="1765.62"/>
    <n v="10420.620000000001"/>
    <s v="Match"/>
    <n v="12117"/>
    <n v="1765.62"/>
    <n v="10420.620000000001"/>
    <n v="8655"/>
    <s v="correct"/>
    <x v="1"/>
    <x v="0"/>
    <s v="Qtr 4"/>
    <s v="October"/>
    <n v="1"/>
    <s v="High"/>
    <n v="1696.38"/>
    <n v="0"/>
    <n v="260"/>
    <x v="3"/>
    <n v="10"/>
    <x v="4"/>
    <n v="0"/>
    <n v="7"/>
    <n v="0"/>
    <x v="2"/>
    <n v="1731"/>
    <n v="2014"/>
  </r>
  <r>
    <n v="17693.28"/>
    <n v="24395.279999999999"/>
    <s v="Match"/>
    <n v="26808"/>
    <n v="17693.28"/>
    <n v="24395.279999999999"/>
    <n v="6702"/>
    <s v="correct"/>
    <x v="1"/>
    <x v="1"/>
    <s v="Qtr 3"/>
    <s v="September"/>
    <n v="1"/>
    <s v="Medium"/>
    <n v="2412.7199999999998"/>
    <n v="0"/>
    <n v="250"/>
    <x v="5"/>
    <n v="9"/>
    <x v="0"/>
    <n v="0"/>
    <n v="12"/>
    <n v="0"/>
    <x v="3"/>
    <n v="2234"/>
    <n v="2013"/>
  </r>
  <r>
    <n v="18117"/>
    <n v="25542"/>
    <s v="Match"/>
    <n v="29700"/>
    <n v="18117"/>
    <n v="25542"/>
    <n v="7425"/>
    <s v="correct"/>
    <x v="1"/>
    <x v="0"/>
    <s v="Qtr 3"/>
    <s v="August"/>
    <n v="1"/>
    <s v="High"/>
    <n v="4158"/>
    <n v="0"/>
    <n v="260"/>
    <x v="7"/>
    <n v="8"/>
    <x v="4"/>
    <n v="0"/>
    <n v="12"/>
    <n v="0"/>
    <x v="3"/>
    <n v="2475"/>
    <n v="2014"/>
  </r>
  <r>
    <n v="1862"/>
    <n v="6762"/>
    <s v="Match"/>
    <n v="7350"/>
    <n v="1862"/>
    <n v="6762"/>
    <n v="4900"/>
    <s v="correct"/>
    <x v="1"/>
    <x v="0"/>
    <s v="Qtr 4"/>
    <s v="November"/>
    <n v="1"/>
    <s v="Medium"/>
    <n v="588"/>
    <n v="0"/>
    <n v="3"/>
    <x v="8"/>
    <n v="11"/>
    <x v="2"/>
    <n v="0"/>
    <n v="15"/>
    <n v="0"/>
    <x v="1"/>
    <n v="490"/>
    <n v="2014"/>
  </r>
  <r>
    <n v="18627.84"/>
    <n v="25910.34"/>
    <s v="Mismatch"/>
    <n v="29112"/>
    <n v="18627.84"/>
    <n v="25904.34"/>
    <n v="7276.5"/>
    <s v="correct"/>
    <x v="1"/>
    <x v="0"/>
    <s v="Qtr 3"/>
    <s v="July"/>
    <n v="1"/>
    <s v="High"/>
    <n v="3201.66"/>
    <s v="'-6"/>
    <n v="10"/>
    <x v="2"/>
    <n v="7"/>
    <x v="1"/>
    <n v="0"/>
    <n v="12"/>
    <s v="'-6"/>
    <x v="3"/>
    <n v="2426"/>
    <n v="2014"/>
  </r>
  <r>
    <n v="186407.5"/>
    <n v="746707.5"/>
    <s v="Match"/>
    <n v="754250"/>
    <n v="186407.5"/>
    <n v="746707.5"/>
    <n v="560300"/>
    <s v="correct"/>
    <x v="1"/>
    <x v="0"/>
    <s v="Qtr 4"/>
    <s v="December"/>
    <n v="1"/>
    <s v="Low"/>
    <n v="7542.5"/>
    <n v="0"/>
    <n v="3"/>
    <x v="1"/>
    <n v="12"/>
    <x v="2"/>
    <n v="0"/>
    <n v="350"/>
    <n v="0"/>
    <x v="2"/>
    <n v="2155"/>
    <n v="2014"/>
  </r>
  <r>
    <n v="186407.5"/>
    <n v="746707.5"/>
    <s v="Match"/>
    <n v="754250"/>
    <n v="186407.5"/>
    <n v="746707.5"/>
    <n v="560300"/>
    <s v="correct"/>
    <x v="1"/>
    <x v="0"/>
    <s v="Qtr 4"/>
    <s v="December"/>
    <n v="1"/>
    <s v="Low"/>
    <n v="7542.5"/>
    <n v="0"/>
    <n v="10"/>
    <x v="1"/>
    <n v="12"/>
    <x v="1"/>
    <n v="0"/>
    <n v="350"/>
    <n v="0"/>
    <x v="2"/>
    <n v="2155"/>
    <n v="2014"/>
  </r>
  <r>
    <n v="188378"/>
    <n v="936138"/>
    <s v="Match"/>
    <n v="1006600"/>
    <n v="188378"/>
    <n v="936138"/>
    <n v="747760"/>
    <s v="correct"/>
    <x v="1"/>
    <x v="0"/>
    <s v="Qtr 3"/>
    <s v="September"/>
    <n v="1"/>
    <s v="Medium"/>
    <n v="70462"/>
    <n v="0"/>
    <n v="260"/>
    <x v="5"/>
    <n v="9"/>
    <x v="4"/>
    <n v="0"/>
    <n v="350"/>
    <n v="0"/>
    <x v="2"/>
    <n v="2876"/>
    <n v="2014"/>
  </r>
  <r>
    <n v="18990"/>
    <n v="37980"/>
    <s v="Match"/>
    <n v="37980"/>
    <n v="18990"/>
    <n v="37980"/>
    <n v="18990"/>
    <s v="correct"/>
    <x v="1"/>
    <x v="0"/>
    <s v="Qtr 2"/>
    <s v="June"/>
    <n v="1"/>
    <s v="None"/>
    <n v="0"/>
    <n v="0"/>
    <n v="5"/>
    <x v="4"/>
    <n v="6"/>
    <x v="5"/>
    <n v="0"/>
    <n v="20"/>
    <n v="0"/>
    <x v="2"/>
    <n v="1899"/>
    <n v="2014"/>
  </r>
  <r>
    <n v="18990"/>
    <n v="37980"/>
    <s v="Match"/>
    <n v="37980"/>
    <n v="18990"/>
    <n v="37980"/>
    <n v="18990"/>
    <s v="correct"/>
    <x v="1"/>
    <x v="0"/>
    <s v="Qtr 2"/>
    <s v="June"/>
    <n v="1"/>
    <s v="None"/>
    <n v="0"/>
    <n v="0"/>
    <n v="260"/>
    <x v="4"/>
    <n v="6"/>
    <x v="4"/>
    <n v="0"/>
    <n v="20"/>
    <n v="0"/>
    <x v="2"/>
    <n v="1899"/>
    <n v="2014"/>
  </r>
  <r>
    <n v="19110.72"/>
    <n v="26136.720000000001"/>
    <s v="Match"/>
    <n v="28104"/>
    <n v="19110.72"/>
    <n v="26136.720000000001"/>
    <n v="7026"/>
    <s v="correct"/>
    <x v="1"/>
    <x v="0"/>
    <s v="Qtr 4"/>
    <s v="November"/>
    <n v="1"/>
    <s v="Medium"/>
    <n v="1967.28"/>
    <n v="0"/>
    <n v="5"/>
    <x v="8"/>
    <n v="11"/>
    <x v="5"/>
    <n v="0"/>
    <n v="12"/>
    <n v="0"/>
    <x v="3"/>
    <n v="2342"/>
    <n v="2014"/>
  </r>
  <r>
    <n v="19163.400000000001"/>
    <n v="44388.4"/>
    <s v="Mismatch"/>
    <n v="50440"/>
    <n v="19163.400000000001"/>
    <n v="44378.400000000001"/>
    <n v="25215"/>
    <s v="correct"/>
    <x v="1"/>
    <x v="0"/>
    <s v="Qtr 1"/>
    <s v="January"/>
    <n v="1"/>
    <s v="High"/>
    <n v="6051.6"/>
    <s v="'-10"/>
    <n v="3"/>
    <x v="6"/>
    <n v="1"/>
    <x v="2"/>
    <n v="3.6379800000000002E-12"/>
    <n v="20"/>
    <s v="'-10"/>
    <x v="2"/>
    <n v="2522"/>
    <n v="2014"/>
  </r>
  <r>
    <n v="1987.9"/>
    <n v="7137.9"/>
    <s v="Match"/>
    <n v="7210"/>
    <n v="1987.9"/>
    <n v="7137.9"/>
    <n v="5150"/>
    <s v="correct"/>
    <x v="1"/>
    <x v="0"/>
    <s v="Qtr 2"/>
    <s v="May"/>
    <n v="1"/>
    <s v="Low"/>
    <n v="72.099999999999994"/>
    <n v="0"/>
    <n v="10"/>
    <x v="9"/>
    <n v="5"/>
    <x v="1"/>
    <n v="0"/>
    <n v="7"/>
    <n v="0"/>
    <x v="2"/>
    <n v="1030"/>
    <n v="2014"/>
  </r>
  <r>
    <n v="2051"/>
    <n v="4981"/>
    <s v="Match"/>
    <n v="5860"/>
    <n v="2051"/>
    <n v="4981"/>
    <n v="2930"/>
    <s v="correct"/>
    <x v="1"/>
    <x v="0"/>
    <s v="Qtr 4"/>
    <s v="December"/>
    <n v="1"/>
    <s v="High"/>
    <n v="879"/>
    <n v="0"/>
    <n v="10"/>
    <x v="1"/>
    <n v="12"/>
    <x v="1"/>
    <n v="0"/>
    <n v="20"/>
    <n v="0"/>
    <x v="2"/>
    <n v="293"/>
    <n v="2014"/>
  </r>
  <r>
    <n v="2051"/>
    <n v="4981"/>
    <s v="Match"/>
    <n v="5860"/>
    <n v="2051"/>
    <n v="4981"/>
    <n v="2930"/>
    <s v="correct"/>
    <x v="1"/>
    <x v="0"/>
    <s v="Qtr 4"/>
    <s v="December"/>
    <n v="1"/>
    <s v="High"/>
    <n v="879"/>
    <n v="0"/>
    <n v="250"/>
    <x v="1"/>
    <n v="12"/>
    <x v="0"/>
    <n v="0"/>
    <n v="20"/>
    <n v="0"/>
    <x v="2"/>
    <n v="293"/>
    <n v="2014"/>
  </r>
  <r>
    <s v="'-21358.75"/>
    <n v="271561.25"/>
    <s v="Match"/>
    <n v="305125"/>
    <s v="'-21358.75"/>
    <n v="271561.25"/>
    <n v="292920"/>
    <s v="correct"/>
    <x v="1"/>
    <x v="0"/>
    <s v="Qtr 4"/>
    <s v="October"/>
    <n v="1"/>
    <s v="High"/>
    <n v="33563.75"/>
    <n v="0"/>
    <n v="3"/>
    <x v="3"/>
    <n v="10"/>
    <x v="2"/>
    <n v="0"/>
    <n v="125"/>
    <n v="0"/>
    <x v="4"/>
    <n v="2441"/>
    <n v="2014"/>
  </r>
  <r>
    <s v="'-21358.75"/>
    <n v="271561.25"/>
    <s v="Match"/>
    <n v="305125"/>
    <s v="'-21358.75"/>
    <n v="271561.25"/>
    <n v="292920"/>
    <s v="correct"/>
    <x v="1"/>
    <x v="0"/>
    <s v="Qtr 4"/>
    <s v="October"/>
    <n v="1"/>
    <s v="High"/>
    <n v="33563.75"/>
    <n v="0"/>
    <n v="10"/>
    <x v="3"/>
    <n v="10"/>
    <x v="1"/>
    <n v="0"/>
    <n v="125"/>
    <n v="0"/>
    <x v="4"/>
    <n v="2441"/>
    <n v="2014"/>
  </r>
  <r>
    <n v="21879"/>
    <n v="49929"/>
    <s v="Match"/>
    <n v="56100"/>
    <n v="21879"/>
    <n v="49929"/>
    <n v="28050"/>
    <s v="correct"/>
    <x v="1"/>
    <x v="1"/>
    <s v="Qtr 3"/>
    <s v="September"/>
    <n v="1"/>
    <s v="High"/>
    <n v="6171"/>
    <n v="0"/>
    <n v="120"/>
    <x v="5"/>
    <n v="9"/>
    <x v="3"/>
    <n v="0"/>
    <n v="20"/>
    <n v="0"/>
    <x v="2"/>
    <n v="2805"/>
    <n v="2013"/>
  </r>
  <r>
    <n v="21992.400000000001"/>
    <n v="48812.4"/>
    <s v="Match"/>
    <n v="53640"/>
    <n v="21992.400000000001"/>
    <n v="48812.4"/>
    <n v="26820"/>
    <s v="correct"/>
    <x v="1"/>
    <x v="1"/>
    <s v="Qtr 4"/>
    <s v="November"/>
    <n v="1"/>
    <s v="Medium"/>
    <n v="4827.6000000000004"/>
    <n v="0"/>
    <n v="250"/>
    <x v="8"/>
    <n v="11"/>
    <x v="0"/>
    <n v="0"/>
    <n v="20"/>
    <n v="0"/>
    <x v="2"/>
    <n v="2682"/>
    <n v="2013"/>
  </r>
  <r>
    <n v="2216.7399999999998"/>
    <n v="9231.74"/>
    <s v="Match"/>
    <n v="9821"/>
    <n v="2216.7399999999998"/>
    <n v="9231.74"/>
    <n v="7015"/>
    <s v="correct"/>
    <x v="1"/>
    <x v="1"/>
    <s v="Qtr 4"/>
    <s v="October"/>
    <n v="1"/>
    <s v="Medium"/>
    <n v="589.26"/>
    <n v="0"/>
    <n v="5"/>
    <x v="3"/>
    <n v="10"/>
    <x v="5"/>
    <n v="0"/>
    <n v="7"/>
    <n v="0"/>
    <x v="2"/>
    <n v="1403"/>
    <n v="2013"/>
  </r>
  <r>
    <n v="2216.7399999999998"/>
    <n v="9231.74"/>
    <s v="Match"/>
    <n v="9821"/>
    <n v="2216.7399999999998"/>
    <n v="9231.74"/>
    <n v="7015"/>
    <s v="correct"/>
    <x v="1"/>
    <x v="1"/>
    <s v="Qtr 4"/>
    <s v="October"/>
    <n v="1"/>
    <s v="Medium"/>
    <n v="589.26"/>
    <n v="0"/>
    <n v="260"/>
    <x v="3"/>
    <n v="10"/>
    <x v="4"/>
    <n v="0"/>
    <n v="7"/>
    <n v="0"/>
    <x v="2"/>
    <n v="1403"/>
    <n v="2013"/>
  </r>
  <r>
    <n v="23622"/>
    <n v="122682"/>
    <s v="Match"/>
    <n v="133350"/>
    <n v="23622"/>
    <n v="122682"/>
    <n v="99060"/>
    <s v="correct"/>
    <x v="1"/>
    <x v="0"/>
    <s v="Qtr 3"/>
    <s v="August"/>
    <n v="1"/>
    <s v="Medium"/>
    <n v="10668"/>
    <n v="0"/>
    <n v="250"/>
    <x v="7"/>
    <n v="8"/>
    <x v="0"/>
    <n v="0"/>
    <n v="350"/>
    <n v="0"/>
    <x v="2"/>
    <n v="381"/>
    <n v="2014"/>
  </r>
  <r>
    <n v="23718.48"/>
    <n v="31731.48"/>
    <s v="Match"/>
    <n v="32052"/>
    <n v="23718.48"/>
    <n v="31731.48"/>
    <n v="8013"/>
    <s v="correct"/>
    <x v="1"/>
    <x v="0"/>
    <s v="Qtr 3"/>
    <s v="September"/>
    <n v="1"/>
    <s v="Low"/>
    <n v="320.52"/>
    <n v="0"/>
    <n v="3"/>
    <x v="5"/>
    <n v="9"/>
    <x v="2"/>
    <n v="0"/>
    <n v="12"/>
    <n v="0"/>
    <x v="3"/>
    <n v="2671"/>
    <n v="2014"/>
  </r>
  <r>
    <n v="2423.52"/>
    <n v="3341.52"/>
    <s v="Match"/>
    <n v="3672"/>
    <n v="2423.52"/>
    <n v="3341.52"/>
    <n v="918"/>
    <s v="correct"/>
    <x v="1"/>
    <x v="1"/>
    <s v="Qtr 4"/>
    <s v="December"/>
    <n v="1"/>
    <s v="Medium"/>
    <n v="330.48"/>
    <n v="0"/>
    <n v="260"/>
    <x v="1"/>
    <n v="12"/>
    <x v="4"/>
    <n v="0"/>
    <n v="12"/>
    <n v="0"/>
    <x v="3"/>
    <n v="306"/>
    <n v="2013"/>
  </r>
  <r>
    <n v="247500"/>
    <n v="962500"/>
    <s v="Match"/>
    <n v="962500"/>
    <n v="247500"/>
    <n v="962500"/>
    <n v="715000"/>
    <s v="correct"/>
    <x v="1"/>
    <x v="0"/>
    <s v="Qtr 1"/>
    <s v="February"/>
    <n v="1"/>
    <s v="None"/>
    <n v="0"/>
    <n v="0"/>
    <n v="260"/>
    <x v="0"/>
    <n v="2"/>
    <x v="4"/>
    <n v="0"/>
    <n v="350"/>
    <n v="0"/>
    <x v="2"/>
    <n v="2750"/>
    <n v="2014"/>
  </r>
  <r>
    <n v="24822"/>
    <n v="468072"/>
    <s v="Match"/>
    <n v="531900"/>
    <n v="24822"/>
    <n v="468072"/>
    <n v="443250"/>
    <s v="correct"/>
    <x v="1"/>
    <x v="0"/>
    <s v="Qtr 2"/>
    <s v="April"/>
    <n v="1"/>
    <s v="High"/>
    <n v="63828"/>
    <n v="0"/>
    <n v="5"/>
    <x v="11"/>
    <n v="4"/>
    <x v="5"/>
    <n v="0"/>
    <n v="300"/>
    <n v="0"/>
    <x v="0"/>
    <n v="1773"/>
    <n v="2014"/>
  </r>
  <r>
    <n v="2745"/>
    <n v="8235"/>
    <s v="Match"/>
    <n v="8235"/>
    <n v="2745"/>
    <n v="8235"/>
    <n v="5490"/>
    <s v="correct"/>
    <x v="1"/>
    <x v="1"/>
    <s v="Qtr 3"/>
    <s v="September"/>
    <n v="1"/>
    <s v="None"/>
    <n v="0"/>
    <n v="0"/>
    <n v="10"/>
    <x v="5"/>
    <n v="9"/>
    <x v="1"/>
    <n v="0"/>
    <n v="15"/>
    <n v="0"/>
    <x v="1"/>
    <n v="549"/>
    <n v="2013"/>
  </r>
  <r>
    <n v="27811"/>
    <n v="267561"/>
    <s v="Match"/>
    <n v="287700"/>
    <n v="27811"/>
    <n v="267561"/>
    <n v="239750"/>
    <s v="correct"/>
    <x v="1"/>
    <x v="0"/>
    <s v="Qtr 1"/>
    <s v="February"/>
    <n v="1"/>
    <s v="Medium"/>
    <n v="20139"/>
    <n v="0"/>
    <n v="250"/>
    <x v="0"/>
    <n v="2"/>
    <x v="0"/>
    <n v="0"/>
    <n v="300"/>
    <n v="0"/>
    <x v="0"/>
    <n v="959"/>
    <n v="2014"/>
  </r>
  <r>
    <n v="2938.64"/>
    <n v="16418.64"/>
    <s v="Match"/>
    <n v="18872"/>
    <n v="2938.64"/>
    <n v="16418.64"/>
    <n v="13480"/>
    <s v="correct"/>
    <x v="1"/>
    <x v="0"/>
    <s v="Qtr 3"/>
    <s v="August"/>
    <n v="1"/>
    <s v="High"/>
    <n v="2453.36"/>
    <n v="0"/>
    <n v="10"/>
    <x v="7"/>
    <n v="8"/>
    <x v="1"/>
    <n v="0"/>
    <n v="7"/>
    <n v="0"/>
    <x v="2"/>
    <n v="2696"/>
    <n v="2014"/>
  </r>
  <r>
    <n v="2951.25"/>
    <n v="97391.25"/>
    <s v="Match"/>
    <n v="98375"/>
    <n v="2951.25"/>
    <n v="97391.25"/>
    <n v="94440"/>
    <s v="correct"/>
    <x v="1"/>
    <x v="0"/>
    <s v="Qtr 2"/>
    <s v="June"/>
    <n v="1"/>
    <s v="Low"/>
    <n v="983.75"/>
    <n v="0"/>
    <n v="10"/>
    <x v="4"/>
    <n v="6"/>
    <x v="1"/>
    <n v="0"/>
    <n v="125"/>
    <n v="0"/>
    <x v="4"/>
    <n v="787"/>
    <n v="2014"/>
  </r>
  <r>
    <n v="2951.25"/>
    <n v="97391.25"/>
    <s v="Match"/>
    <n v="98375"/>
    <n v="2951.25"/>
    <n v="97391.25"/>
    <n v="94440"/>
    <s v="correct"/>
    <x v="1"/>
    <x v="0"/>
    <s v="Qtr 2"/>
    <s v="June"/>
    <n v="1"/>
    <s v="Low"/>
    <n v="983.75"/>
    <n v="0"/>
    <n v="250"/>
    <x v="4"/>
    <n v="6"/>
    <x v="0"/>
    <n v="0"/>
    <n v="125"/>
    <n v="0"/>
    <x v="4"/>
    <n v="787"/>
    <n v="2014"/>
  </r>
  <r>
    <n v="298.86"/>
    <n v="1763.86"/>
    <s v="Match"/>
    <n v="2051"/>
    <n v="298.86"/>
    <n v="1763.86"/>
    <n v="1465"/>
    <s v="correct"/>
    <x v="1"/>
    <x v="0"/>
    <s v="Qtr 1"/>
    <s v="February"/>
    <n v="1"/>
    <s v="High"/>
    <n v="287.14"/>
    <n v="0"/>
    <n v="5"/>
    <x v="0"/>
    <n v="2"/>
    <x v="5"/>
    <n v="0"/>
    <n v="7"/>
    <n v="0"/>
    <x v="2"/>
    <n v="293"/>
    <n v="2014"/>
  </r>
  <r>
    <s v="'-2981.25"/>
    <n v="283218.75"/>
    <s v="Match"/>
    <n v="298125"/>
    <s v="'-2981.25"/>
    <n v="283218.75"/>
    <n v="286200"/>
    <s v="correct"/>
    <x v="1"/>
    <x v="0"/>
    <s v="Qtr 1"/>
    <s v="March"/>
    <n v="1"/>
    <s v="Medium"/>
    <n v="14906.25"/>
    <n v="0"/>
    <n v="10"/>
    <x v="10"/>
    <n v="3"/>
    <x v="1"/>
    <n v="0"/>
    <n v="125"/>
    <n v="0"/>
    <x v="4"/>
    <n v="2385"/>
    <n v="2014"/>
  </r>
  <r>
    <n v="30452"/>
    <n v="361452"/>
    <s v="Match"/>
    <n v="397200"/>
    <n v="30452"/>
    <n v="361452"/>
    <n v="331000"/>
    <s v="correct"/>
    <x v="1"/>
    <x v="0"/>
    <s v="Qtr 4"/>
    <s v="November"/>
    <n v="1"/>
    <s v="Medium"/>
    <n v="35748"/>
    <n v="0"/>
    <n v="10"/>
    <x v="8"/>
    <n v="11"/>
    <x v="1"/>
    <n v="0"/>
    <n v="300"/>
    <n v="0"/>
    <x v="0"/>
    <n v="1324"/>
    <n v="2014"/>
  </r>
  <r>
    <n v="3114.36"/>
    <n v="15774.36"/>
    <s v="Match"/>
    <n v="17724"/>
    <n v="3114.36"/>
    <n v="15774.36"/>
    <n v="12660"/>
    <s v="correct"/>
    <x v="1"/>
    <x v="0"/>
    <s v="Qtr 2"/>
    <s v="April"/>
    <n v="1"/>
    <s v="High"/>
    <n v="1949.6399999999901"/>
    <n v="0"/>
    <n v="10"/>
    <x v="11"/>
    <n v="4"/>
    <x v="1"/>
    <s v="'-9.09495E-13"/>
    <n v="7"/>
    <n v="0"/>
    <x v="2"/>
    <n v="2532"/>
    <n v="2014"/>
  </r>
  <r>
    <n v="35145"/>
    <n v="201285"/>
    <s v="Match"/>
    <n v="223650"/>
    <n v="35145"/>
    <n v="201285"/>
    <n v="166140"/>
    <s v="correct"/>
    <x v="1"/>
    <x v="0"/>
    <s v="Qtr 3"/>
    <s v="July"/>
    <n v="1"/>
    <s v="High"/>
    <n v="22365"/>
    <n v="0"/>
    <n v="120"/>
    <x v="2"/>
    <n v="7"/>
    <x v="3"/>
    <n v="0"/>
    <n v="350"/>
    <n v="0"/>
    <x v="2"/>
    <n v="639"/>
    <n v="2014"/>
  </r>
  <r>
    <n v="3524.4"/>
    <n v="14204.4"/>
    <s v="Match"/>
    <n v="14952"/>
    <n v="3524.4"/>
    <n v="14204.4"/>
    <n v="10680"/>
    <s v="correct"/>
    <x v="1"/>
    <x v="1"/>
    <s v="Qtr 4"/>
    <s v="December"/>
    <n v="1"/>
    <s v="Medium"/>
    <n v="747.6"/>
    <n v="0"/>
    <n v="10"/>
    <x v="1"/>
    <n v="12"/>
    <x v="1"/>
    <n v="0"/>
    <n v="7"/>
    <n v="0"/>
    <x v="2"/>
    <n v="2136"/>
    <n v="2013"/>
  </r>
  <r>
    <n v="35619"/>
    <n v="184814"/>
    <s v="Mismatch"/>
    <n v="200900"/>
    <n v="35619"/>
    <n v="184989"/>
    <n v="149370"/>
    <s v="correct"/>
    <x v="1"/>
    <x v="0"/>
    <s v="Qtr 2"/>
    <s v="April"/>
    <n v="1"/>
    <s v="Medium"/>
    <n v="16086"/>
    <n v="175"/>
    <n v="250"/>
    <x v="11"/>
    <n v="4"/>
    <x v="0"/>
    <n v="0"/>
    <n v="350"/>
    <n v="175"/>
    <x v="2"/>
    <n v="574"/>
    <n v="2014"/>
  </r>
  <r>
    <n v="37867.199999999997"/>
    <n v="76507.199999999997"/>
    <s v="Match"/>
    <n v="77280"/>
    <n v="37867.199999999997"/>
    <n v="76507.199999999997"/>
    <n v="38640"/>
    <s v="correct"/>
    <x v="1"/>
    <x v="0"/>
    <s v="Qtr 2"/>
    <s v="April"/>
    <n v="1"/>
    <s v="Low"/>
    <n v="772.8"/>
    <n v="0"/>
    <n v="120"/>
    <x v="11"/>
    <n v="4"/>
    <x v="3"/>
    <s v="'-7.27596E-12"/>
    <n v="20"/>
    <n v="1.4551900000000001E-11"/>
    <x v="2"/>
    <n v="3864"/>
    <n v="2014"/>
  </r>
  <r>
    <n v="39072"/>
    <n v="344322"/>
    <s v="Match"/>
    <n v="366300"/>
    <n v="39072"/>
    <n v="344322"/>
    <n v="305250"/>
    <s v="correct"/>
    <x v="1"/>
    <x v="1"/>
    <s v="Qtr 4"/>
    <s v="October"/>
    <n v="1"/>
    <s v="Medium"/>
    <n v="21978"/>
    <n v="0"/>
    <n v="120"/>
    <x v="3"/>
    <n v="10"/>
    <x v="3"/>
    <n v="0"/>
    <n v="300"/>
    <n v="0"/>
    <x v="0"/>
    <n v="1221"/>
    <n v="2013"/>
  </r>
  <r>
    <n v="39072"/>
    <n v="344322"/>
    <s v="Match"/>
    <n v="366300"/>
    <n v="39072"/>
    <n v="344322"/>
    <n v="305250"/>
    <s v="correct"/>
    <x v="1"/>
    <x v="1"/>
    <s v="Qtr 4"/>
    <s v="October"/>
    <n v="1"/>
    <s v="Medium"/>
    <n v="21978"/>
    <n v="0"/>
    <n v="250"/>
    <x v="3"/>
    <n v="10"/>
    <x v="0"/>
    <n v="0"/>
    <n v="300"/>
    <n v="0"/>
    <x v="0"/>
    <n v="1221"/>
    <n v="2013"/>
  </r>
  <r>
    <n v="3968.94"/>
    <n v="21079.94"/>
    <s v="Mismatch"/>
    <n v="23954"/>
    <n v="3968.94"/>
    <n v="21076.44"/>
    <n v="17107.5"/>
    <s v="correct"/>
    <x v="1"/>
    <x v="0"/>
    <s v="Qtr 3"/>
    <s v="July"/>
    <n v="1"/>
    <s v="High"/>
    <n v="2874.06"/>
    <s v="'-3.5"/>
    <n v="260"/>
    <x v="2"/>
    <n v="7"/>
    <x v="4"/>
    <n v="0"/>
    <n v="7"/>
    <s v="'-3.5"/>
    <x v="2"/>
    <n v="3422"/>
    <n v="2014"/>
  </r>
  <r>
    <n v="3989.7"/>
    <n v="14714.7"/>
    <s v="Match"/>
    <n v="15015"/>
    <n v="3989.7"/>
    <n v="14714.7"/>
    <n v="10725"/>
    <s v="correct"/>
    <x v="1"/>
    <x v="1"/>
    <s v="Qtr 4"/>
    <s v="November"/>
    <n v="1"/>
    <s v="Low"/>
    <n v="300.3"/>
    <n v="0"/>
    <n v="3"/>
    <x v="8"/>
    <n v="11"/>
    <x v="2"/>
    <n v="0"/>
    <n v="7"/>
    <n v="0"/>
    <x v="2"/>
    <n v="2145"/>
    <n v="2013"/>
  </r>
  <r>
    <n v="40392"/>
    <n v="269892"/>
    <s v="Match"/>
    <n v="275400"/>
    <n v="40392"/>
    <n v="269892"/>
    <n v="229500"/>
    <s v="correct"/>
    <x v="1"/>
    <x v="0"/>
    <s v="Qtr 2"/>
    <s v="May"/>
    <n v="1"/>
    <s v="Low"/>
    <n v="5508"/>
    <n v="0"/>
    <n v="10"/>
    <x v="9"/>
    <n v="5"/>
    <x v="1"/>
    <n v="0"/>
    <n v="300"/>
    <n v="0"/>
    <x v="0"/>
    <n v="918"/>
    <n v="2014"/>
  </r>
  <r>
    <n v="40612"/>
    <n v="431112"/>
    <s v="Match"/>
    <n v="468600"/>
    <n v="40612"/>
    <n v="431112"/>
    <n v="390500"/>
    <s v="correct"/>
    <x v="1"/>
    <x v="0"/>
    <s v="Qtr 3"/>
    <s v="August"/>
    <n v="1"/>
    <s v="Medium"/>
    <n v="37488"/>
    <n v="0"/>
    <n v="5"/>
    <x v="7"/>
    <n v="8"/>
    <x v="5"/>
    <n v="0"/>
    <n v="300"/>
    <n v="0"/>
    <x v="0"/>
    <n v="1562"/>
    <n v="2014"/>
  </r>
  <r>
    <n v="4103.55"/>
    <n v="16538.55"/>
    <s v="Match"/>
    <n v="17409"/>
    <n v="4103.55"/>
    <n v="16538.55"/>
    <n v="12435"/>
    <s v="correct"/>
    <x v="1"/>
    <x v="0"/>
    <s v="Qtr 4"/>
    <s v="December"/>
    <n v="1"/>
    <s v="Medium"/>
    <n v="870.45"/>
    <n v="0"/>
    <n v="3"/>
    <x v="1"/>
    <n v="12"/>
    <x v="2"/>
    <n v="0"/>
    <n v="7"/>
    <n v="0"/>
    <x v="2"/>
    <n v="2487"/>
    <n v="2014"/>
  </r>
  <r>
    <n v="4103.55"/>
    <n v="16538.55"/>
    <s v="Match"/>
    <n v="17409"/>
    <n v="4103.55"/>
    <n v="16538.55"/>
    <n v="12435"/>
    <s v="correct"/>
    <x v="1"/>
    <x v="0"/>
    <s v="Qtr 4"/>
    <s v="December"/>
    <n v="1"/>
    <s v="Medium"/>
    <n v="870.45"/>
    <n v="0"/>
    <n v="250"/>
    <x v="1"/>
    <n v="12"/>
    <x v="0"/>
    <n v="0"/>
    <n v="7"/>
    <n v="0"/>
    <x v="2"/>
    <n v="2487"/>
    <n v="2014"/>
  </r>
  <r>
    <n v="4478.55"/>
    <n v="16748.55"/>
    <s v="Match"/>
    <n v="18405"/>
    <n v="4478.55"/>
    <n v="16748.55"/>
    <n v="12270"/>
    <s v="correct"/>
    <x v="1"/>
    <x v="0"/>
    <s v="Qtr 4"/>
    <s v="October"/>
    <n v="1"/>
    <s v="Medium"/>
    <n v="1656.45"/>
    <n v="0"/>
    <n v="10"/>
    <x v="3"/>
    <n v="10"/>
    <x v="1"/>
    <n v="0"/>
    <n v="15"/>
    <n v="0"/>
    <x v="1"/>
    <n v="1227"/>
    <n v="2014"/>
  </r>
  <r>
    <n v="4478.55"/>
    <n v="16748.55"/>
    <s v="Match"/>
    <n v="18405"/>
    <n v="4478.55"/>
    <n v="16748.55"/>
    <n v="12270"/>
    <s v="correct"/>
    <x v="1"/>
    <x v="0"/>
    <s v="Qtr 4"/>
    <s v="October"/>
    <n v="1"/>
    <s v="Medium"/>
    <n v="1656.45"/>
    <n v="0"/>
    <n v="250"/>
    <x v="3"/>
    <n v="10"/>
    <x v="0"/>
    <n v="0"/>
    <n v="15"/>
    <n v="0"/>
    <x v="1"/>
    <n v="1227"/>
    <n v="2014"/>
  </r>
  <r>
    <n v="48111"/>
    <n v="462861"/>
    <s v="Match"/>
    <n v="497700"/>
    <n v="48111"/>
    <n v="462861"/>
    <n v="414750"/>
    <s v="correct"/>
    <x v="1"/>
    <x v="0"/>
    <s v="Qtr 3"/>
    <s v="July"/>
    <n v="1"/>
    <s v="Medium"/>
    <n v="34839"/>
    <n v="0"/>
    <n v="120"/>
    <x v="2"/>
    <n v="7"/>
    <x v="3"/>
    <n v="0"/>
    <n v="300"/>
    <n v="0"/>
    <x v="0"/>
    <n v="1659"/>
    <n v="2014"/>
  </r>
  <r>
    <s v="'-4968.75"/>
    <n v="233593.75"/>
    <s v="Mismatch"/>
    <n v="248500"/>
    <s v="'-4968.75"/>
    <n v="233531.25"/>
    <n v="238500"/>
    <s v="correct"/>
    <x v="1"/>
    <x v="0"/>
    <s v="Qtr 1"/>
    <s v="January"/>
    <n v="1"/>
    <s v="Medium"/>
    <n v="14906.25"/>
    <s v="'-62.5"/>
    <n v="260"/>
    <x v="6"/>
    <n v="1"/>
    <x v="4"/>
    <n v="0"/>
    <n v="125"/>
    <s v="'-62.5"/>
    <x v="4"/>
    <n v="1988"/>
    <n v="2014"/>
  </r>
  <r>
    <n v="52521"/>
    <n v="385581"/>
    <s v="Match"/>
    <n v="448350"/>
    <n v="52521"/>
    <n v="385581"/>
    <n v="333060"/>
    <s v="correct"/>
    <x v="1"/>
    <x v="1"/>
    <s v="Qtr 4"/>
    <s v="December"/>
    <n v="1"/>
    <s v="High"/>
    <n v="62769"/>
    <n v="0"/>
    <n v="250"/>
    <x v="1"/>
    <n v="12"/>
    <x v="0"/>
    <n v="0"/>
    <n v="350"/>
    <n v="0"/>
    <x v="2"/>
    <n v="1281"/>
    <n v="2013"/>
  </r>
  <r>
    <n v="5304.375"/>
    <n v="514586.875"/>
    <s v="Mismatch"/>
    <n v="530500"/>
    <n v="5304.375"/>
    <n v="514524.375"/>
    <n v="509220"/>
    <s v="correct"/>
    <x v="1"/>
    <x v="0"/>
    <s v="Qtr 2"/>
    <s v="April"/>
    <n v="1"/>
    <s v="Low"/>
    <n v="15913.125"/>
    <s v="'-62.5"/>
    <n v="3"/>
    <x v="11"/>
    <n v="4"/>
    <x v="2"/>
    <n v="0"/>
    <n v="125"/>
    <s v="'-62.5"/>
    <x v="4"/>
    <n v="4244"/>
    <n v="2014"/>
  </r>
  <r>
    <n v="63249"/>
    <n v="608499"/>
    <s v="Match"/>
    <n v="654300"/>
    <n v="63249"/>
    <n v="608499"/>
    <n v="545250"/>
    <s v="correct"/>
    <x v="1"/>
    <x v="0"/>
    <s v="Qtr 4"/>
    <s v="October"/>
    <n v="1"/>
    <s v="Medium"/>
    <n v="45801"/>
    <n v="0"/>
    <n v="3"/>
    <x v="3"/>
    <n v="10"/>
    <x v="2"/>
    <n v="0"/>
    <n v="300"/>
    <n v="0"/>
    <x v="0"/>
    <n v="2181"/>
    <n v="2014"/>
  </r>
  <r>
    <n v="63249"/>
    <n v="608499"/>
    <s v="Match"/>
    <n v="654300"/>
    <n v="63249"/>
    <n v="608499"/>
    <n v="545250"/>
    <s v="correct"/>
    <x v="1"/>
    <x v="0"/>
    <s v="Qtr 4"/>
    <s v="October"/>
    <n v="1"/>
    <s v="Medium"/>
    <n v="45801"/>
    <n v="0"/>
    <n v="5"/>
    <x v="3"/>
    <n v="10"/>
    <x v="5"/>
    <n v="0"/>
    <n v="300"/>
    <n v="0"/>
    <x v="0"/>
    <n v="2181"/>
    <n v="2014"/>
  </r>
  <r>
    <n v="6540"/>
    <n v="215820"/>
    <s v="Match"/>
    <n v="218000"/>
    <n v="6540"/>
    <n v="215820"/>
    <n v="209280"/>
    <s v="correct"/>
    <x v="1"/>
    <x v="0"/>
    <s v="Qtr 4"/>
    <s v="November"/>
    <n v="1"/>
    <s v="Low"/>
    <n v="2180"/>
    <n v="0"/>
    <n v="250"/>
    <x v="8"/>
    <n v="11"/>
    <x v="0"/>
    <n v="0"/>
    <n v="125"/>
    <n v="0"/>
    <x v="4"/>
    <n v="1744"/>
    <n v="2014"/>
  </r>
  <r>
    <n v="7252"/>
    <n v="27972"/>
    <s v="Match"/>
    <n v="31080"/>
    <n v="7252"/>
    <n v="27972"/>
    <n v="20720"/>
    <s v="correct"/>
    <x v="1"/>
    <x v="0"/>
    <s v="Qtr 4"/>
    <s v="December"/>
    <n v="1"/>
    <s v="High"/>
    <n v="3108"/>
    <n v="0"/>
    <n v="5"/>
    <x v="1"/>
    <n v="12"/>
    <x v="5"/>
    <n v="0"/>
    <n v="15"/>
    <n v="0"/>
    <x v="1"/>
    <n v="2072"/>
    <n v="2014"/>
  </r>
  <r>
    <n v="7252"/>
    <n v="27972"/>
    <s v="Match"/>
    <n v="31080"/>
    <n v="7252"/>
    <n v="27972"/>
    <n v="20720"/>
    <s v="correct"/>
    <x v="1"/>
    <x v="0"/>
    <s v="Qtr 4"/>
    <s v="December"/>
    <n v="1"/>
    <s v="High"/>
    <n v="3108"/>
    <n v="0"/>
    <n v="260"/>
    <x v="1"/>
    <n v="12"/>
    <x v="4"/>
    <n v="0"/>
    <n v="15"/>
    <n v="0"/>
    <x v="1"/>
    <n v="2072"/>
    <n v="2014"/>
  </r>
  <r>
    <n v="7378.32"/>
    <n v="9976.32"/>
    <s v="Match"/>
    <n v="10392"/>
    <n v="7378.32"/>
    <n v="9976.32"/>
    <n v="2598"/>
    <s v="correct"/>
    <x v="1"/>
    <x v="0"/>
    <s v="Qtr 2"/>
    <s v="May"/>
    <n v="1"/>
    <s v="Low"/>
    <n v="415.68"/>
    <n v="0"/>
    <n v="250"/>
    <x v="9"/>
    <n v="5"/>
    <x v="0"/>
    <n v="0"/>
    <n v="12"/>
    <n v="0"/>
    <x v="3"/>
    <n v="866"/>
    <n v="2014"/>
  </r>
  <r>
    <n v="7406"/>
    <n v="87906"/>
    <s v="Match"/>
    <n v="96600"/>
    <n v="7406"/>
    <n v="87906"/>
    <n v="80500"/>
    <s v="correct"/>
    <x v="1"/>
    <x v="1"/>
    <s v="Qtr 3"/>
    <s v="September"/>
    <n v="1"/>
    <s v="Medium"/>
    <n v="8694"/>
    <n v="0"/>
    <n v="5"/>
    <x v="5"/>
    <n v="9"/>
    <x v="5"/>
    <n v="0"/>
    <n v="300"/>
    <n v="0"/>
    <x v="0"/>
    <n v="322"/>
    <n v="2013"/>
  </r>
  <r>
    <n v="7584.5"/>
    <n v="29254.5"/>
    <s v="Match"/>
    <n v="32505"/>
    <n v="7584.5"/>
    <n v="29254.5"/>
    <n v="21670"/>
    <s v="correct"/>
    <x v="1"/>
    <x v="1"/>
    <s v="Qtr 4"/>
    <s v="October"/>
    <n v="1"/>
    <s v="High"/>
    <n v="3250.5"/>
    <n v="0"/>
    <n v="10"/>
    <x v="3"/>
    <n v="10"/>
    <x v="1"/>
    <n v="0"/>
    <n v="15"/>
    <n v="0"/>
    <x v="1"/>
    <n v="2167"/>
    <n v="2013"/>
  </r>
  <r>
    <n v="7584.5"/>
    <n v="29254.5"/>
    <s v="Match"/>
    <n v="32505"/>
    <n v="7584.5"/>
    <n v="29254.5"/>
    <n v="21670"/>
    <s v="correct"/>
    <x v="1"/>
    <x v="1"/>
    <s v="Qtr 4"/>
    <s v="October"/>
    <n v="1"/>
    <s v="High"/>
    <n v="3250.5"/>
    <n v="0"/>
    <n v="250"/>
    <x v="3"/>
    <n v="10"/>
    <x v="0"/>
    <n v="0"/>
    <n v="15"/>
    <n v="0"/>
    <x v="1"/>
    <n v="2167"/>
    <n v="2013"/>
  </r>
  <r>
    <n v="7613.85"/>
    <n v="27338.85"/>
    <s v="Match"/>
    <n v="27615"/>
    <n v="7613.85"/>
    <n v="27338.85"/>
    <n v="19725"/>
    <s v="correct"/>
    <x v="1"/>
    <x v="0"/>
    <s v="Qtr 1"/>
    <s v="January"/>
    <n v="1"/>
    <s v="Low"/>
    <n v="276.14999999999998"/>
    <n v="0"/>
    <n v="10"/>
    <x v="6"/>
    <n v="1"/>
    <x v="1"/>
    <n v="0"/>
    <n v="7"/>
    <n v="3.6379800000000002E-12"/>
    <x v="2"/>
    <n v="3945"/>
    <n v="2014"/>
  </r>
  <r>
    <n v="76512"/>
    <n v="490952"/>
    <s v="Match"/>
    <n v="557900"/>
    <n v="76512"/>
    <n v="490952"/>
    <n v="414440"/>
    <s v="correct"/>
    <x v="1"/>
    <x v="0"/>
    <s v="Qtr 4"/>
    <s v="November"/>
    <n v="1"/>
    <s v="High"/>
    <n v="66948"/>
    <n v="0"/>
    <n v="10"/>
    <x v="8"/>
    <n v="11"/>
    <x v="1"/>
    <n v="0"/>
    <n v="350"/>
    <n v="0"/>
    <x v="2"/>
    <n v="1594"/>
    <n v="2014"/>
  </r>
  <r>
    <n v="7771.5"/>
    <n v="36031.5"/>
    <s v="Match"/>
    <n v="42390"/>
    <n v="7771.5"/>
    <n v="36031.5"/>
    <n v="28260"/>
    <s v="correct"/>
    <x v="1"/>
    <x v="0"/>
    <s v="Qtr 2"/>
    <s v="May"/>
    <n v="1"/>
    <s v="High"/>
    <n v="6358.5"/>
    <n v="0"/>
    <n v="120"/>
    <x v="9"/>
    <n v="5"/>
    <x v="3"/>
    <n v="0"/>
    <n v="15"/>
    <n v="0"/>
    <x v="1"/>
    <n v="2826"/>
    <n v="2014"/>
  </r>
  <r>
    <n v="78802"/>
    <n v="578522"/>
    <s v="Match"/>
    <n v="672700"/>
    <n v="78802"/>
    <n v="578522"/>
    <n v="499720"/>
    <s v="correct"/>
    <x v="1"/>
    <x v="1"/>
    <s v="Qtr 4"/>
    <s v="November"/>
    <n v="1"/>
    <s v="High"/>
    <n v="94178"/>
    <n v="0"/>
    <n v="10"/>
    <x v="8"/>
    <n v="11"/>
    <x v="1"/>
    <n v="0"/>
    <n v="350"/>
    <n v="0"/>
    <x v="2"/>
    <n v="1922"/>
    <n v="2013"/>
  </r>
  <r>
    <n v="79655"/>
    <n v="545055"/>
    <s v="Match"/>
    <n v="626500"/>
    <n v="79655"/>
    <n v="545055"/>
    <n v="465400"/>
    <s v="correct"/>
    <x v="1"/>
    <x v="0"/>
    <s v="Qtr 1"/>
    <s v="March"/>
    <n v="1"/>
    <s v="High"/>
    <n v="81445"/>
    <n v="0"/>
    <n v="3"/>
    <x v="10"/>
    <n v="3"/>
    <x v="2"/>
    <n v="0"/>
    <n v="350"/>
    <n v="0"/>
    <x v="2"/>
    <n v="1790"/>
    <n v="2014"/>
  </r>
  <r>
    <n v="8298.9500000000007"/>
    <n v="29308.95"/>
    <s v="Match"/>
    <n v="31515"/>
    <n v="8298.9500000000007"/>
    <n v="29308.95"/>
    <n v="21010"/>
    <s v="correct"/>
    <x v="1"/>
    <x v="0"/>
    <s v="Qtr 3"/>
    <s v="August"/>
    <n v="1"/>
    <s v="Medium"/>
    <n v="2206.0500000000002"/>
    <n v="0"/>
    <n v="10"/>
    <x v="7"/>
    <n v="8"/>
    <x v="1"/>
    <n v="0"/>
    <n v="15"/>
    <n v="0"/>
    <x v="1"/>
    <n v="2101"/>
    <n v="2014"/>
  </r>
  <r>
    <s v="'-880"/>
    <n v="83600"/>
    <s v="Match"/>
    <n v="88000"/>
    <s v="'-880"/>
    <n v="83600"/>
    <n v="84480"/>
    <s v="correct"/>
    <x v="1"/>
    <x v="1"/>
    <s v="Qtr 4"/>
    <s v="October"/>
    <n v="1"/>
    <s v="Medium"/>
    <n v="4400"/>
    <n v="0"/>
    <n v="10"/>
    <x v="3"/>
    <n v="10"/>
    <x v="1"/>
    <n v="0"/>
    <n v="125"/>
    <n v="0"/>
    <x v="4"/>
    <n v="704"/>
    <n v="2013"/>
  </r>
  <r>
    <s v="'-880"/>
    <n v="83600"/>
    <s v="Match"/>
    <n v="88000"/>
    <s v="'-880"/>
    <n v="83600"/>
    <n v="84480"/>
    <s v="correct"/>
    <x v="1"/>
    <x v="1"/>
    <s v="Qtr 4"/>
    <s v="October"/>
    <n v="1"/>
    <s v="Medium"/>
    <n v="4400"/>
    <n v="0"/>
    <n v="120"/>
    <x v="3"/>
    <n v="10"/>
    <x v="3"/>
    <n v="0"/>
    <n v="125"/>
    <n v="0"/>
    <x v="4"/>
    <n v="704"/>
    <n v="2013"/>
  </r>
  <r>
    <n v="9020"/>
    <n v="225500"/>
    <s v="Match"/>
    <n v="225500"/>
    <n v="9020"/>
    <n v="225500"/>
    <n v="216480"/>
    <s v="correct"/>
    <x v="1"/>
    <x v="0"/>
    <s v="Qtr 1"/>
    <s v="February"/>
    <n v="1"/>
    <s v="None"/>
    <n v="0"/>
    <n v="0"/>
    <n v="120"/>
    <x v="0"/>
    <n v="2"/>
    <x v="3"/>
    <n v="0"/>
    <n v="125"/>
    <n v="0"/>
    <x v="4"/>
    <n v="1804"/>
    <n v="2014"/>
  </r>
  <r>
    <n v="9033.6"/>
    <n v="18443.599999999999"/>
    <s v="Match"/>
    <n v="18820"/>
    <n v="9033.6"/>
    <n v="18443.599999999999"/>
    <n v="9410"/>
    <s v="correct"/>
    <x v="1"/>
    <x v="0"/>
    <s v="Qtr 4"/>
    <s v="November"/>
    <n v="1"/>
    <s v="Low"/>
    <n v="376.4"/>
    <n v="0"/>
    <n v="260"/>
    <x v="8"/>
    <n v="11"/>
    <x v="4"/>
    <n v="0"/>
    <n v="20"/>
    <n v="0"/>
    <x v="2"/>
    <n v="941"/>
    <n v="2014"/>
  </r>
  <r>
    <s v="'-9116.25"/>
    <n v="70443.75"/>
    <s v="Match"/>
    <n v="82875"/>
    <s v="'-9116.25"/>
    <n v="70443.75"/>
    <n v="79560"/>
    <s v="correct"/>
    <x v="1"/>
    <x v="0"/>
    <s v="Qtr 3"/>
    <s v="September"/>
    <n v="1"/>
    <s v="High"/>
    <n v="12431.25"/>
    <n v="0"/>
    <n v="120"/>
    <x v="5"/>
    <n v="9"/>
    <x v="3"/>
    <n v="0"/>
    <n v="125"/>
    <n v="0"/>
    <x v="4"/>
    <n v="663"/>
    <n v="2014"/>
  </r>
  <r>
    <n v="9200.64"/>
    <n v="12794.64"/>
    <s v="Match"/>
    <n v="14376"/>
    <n v="9200.64"/>
    <n v="12794.64"/>
    <n v="3594"/>
    <s v="correct"/>
    <x v="1"/>
    <x v="1"/>
    <s v="Qtr 4"/>
    <s v="October"/>
    <n v="1"/>
    <s v="High"/>
    <n v="1581.36"/>
    <n v="0"/>
    <n v="3"/>
    <x v="3"/>
    <n v="10"/>
    <x v="2"/>
    <n v="0"/>
    <n v="12"/>
    <n v="0"/>
    <x v="3"/>
    <n v="1198"/>
    <n v="2013"/>
  </r>
  <r>
    <n v="9200.64"/>
    <n v="12794.64"/>
    <s v="Match"/>
    <n v="14376"/>
    <n v="9200.64"/>
    <n v="12794.64"/>
    <n v="3594"/>
    <s v="correct"/>
    <x v="1"/>
    <x v="1"/>
    <s v="Qtr 4"/>
    <s v="October"/>
    <n v="1"/>
    <s v="High"/>
    <n v="1581.36"/>
    <n v="0"/>
    <n v="10"/>
    <x v="3"/>
    <n v="10"/>
    <x v="1"/>
    <n v="0"/>
    <n v="12"/>
    <n v="0"/>
    <x v="3"/>
    <n v="1198"/>
    <n v="2013"/>
  </r>
  <r>
    <n v="9241.7999999999993"/>
    <n v="12406.8"/>
    <s v="Match"/>
    <n v="12660"/>
    <n v="9241.7999999999993"/>
    <n v="12406.8"/>
    <n v="3165"/>
    <s v="correct"/>
    <x v="1"/>
    <x v="0"/>
    <s v="Qtr 4"/>
    <s v="December"/>
    <n v="1"/>
    <s v="Low"/>
    <n v="253.2"/>
    <n v="0"/>
    <n v="10"/>
    <x v="1"/>
    <n v="12"/>
    <x v="1"/>
    <n v="0"/>
    <n v="12"/>
    <n v="0"/>
    <x v="3"/>
    <n v="1055"/>
    <n v="2014"/>
  </r>
  <r>
    <n v="9241.7999999999993"/>
    <n v="12406.8"/>
    <s v="Match"/>
    <n v="12660"/>
    <n v="9241.7999999999993"/>
    <n v="12406.8"/>
    <n v="3165"/>
    <s v="correct"/>
    <x v="1"/>
    <x v="0"/>
    <s v="Qtr 4"/>
    <s v="December"/>
    <n v="1"/>
    <s v="Low"/>
    <n v="253.2"/>
    <n v="0"/>
    <n v="120"/>
    <x v="1"/>
    <n v="12"/>
    <x v="3"/>
    <n v="0"/>
    <n v="12"/>
    <n v="0"/>
    <x v="3"/>
    <n v="1055"/>
    <n v="2014"/>
  </r>
  <r>
    <n v="9297"/>
    <n v="19627"/>
    <s v="Match"/>
    <n v="20660"/>
    <n v="9297"/>
    <n v="19627"/>
    <n v="10330"/>
    <s v="correct"/>
    <x v="1"/>
    <x v="1"/>
    <s v="Qtr 4"/>
    <s v="December"/>
    <n v="1"/>
    <s v="Medium"/>
    <n v="1033"/>
    <n v="0"/>
    <n v="120"/>
    <x v="1"/>
    <n v="12"/>
    <x v="3"/>
    <n v="0"/>
    <n v="20"/>
    <n v="0"/>
    <x v="2"/>
    <n v="1033"/>
    <n v="2013"/>
  </r>
  <r>
    <n v="9503.7999999999993"/>
    <n v="34513.800000000003"/>
    <s v="Match"/>
    <n v="37515"/>
    <n v="9503.7999999999993"/>
    <n v="34513.800000000003"/>
    <n v="25010"/>
    <s v="correct"/>
    <x v="1"/>
    <x v="0"/>
    <s v="Qtr 1"/>
    <s v="March"/>
    <n v="1"/>
    <s v="Medium"/>
    <n v="3001.2"/>
    <n v="0"/>
    <n v="5"/>
    <x v="10"/>
    <n v="3"/>
    <x v="5"/>
    <n v="0"/>
    <n v="15"/>
    <n v="0"/>
    <x v="1"/>
    <n v="2501"/>
    <n v="2014"/>
  </r>
  <r>
    <n v="973.76"/>
    <n v="3693.76"/>
    <s v="Match"/>
    <n v="3808"/>
    <n v="973.76"/>
    <n v="3693.76"/>
    <n v="2720"/>
    <s v="correct"/>
    <x v="1"/>
    <x v="0"/>
    <s v="Qtr 3"/>
    <s v="September"/>
    <n v="1"/>
    <s v="Low"/>
    <n v="114.24"/>
    <n v="0"/>
    <n v="5"/>
    <x v="5"/>
    <n v="9"/>
    <x v="5"/>
    <n v="0"/>
    <n v="7"/>
    <n v="0"/>
    <x v="2"/>
    <n v="544"/>
    <n v="2014"/>
  </r>
  <r>
    <n v="97461"/>
    <n v="530621"/>
    <s v="Match"/>
    <n v="583100"/>
    <n v="97461"/>
    <n v="530621"/>
    <n v="433160"/>
    <s v="correct"/>
    <x v="1"/>
    <x v="0"/>
    <s v="Qtr 2"/>
    <s v="May"/>
    <n v="1"/>
    <s v="Medium"/>
    <n v="52479"/>
    <n v="0"/>
    <n v="5"/>
    <x v="9"/>
    <n v="5"/>
    <x v="5"/>
    <n v="0"/>
    <n v="350"/>
    <n v="0"/>
    <x v="2"/>
    <n v="1666"/>
    <n v="2014"/>
  </r>
  <r>
    <n v="9948.4"/>
    <n v="32558.400000000001"/>
    <s v="Match"/>
    <n v="33915"/>
    <n v="9948.4"/>
    <n v="32558.400000000001"/>
    <n v="22610"/>
    <s v="correct"/>
    <x v="1"/>
    <x v="1"/>
    <s v="Qtr 4"/>
    <s v="December"/>
    <n v="1"/>
    <s v="Low"/>
    <n v="1356.6"/>
    <n v="0"/>
    <n v="10"/>
    <x v="1"/>
    <n v="12"/>
    <x v="1"/>
    <n v="0"/>
    <n v="15"/>
    <n v="0"/>
    <x v="1"/>
    <n v="2261"/>
    <n v="2013"/>
  </r>
  <r>
    <n v="99814.5"/>
    <n v="708289.5"/>
    <s v="Mismatch"/>
    <n v="730200"/>
    <n v="99814.5"/>
    <n v="708439.5"/>
    <n v="608625"/>
    <s v="correct"/>
    <x v="1"/>
    <x v="0"/>
    <s v="Qtr 1"/>
    <s v="January"/>
    <n v="1"/>
    <s v="Low"/>
    <n v="21910.5"/>
    <n v="150"/>
    <n v="10"/>
    <x v="6"/>
    <n v="1"/>
    <x v="1"/>
    <n v="0"/>
    <n v="300"/>
    <n v="150"/>
    <x v="0"/>
    <n v="2434"/>
    <n v="2014"/>
  </r>
  <r>
    <n v="0"/>
    <n v="95400"/>
    <s v="Match"/>
    <n v="99375"/>
    <n v="0"/>
    <n v="95400"/>
    <n v="95400"/>
    <s v="correct"/>
    <x v="2"/>
    <x v="0"/>
    <s v="Qtr 1"/>
    <s v="March"/>
    <n v="1"/>
    <s v="Low"/>
    <n v="3975"/>
    <n v="0"/>
    <n v="10"/>
    <x v="10"/>
    <n v="3"/>
    <x v="1"/>
    <n v="0"/>
    <n v="125"/>
    <n v="0"/>
    <x v="4"/>
    <n v="795"/>
    <n v="2014"/>
  </r>
  <r>
    <n v="100740"/>
    <n v="480340"/>
    <s v="Match"/>
    <n v="511000"/>
    <n v="100740"/>
    <n v="480340"/>
    <n v="379600"/>
    <s v="correct"/>
    <x v="2"/>
    <x v="0"/>
    <s v="Qtr 2"/>
    <s v="May"/>
    <n v="1"/>
    <s v="Medium"/>
    <n v="30660"/>
    <n v="0"/>
    <n v="5"/>
    <x v="9"/>
    <n v="5"/>
    <x v="5"/>
    <n v="0"/>
    <n v="350"/>
    <n v="0"/>
    <x v="2"/>
    <n v="1460"/>
    <n v="2014"/>
  </r>
  <r>
    <s v="'-1008.75"/>
    <n v="95831.25"/>
    <s v="Match"/>
    <n v="100875"/>
    <s v="'-1008.75"/>
    <n v="95831.25"/>
    <n v="96840"/>
    <s v="correct"/>
    <x v="2"/>
    <x v="0"/>
    <s v="Qtr 1"/>
    <s v="February"/>
    <n v="1"/>
    <s v="Medium"/>
    <n v="5043.75"/>
    <n v="0"/>
    <n v="120"/>
    <x v="0"/>
    <n v="2"/>
    <x v="3"/>
    <n v="0"/>
    <n v="125"/>
    <n v="0"/>
    <x v="4"/>
    <n v="807"/>
    <n v="2014"/>
  </r>
  <r>
    <n v="102850"/>
    <n v="589050"/>
    <s v="Match"/>
    <n v="654500"/>
    <n v="102850"/>
    <n v="589050"/>
    <n v="486200"/>
    <s v="correct"/>
    <x v="2"/>
    <x v="1"/>
    <s v="Qtr 4"/>
    <s v="December"/>
    <n v="1"/>
    <s v="High"/>
    <n v="65450"/>
    <n v="0"/>
    <n v="250"/>
    <x v="1"/>
    <n v="12"/>
    <x v="0"/>
    <n v="0"/>
    <n v="350"/>
    <n v="0"/>
    <x v="2"/>
    <n v="1870"/>
    <n v="2013"/>
  </r>
  <r>
    <n v="11396"/>
    <n v="76146"/>
    <s v="Match"/>
    <n v="77700"/>
    <n v="11396"/>
    <n v="76146"/>
    <n v="64750"/>
    <s v="correct"/>
    <x v="2"/>
    <x v="0"/>
    <s v="Qtr 1"/>
    <s v="March"/>
    <n v="1"/>
    <s v="Low"/>
    <n v="1554"/>
    <n v="0"/>
    <n v="260"/>
    <x v="10"/>
    <n v="3"/>
    <x v="4"/>
    <n v="0"/>
    <n v="300"/>
    <n v="0"/>
    <x v="0"/>
    <n v="259"/>
    <n v="2014"/>
  </r>
  <r>
    <n v="11474.4"/>
    <n v="25134.400000000001"/>
    <s v="Match"/>
    <n v="27320"/>
    <n v="11474.4"/>
    <n v="25134.400000000001"/>
    <n v="13660"/>
    <s v="correct"/>
    <x v="2"/>
    <x v="0"/>
    <s v="Qtr 2"/>
    <s v="June"/>
    <n v="1"/>
    <s v="Medium"/>
    <n v="2185.6"/>
    <n v="0"/>
    <n v="10"/>
    <x v="4"/>
    <n v="6"/>
    <x v="1"/>
    <n v="0"/>
    <n v="20"/>
    <n v="0"/>
    <x v="2"/>
    <n v="1366"/>
    <n v="2014"/>
  </r>
  <r>
    <n v="11474.4"/>
    <n v="25134.400000000001"/>
    <s v="Match"/>
    <n v="27320"/>
    <n v="11474.4"/>
    <n v="25134.400000000001"/>
    <n v="13660"/>
    <s v="correct"/>
    <x v="2"/>
    <x v="0"/>
    <s v="Qtr 2"/>
    <s v="June"/>
    <n v="1"/>
    <s v="Medium"/>
    <n v="2185.6"/>
    <n v="0"/>
    <n v="260"/>
    <x v="4"/>
    <n v="6"/>
    <x v="4"/>
    <n v="0"/>
    <n v="20"/>
    <n v="0"/>
    <x v="2"/>
    <n v="1366"/>
    <n v="2014"/>
  </r>
  <r>
    <n v="11635.6"/>
    <n v="26945.599999999999"/>
    <s v="Match"/>
    <n v="30620"/>
    <n v="11635.6"/>
    <n v="26945.599999999999"/>
    <n v="15310"/>
    <s v="correct"/>
    <x v="2"/>
    <x v="0"/>
    <s v="Qtr 4"/>
    <s v="December"/>
    <n v="1"/>
    <s v="High"/>
    <n v="3674.4"/>
    <n v="0"/>
    <n v="10"/>
    <x v="1"/>
    <n v="12"/>
    <x v="1"/>
    <n v="0"/>
    <n v="20"/>
    <n v="0"/>
    <x v="2"/>
    <n v="1531"/>
    <n v="2014"/>
  </r>
  <r>
    <n v="11635.6"/>
    <n v="26945.599999999999"/>
    <s v="Match"/>
    <n v="30620"/>
    <n v="11635.6"/>
    <n v="26945.599999999999"/>
    <n v="15310"/>
    <s v="correct"/>
    <x v="2"/>
    <x v="0"/>
    <s v="Qtr 4"/>
    <s v="December"/>
    <n v="1"/>
    <s v="High"/>
    <n v="3674.4"/>
    <n v="0"/>
    <n v="250"/>
    <x v="1"/>
    <n v="12"/>
    <x v="0"/>
    <n v="0"/>
    <n v="20"/>
    <n v="0"/>
    <x v="2"/>
    <n v="1531"/>
    <n v="2014"/>
  </r>
  <r>
    <n v="12513.6"/>
    <n v="17253.599999999999"/>
    <s v="Match"/>
    <n v="18960"/>
    <n v="12513.6"/>
    <n v="17253.599999999999"/>
    <n v="4740"/>
    <s v="correct"/>
    <x v="2"/>
    <x v="0"/>
    <s v="Qtr 3"/>
    <s v="September"/>
    <n v="1"/>
    <s v="Medium"/>
    <n v="1706.4"/>
    <n v="0"/>
    <n v="3"/>
    <x v="5"/>
    <n v="9"/>
    <x v="2"/>
    <n v="0"/>
    <n v="12"/>
    <n v="0"/>
    <x v="3"/>
    <n v="1580"/>
    <n v="2014"/>
  </r>
  <r>
    <n v="12768"/>
    <n v="27968"/>
    <s v="Match"/>
    <n v="30400"/>
    <n v="12768"/>
    <n v="27968"/>
    <n v="15200"/>
    <s v="correct"/>
    <x v="2"/>
    <x v="0"/>
    <s v="Qtr 4"/>
    <s v="November"/>
    <n v="1"/>
    <s v="Medium"/>
    <n v="2432"/>
    <n v="0"/>
    <n v="260"/>
    <x v="8"/>
    <n v="11"/>
    <x v="4"/>
    <n v="0"/>
    <n v="20"/>
    <n v="0"/>
    <x v="2"/>
    <n v="1520"/>
    <n v="2014"/>
  </r>
  <r>
    <n v="13168.8"/>
    <n v="18478.8"/>
    <s v="Match"/>
    <n v="21240"/>
    <n v="13168.8"/>
    <n v="18478.8"/>
    <n v="5310"/>
    <s v="correct"/>
    <x v="2"/>
    <x v="1"/>
    <s v="Qtr 4"/>
    <s v="December"/>
    <n v="1"/>
    <s v="High"/>
    <n v="2761.2"/>
    <n v="0"/>
    <n v="260"/>
    <x v="1"/>
    <n v="12"/>
    <x v="4"/>
    <n v="0"/>
    <n v="12"/>
    <n v="0"/>
    <x v="3"/>
    <n v="1770"/>
    <n v="2013"/>
  </r>
  <r>
    <s v="'-13173.75"/>
    <n v="408386.25"/>
    <s v="Match"/>
    <n v="439125"/>
    <s v="'-13173.75"/>
    <n v="408386.25"/>
    <n v="421560"/>
    <s v="correct"/>
    <x v="2"/>
    <x v="0"/>
    <s v="Qtr 3"/>
    <s v="July"/>
    <n v="1"/>
    <s v="Medium"/>
    <n v="30738.75"/>
    <n v="0"/>
    <n v="10"/>
    <x v="2"/>
    <n v="7"/>
    <x v="1"/>
    <n v="0"/>
    <n v="125"/>
    <n v="0"/>
    <x v="4"/>
    <n v="3513"/>
    <n v="2014"/>
  </r>
  <r>
    <n v="13210"/>
    <n v="26420"/>
    <s v="Match"/>
    <n v="26420"/>
    <n v="13210"/>
    <n v="26420"/>
    <n v="13210"/>
    <s v="correct"/>
    <x v="2"/>
    <x v="0"/>
    <s v="Qtr 1"/>
    <s v="January"/>
    <n v="1"/>
    <s v="None"/>
    <n v="0"/>
    <n v="0"/>
    <n v="3"/>
    <x v="6"/>
    <n v="1"/>
    <x v="2"/>
    <n v="0"/>
    <n v="20"/>
    <n v="0"/>
    <x v="2"/>
    <n v="1321"/>
    <n v="2014"/>
  </r>
  <r>
    <n v="133052"/>
    <n v="691012"/>
    <s v="Match"/>
    <n v="751100"/>
    <n v="133052"/>
    <n v="691012"/>
    <n v="557960"/>
    <s v="correct"/>
    <x v="2"/>
    <x v="1"/>
    <s v="Qtr 4"/>
    <s v="November"/>
    <n v="1"/>
    <s v="Medium"/>
    <n v="60088"/>
    <n v="0"/>
    <n v="10"/>
    <x v="8"/>
    <n v="11"/>
    <x v="1"/>
    <n v="0"/>
    <n v="350"/>
    <n v="0"/>
    <x v="2"/>
    <n v="2146"/>
    <n v="2013"/>
  </r>
  <r>
    <n v="1353"/>
    <n v="6273"/>
    <s v="Match"/>
    <n v="7380"/>
    <n v="1353"/>
    <n v="6273"/>
    <n v="4920"/>
    <s v="correct"/>
    <x v="2"/>
    <x v="0"/>
    <s v="Qtr 3"/>
    <s v="July"/>
    <n v="1"/>
    <s v="High"/>
    <n v="1107"/>
    <n v="0"/>
    <n v="250"/>
    <x v="2"/>
    <n v="7"/>
    <x v="0"/>
    <n v="0"/>
    <n v="15"/>
    <n v="0"/>
    <x v="1"/>
    <n v="492"/>
    <n v="2014"/>
  </r>
  <r>
    <n v="136170"/>
    <n v="529550"/>
    <s v="Match"/>
    <n v="529550"/>
    <n v="136170"/>
    <n v="529550"/>
    <n v="393380"/>
    <s v="correct"/>
    <x v="2"/>
    <x v="0"/>
    <s v="Qtr 4"/>
    <s v="December"/>
    <n v="1"/>
    <s v="None"/>
    <n v="0"/>
    <n v="0"/>
    <n v="3"/>
    <x v="1"/>
    <n v="12"/>
    <x v="2"/>
    <n v="0"/>
    <n v="350"/>
    <n v="0"/>
    <x v="2"/>
    <n v="1513"/>
    <n v="2014"/>
  </r>
  <r>
    <n v="136170"/>
    <n v="529550"/>
    <s v="Match"/>
    <n v="529550"/>
    <n v="136170"/>
    <n v="529550"/>
    <n v="393380"/>
    <s v="correct"/>
    <x v="2"/>
    <x v="0"/>
    <s v="Qtr 4"/>
    <s v="December"/>
    <n v="1"/>
    <s v="None"/>
    <n v="0"/>
    <n v="0"/>
    <n v="10"/>
    <x v="1"/>
    <n v="12"/>
    <x v="1"/>
    <n v="0"/>
    <n v="350"/>
    <n v="0"/>
    <x v="2"/>
    <n v="1513"/>
    <n v="2014"/>
  </r>
  <r>
    <n v="13905"/>
    <n v="18540"/>
    <s v="Match"/>
    <n v="18540"/>
    <n v="13905"/>
    <n v="18540"/>
    <n v="4635"/>
    <s v="correct"/>
    <x v="2"/>
    <x v="0"/>
    <s v="Qtr 2"/>
    <s v="June"/>
    <n v="1"/>
    <s v="None"/>
    <n v="0"/>
    <n v="0"/>
    <n v="5"/>
    <x v="4"/>
    <n v="6"/>
    <x v="5"/>
    <n v="0"/>
    <n v="12"/>
    <n v="0"/>
    <x v="3"/>
    <n v="1545"/>
    <n v="2014"/>
  </r>
  <r>
    <n v="13905"/>
    <n v="18540"/>
    <s v="Match"/>
    <n v="18540"/>
    <n v="13905"/>
    <n v="18540"/>
    <n v="4635"/>
    <s v="correct"/>
    <x v="2"/>
    <x v="0"/>
    <s v="Qtr 2"/>
    <s v="June"/>
    <n v="1"/>
    <s v="None"/>
    <n v="0"/>
    <n v="0"/>
    <n v="120"/>
    <x v="4"/>
    <n v="6"/>
    <x v="3"/>
    <n v="0"/>
    <n v="12"/>
    <n v="0"/>
    <x v="3"/>
    <n v="1545"/>
    <n v="2014"/>
  </r>
  <r>
    <n v="14058"/>
    <n v="19383"/>
    <s v="Match"/>
    <n v="21300"/>
    <n v="14058"/>
    <n v="19383"/>
    <n v="5325"/>
    <s v="correct"/>
    <x v="2"/>
    <x v="1"/>
    <s v="Qtr 4"/>
    <s v="November"/>
    <n v="1"/>
    <s v="Medium"/>
    <n v="1917"/>
    <n v="0"/>
    <n v="10"/>
    <x v="8"/>
    <n v="11"/>
    <x v="1"/>
    <n v="0"/>
    <n v="12"/>
    <n v="0"/>
    <x v="3"/>
    <n v="1775"/>
    <n v="2013"/>
  </r>
  <r>
    <n v="142861.5"/>
    <n v="610081.5"/>
    <s v="Match"/>
    <n v="628950"/>
    <n v="142861.5"/>
    <n v="610081.5"/>
    <n v="467220"/>
    <s v="correct"/>
    <x v="2"/>
    <x v="1"/>
    <s v="Qtr 3"/>
    <s v="September"/>
    <n v="1"/>
    <s v="Low"/>
    <n v="18868.5"/>
    <n v="0"/>
    <n v="5"/>
    <x v="5"/>
    <n v="9"/>
    <x v="5"/>
    <n v="0"/>
    <n v="350"/>
    <n v="0"/>
    <x v="2"/>
    <n v="1797"/>
    <n v="2013"/>
  </r>
  <r>
    <n v="144932"/>
    <n v="640752"/>
    <s v="Match"/>
    <n v="667450"/>
    <n v="144932"/>
    <n v="640752"/>
    <n v="495820"/>
    <s v="correct"/>
    <x v="2"/>
    <x v="0"/>
    <s v="Qtr 3"/>
    <s v="September"/>
    <n v="1"/>
    <s v="Low"/>
    <n v="26698"/>
    <n v="0"/>
    <n v="260"/>
    <x v="5"/>
    <n v="9"/>
    <x v="4"/>
    <n v="0"/>
    <n v="350"/>
    <n v="0"/>
    <x v="2"/>
    <n v="1907"/>
    <n v="2014"/>
  </r>
  <r>
    <s v="'-14918.75"/>
    <n v="115281.25"/>
    <s v="Match"/>
    <n v="135625"/>
    <s v="'-14918.75"/>
    <n v="115281.25"/>
    <n v="130200"/>
    <s v="correct"/>
    <x v="2"/>
    <x v="0"/>
    <s v="Qtr 4"/>
    <s v="October"/>
    <n v="1"/>
    <s v="High"/>
    <n v="20343.75"/>
    <n v="0"/>
    <n v="3"/>
    <x v="3"/>
    <n v="10"/>
    <x v="2"/>
    <n v="0"/>
    <n v="125"/>
    <n v="0"/>
    <x v="4"/>
    <n v="1085"/>
    <n v="2014"/>
  </r>
  <r>
    <s v="'-14918.75"/>
    <n v="115281.25"/>
    <s v="Match"/>
    <n v="135625"/>
    <s v="'-14918.75"/>
    <n v="115281.25"/>
    <n v="130200"/>
    <s v="correct"/>
    <x v="2"/>
    <x v="0"/>
    <s v="Qtr 4"/>
    <s v="October"/>
    <n v="1"/>
    <s v="High"/>
    <n v="20343.75"/>
    <n v="0"/>
    <n v="10"/>
    <x v="3"/>
    <n v="10"/>
    <x v="1"/>
    <n v="0"/>
    <n v="125"/>
    <n v="0"/>
    <x v="4"/>
    <n v="1085"/>
    <n v="2014"/>
  </r>
  <r>
    <n v="1576.8"/>
    <n v="7051.8"/>
    <s v="Match"/>
    <n v="7665"/>
    <n v="1576.8"/>
    <n v="7051.8"/>
    <n v="5475"/>
    <s v="correct"/>
    <x v="2"/>
    <x v="0"/>
    <s v="Qtr 2"/>
    <s v="May"/>
    <n v="1"/>
    <s v="Medium"/>
    <n v="613.20000000000005"/>
    <n v="0"/>
    <n v="10"/>
    <x v="9"/>
    <n v="5"/>
    <x v="1"/>
    <n v="0"/>
    <n v="7"/>
    <n v="0"/>
    <x v="2"/>
    <n v="1095"/>
    <n v="2014"/>
  </r>
  <r>
    <n v="15886.5"/>
    <n v="108706.5"/>
    <s v="Match"/>
    <n v="124950"/>
    <n v="15886.5"/>
    <n v="108706.5"/>
    <n v="92820"/>
    <s v="correct"/>
    <x v="2"/>
    <x v="0"/>
    <s v="Qtr 4"/>
    <s v="November"/>
    <n v="1"/>
    <s v="High"/>
    <n v="16243.5"/>
    <n v="0"/>
    <n v="10"/>
    <x v="8"/>
    <n v="11"/>
    <x v="1"/>
    <n v="0"/>
    <n v="350"/>
    <n v="0"/>
    <x v="2"/>
    <n v="357"/>
    <n v="2014"/>
  </r>
  <r>
    <n v="16245.6"/>
    <n v="35585.599999999999"/>
    <s v="Match"/>
    <n v="38680"/>
    <n v="16245.6"/>
    <n v="35585.599999999999"/>
    <n v="19340"/>
    <s v="correct"/>
    <x v="2"/>
    <x v="0"/>
    <s v="Qtr 3"/>
    <s v="September"/>
    <n v="1"/>
    <s v="Medium"/>
    <n v="3094.4"/>
    <n v="0"/>
    <n v="10"/>
    <x v="5"/>
    <n v="9"/>
    <x v="1"/>
    <n v="0"/>
    <n v="20"/>
    <n v="0"/>
    <x v="2"/>
    <n v="1934"/>
    <n v="2014"/>
  </r>
  <r>
    <n v="1676.4"/>
    <n v="6756.4"/>
    <s v="Match"/>
    <n v="7112"/>
    <n v="1676.4"/>
    <n v="6756.4"/>
    <n v="5080"/>
    <s v="correct"/>
    <x v="2"/>
    <x v="1"/>
    <s v="Qtr 4"/>
    <s v="November"/>
    <n v="1"/>
    <s v="Medium"/>
    <n v="355.6"/>
    <n v="0"/>
    <n v="3"/>
    <x v="8"/>
    <n v="11"/>
    <x v="2"/>
    <n v="0"/>
    <n v="7"/>
    <n v="0"/>
    <x v="2"/>
    <n v="1016"/>
    <n v="2013"/>
  </r>
  <r>
    <n v="1785"/>
    <n v="6885"/>
    <s v="Match"/>
    <n v="7650"/>
    <n v="1785"/>
    <n v="6885"/>
    <n v="5100"/>
    <s v="correct"/>
    <x v="2"/>
    <x v="0"/>
    <s v="Qtr 2"/>
    <s v="April"/>
    <n v="1"/>
    <s v="High"/>
    <n v="765"/>
    <n v="0"/>
    <n v="120"/>
    <x v="11"/>
    <n v="4"/>
    <x v="3"/>
    <n v="0"/>
    <n v="15"/>
    <n v="0"/>
    <x v="1"/>
    <n v="510"/>
    <n v="2014"/>
  </r>
  <r>
    <n v="18074.400000000001"/>
    <n v="24719.4"/>
    <s v="Match"/>
    <n v="26580"/>
    <n v="18074.400000000001"/>
    <n v="24719.4"/>
    <n v="6645"/>
    <s v="correct"/>
    <x v="2"/>
    <x v="1"/>
    <s v="Qtr 3"/>
    <s v="September"/>
    <n v="1"/>
    <s v="Medium"/>
    <n v="1860.6"/>
    <n v="0"/>
    <n v="250"/>
    <x v="5"/>
    <n v="9"/>
    <x v="0"/>
    <n v="0"/>
    <n v="12"/>
    <n v="0"/>
    <x v="3"/>
    <n v="2215"/>
    <n v="2013"/>
  </r>
  <r>
    <n v="1812.96"/>
    <n v="8107.96"/>
    <s v="Match"/>
    <n v="8813"/>
    <n v="1812.96"/>
    <n v="8107.96"/>
    <n v="6295"/>
    <s v="correct"/>
    <x v="2"/>
    <x v="0"/>
    <s v="Qtr 2"/>
    <s v="April"/>
    <n v="1"/>
    <s v="Medium"/>
    <n v="705.04"/>
    <n v="0"/>
    <n v="10"/>
    <x v="11"/>
    <n v="4"/>
    <x v="1"/>
    <n v="0"/>
    <n v="7"/>
    <n v="0"/>
    <x v="2"/>
    <n v="1259"/>
    <n v="2014"/>
  </r>
  <r>
    <n v="19026"/>
    <n v="358776"/>
    <s v="Match"/>
    <n v="407700"/>
    <n v="19026"/>
    <n v="358776"/>
    <n v="339750"/>
    <s v="correct"/>
    <x v="2"/>
    <x v="0"/>
    <s v="Qtr 4"/>
    <s v="November"/>
    <n v="1"/>
    <s v="High"/>
    <n v="48924"/>
    <n v="0"/>
    <n v="10"/>
    <x v="8"/>
    <n v="11"/>
    <x v="1"/>
    <n v="0"/>
    <n v="300"/>
    <n v="0"/>
    <x v="0"/>
    <n v="1359"/>
    <n v="2014"/>
  </r>
  <r>
    <n v="1912.35"/>
    <n v="7707.35"/>
    <s v="Match"/>
    <n v="8113"/>
    <n v="1912.35"/>
    <n v="7707.35"/>
    <n v="5795"/>
    <s v="correct"/>
    <x v="2"/>
    <x v="1"/>
    <s v="Qtr 4"/>
    <s v="October"/>
    <n v="1"/>
    <s v="Medium"/>
    <n v="405.65"/>
    <n v="0"/>
    <n v="5"/>
    <x v="3"/>
    <n v="10"/>
    <x v="5"/>
    <n v="0"/>
    <n v="7"/>
    <n v="0"/>
    <x v="2"/>
    <n v="1159"/>
    <n v="2013"/>
  </r>
  <r>
    <n v="1912.35"/>
    <n v="7707.35"/>
    <s v="Match"/>
    <n v="8113"/>
    <n v="1912.35"/>
    <n v="7707.35"/>
    <n v="5795"/>
    <s v="correct"/>
    <x v="2"/>
    <x v="1"/>
    <s v="Qtr 4"/>
    <s v="October"/>
    <n v="1"/>
    <s v="Medium"/>
    <n v="405.65"/>
    <n v="0"/>
    <n v="260"/>
    <x v="3"/>
    <n v="10"/>
    <x v="4"/>
    <n v="0"/>
    <n v="7"/>
    <n v="0"/>
    <x v="2"/>
    <n v="1159"/>
    <n v="2013"/>
  </r>
  <r>
    <n v="1928"/>
    <n v="4338"/>
    <s v="Match"/>
    <n v="4820"/>
    <n v="1928"/>
    <n v="4338"/>
    <n v="2410"/>
    <s v="correct"/>
    <x v="2"/>
    <x v="0"/>
    <s v="Qtr 4"/>
    <s v="October"/>
    <n v="1"/>
    <s v="High"/>
    <n v="482"/>
    <n v="0"/>
    <n v="10"/>
    <x v="3"/>
    <n v="10"/>
    <x v="1"/>
    <n v="0"/>
    <n v="20"/>
    <n v="0"/>
    <x v="2"/>
    <n v="241"/>
    <n v="2014"/>
  </r>
  <r>
    <n v="1928"/>
    <n v="4338"/>
    <s v="Match"/>
    <n v="4820"/>
    <n v="1928"/>
    <n v="4338"/>
    <n v="2410"/>
    <s v="correct"/>
    <x v="2"/>
    <x v="0"/>
    <s v="Qtr 4"/>
    <s v="October"/>
    <n v="1"/>
    <s v="High"/>
    <n v="482"/>
    <n v="0"/>
    <n v="120"/>
    <x v="3"/>
    <n v="10"/>
    <x v="3"/>
    <n v="0"/>
    <n v="20"/>
    <n v="0"/>
    <x v="2"/>
    <n v="241"/>
    <n v="2014"/>
  </r>
  <r>
    <n v="19449"/>
    <n v="25932"/>
    <s v="Match"/>
    <n v="25932"/>
    <n v="19449"/>
    <n v="25932"/>
    <n v="6483"/>
    <s v="correct"/>
    <x v="2"/>
    <x v="0"/>
    <s v="Qtr 1"/>
    <s v="March"/>
    <n v="1"/>
    <s v="None"/>
    <n v="0"/>
    <n v="0"/>
    <n v="120"/>
    <x v="10"/>
    <n v="3"/>
    <x v="3"/>
    <n v="0"/>
    <n v="12"/>
    <n v="0"/>
    <x v="3"/>
    <n v="2161"/>
    <n v="2014"/>
  </r>
  <r>
    <n v="1962.5"/>
    <n v="190362.5"/>
    <s v="Match"/>
    <n v="196250"/>
    <n v="1962.5"/>
    <n v="190362.5"/>
    <n v="188400"/>
    <s v="correct"/>
    <x v="2"/>
    <x v="0"/>
    <s v="Qtr 2"/>
    <s v="June"/>
    <n v="1"/>
    <s v="Low"/>
    <n v="5887.5"/>
    <n v="0"/>
    <n v="10"/>
    <x v="4"/>
    <n v="6"/>
    <x v="1"/>
    <n v="0"/>
    <n v="125"/>
    <n v="0"/>
    <x v="4"/>
    <n v="1570"/>
    <n v="2014"/>
  </r>
  <r>
    <n v="1962.5"/>
    <n v="190362.5"/>
    <s v="Match"/>
    <n v="196250"/>
    <n v="1962.5"/>
    <n v="190362.5"/>
    <n v="188400"/>
    <s v="correct"/>
    <x v="2"/>
    <x v="0"/>
    <s v="Qtr 2"/>
    <s v="June"/>
    <n v="1"/>
    <s v="Low"/>
    <n v="5887.5"/>
    <n v="0"/>
    <n v="250"/>
    <x v="4"/>
    <n v="6"/>
    <x v="0"/>
    <n v="0"/>
    <n v="125"/>
    <n v="0"/>
    <x v="4"/>
    <n v="1570"/>
    <n v="2014"/>
  </r>
  <r>
    <n v="19672.8"/>
    <n v="26698.799999999999"/>
    <s v="Match"/>
    <n v="28104"/>
    <n v="19672.8"/>
    <n v="26698.799999999999"/>
    <n v="7026"/>
    <s v="correct"/>
    <x v="2"/>
    <x v="0"/>
    <s v="Qtr 4"/>
    <s v="November"/>
    <n v="1"/>
    <s v="Medium"/>
    <n v="1405.2"/>
    <n v="0"/>
    <n v="5"/>
    <x v="8"/>
    <n v="11"/>
    <x v="5"/>
    <n v="0"/>
    <n v="12"/>
    <n v="0"/>
    <x v="3"/>
    <n v="2342"/>
    <n v="2014"/>
  </r>
  <r>
    <n v="20039.2"/>
    <n v="47119.199999999997"/>
    <s v="Match"/>
    <n v="54160"/>
    <n v="20039.2"/>
    <n v="47119.199999999997"/>
    <n v="27080"/>
    <s v="correct"/>
    <x v="2"/>
    <x v="0"/>
    <s v="Qtr 1"/>
    <s v="February"/>
    <n v="1"/>
    <s v="High"/>
    <n v="7040.8"/>
    <n v="0"/>
    <n v="10"/>
    <x v="0"/>
    <n v="2"/>
    <x v="1"/>
    <n v="0"/>
    <n v="20"/>
    <n v="0"/>
    <x v="2"/>
    <n v="2708"/>
    <n v="2014"/>
  </r>
  <r>
    <n v="20077.2"/>
    <n v="27799.200000000001"/>
    <s v="Match"/>
    <n v="30888"/>
    <n v="20077.2"/>
    <n v="27799.200000000001"/>
    <n v="7722"/>
    <s v="correct"/>
    <x v="2"/>
    <x v="0"/>
    <s v="Qtr 3"/>
    <s v="August"/>
    <n v="1"/>
    <s v="High"/>
    <n v="3088.8"/>
    <n v="0"/>
    <n v="260"/>
    <x v="7"/>
    <n v="8"/>
    <x v="4"/>
    <n v="0"/>
    <n v="12"/>
    <n v="0"/>
    <x v="3"/>
    <n v="2574"/>
    <n v="2014"/>
  </r>
  <r>
    <n v="2013"/>
    <n v="8613"/>
    <s v="Match"/>
    <n v="9900"/>
    <n v="2013"/>
    <n v="8613"/>
    <n v="6600"/>
    <s v="correct"/>
    <x v="2"/>
    <x v="1"/>
    <s v="Qtr 3"/>
    <s v="September"/>
    <n v="1"/>
    <s v="High"/>
    <n v="1287"/>
    <n v="0"/>
    <n v="120"/>
    <x v="5"/>
    <n v="9"/>
    <x v="3"/>
    <n v="0"/>
    <n v="15"/>
    <n v="0"/>
    <x v="1"/>
    <n v="660"/>
    <n v="2013"/>
  </r>
  <r>
    <n v="2022.5"/>
    <n v="99102.5"/>
    <s v="Match"/>
    <n v="101125"/>
    <n v="2022.5"/>
    <n v="99102.5"/>
    <n v="97080"/>
    <s v="correct"/>
    <x v="2"/>
    <x v="1"/>
    <s v="Qtr 4"/>
    <s v="October"/>
    <n v="1"/>
    <s v="Low"/>
    <n v="2022.5"/>
    <n v="0"/>
    <n v="10"/>
    <x v="3"/>
    <n v="10"/>
    <x v="1"/>
    <n v="0"/>
    <n v="125"/>
    <n v="0"/>
    <x v="4"/>
    <n v="809"/>
    <n v="2013"/>
  </r>
  <r>
    <n v="2022.5"/>
    <n v="99102.5"/>
    <s v="Match"/>
    <n v="101125"/>
    <n v="2022.5"/>
    <n v="99102.5"/>
    <n v="97080"/>
    <s v="correct"/>
    <x v="2"/>
    <x v="1"/>
    <s v="Qtr 4"/>
    <s v="October"/>
    <n v="1"/>
    <s v="Low"/>
    <n v="2022.5"/>
    <n v="0"/>
    <n v="120"/>
    <x v="3"/>
    <n v="10"/>
    <x v="3"/>
    <n v="0"/>
    <n v="125"/>
    <n v="0"/>
    <x v="4"/>
    <n v="809"/>
    <n v="2013"/>
  </r>
  <r>
    <n v="20288"/>
    <n v="654288"/>
    <s v="Match"/>
    <n v="760800"/>
    <n v="20288"/>
    <n v="654288"/>
    <n v="634000"/>
    <s v="correct"/>
    <x v="2"/>
    <x v="1"/>
    <s v="Qtr 4"/>
    <s v="November"/>
    <n v="1"/>
    <s v="High"/>
    <n v="106512"/>
    <n v="0"/>
    <n v="120"/>
    <x v="8"/>
    <n v="11"/>
    <x v="3"/>
    <n v="0"/>
    <n v="300"/>
    <n v="0"/>
    <x v="0"/>
    <n v="2536"/>
    <n v="2013"/>
  </r>
  <r>
    <n v="20673"/>
    <n v="43643"/>
    <s v="Match"/>
    <n v="45940"/>
    <n v="20673"/>
    <n v="43643"/>
    <n v="22970"/>
    <s v="correct"/>
    <x v="2"/>
    <x v="1"/>
    <s v="Qtr 4"/>
    <s v="November"/>
    <n v="1"/>
    <s v="Medium"/>
    <n v="2297"/>
    <n v="0"/>
    <n v="250"/>
    <x v="8"/>
    <n v="11"/>
    <x v="0"/>
    <n v="0"/>
    <n v="20"/>
    <n v="0"/>
    <x v="2"/>
    <n v="2297"/>
    <n v="2013"/>
  </r>
  <r>
    <n v="21097.5"/>
    <n v="527500"/>
    <s v="Mismatch"/>
    <n v="527500"/>
    <n v="21097.5"/>
    <n v="527437.5"/>
    <n v="506340"/>
    <s v="correct"/>
    <x v="2"/>
    <x v="0"/>
    <s v="Qtr 2"/>
    <s v="April"/>
    <n v="1"/>
    <s v="None"/>
    <n v="0"/>
    <s v="'-62.5"/>
    <n v="260"/>
    <x v="11"/>
    <n v="4"/>
    <x v="4"/>
    <n v="0"/>
    <n v="125"/>
    <s v="'-62.5"/>
    <x v="4"/>
    <n v="4220"/>
    <n v="2014"/>
  </r>
  <r>
    <n v="2132.5"/>
    <n v="206852.5"/>
    <s v="Match"/>
    <n v="213250"/>
    <n v="2132.5"/>
    <n v="206852.5"/>
    <n v="204720"/>
    <s v="correct"/>
    <x v="2"/>
    <x v="0"/>
    <s v="Qtr 4"/>
    <s v="December"/>
    <n v="1"/>
    <s v="Low"/>
    <n v="6397.5"/>
    <n v="0"/>
    <n v="5"/>
    <x v="1"/>
    <n v="12"/>
    <x v="5"/>
    <n v="0"/>
    <n v="125"/>
    <n v="0"/>
    <x v="4"/>
    <n v="1706"/>
    <n v="2014"/>
  </r>
  <r>
    <n v="2132.5"/>
    <n v="206852.5"/>
    <s v="Match"/>
    <n v="213250"/>
    <n v="2132.5"/>
    <n v="206852.5"/>
    <n v="204720"/>
    <s v="correct"/>
    <x v="2"/>
    <x v="0"/>
    <s v="Qtr 4"/>
    <s v="December"/>
    <n v="1"/>
    <s v="Low"/>
    <n v="6397.5"/>
    <n v="0"/>
    <n v="10"/>
    <x v="1"/>
    <n v="12"/>
    <x v="1"/>
    <n v="0"/>
    <n v="125"/>
    <n v="0"/>
    <x v="4"/>
    <n v="1706"/>
    <n v="2014"/>
  </r>
  <r>
    <n v="21418.560000000001"/>
    <n v="28855.56"/>
    <s v="Match"/>
    <n v="29748"/>
    <n v="21418.560000000001"/>
    <n v="28855.56"/>
    <n v="7437"/>
    <s v="correct"/>
    <x v="2"/>
    <x v="0"/>
    <s v="Qtr 1"/>
    <s v="January"/>
    <n v="1"/>
    <s v="Low"/>
    <n v="892.44"/>
    <n v="0"/>
    <n v="250"/>
    <x v="6"/>
    <n v="1"/>
    <x v="0"/>
    <n v="0"/>
    <n v="12"/>
    <n v="0"/>
    <x v="3"/>
    <n v="2479"/>
    <n v="2014"/>
  </r>
  <r>
    <s v="'-2217.5"/>
    <n v="104222.5"/>
    <s v="Match"/>
    <n v="110875"/>
    <s v="'-2217.5"/>
    <n v="104222.5"/>
    <n v="106440"/>
    <s v="correct"/>
    <x v="2"/>
    <x v="1"/>
    <s v="Qtr 4"/>
    <s v="December"/>
    <n v="1"/>
    <s v="Medium"/>
    <n v="6652.5"/>
    <n v="0"/>
    <n v="3"/>
    <x v="1"/>
    <n v="12"/>
    <x v="2"/>
    <n v="0"/>
    <n v="125"/>
    <n v="0"/>
    <x v="4"/>
    <n v="887"/>
    <n v="2013"/>
  </r>
  <r>
    <n v="2263.8000000000002"/>
    <n v="9123.7999999999993"/>
    <s v="Match"/>
    <n v="9604"/>
    <n v="2263.8000000000002"/>
    <n v="9123.7999999999993"/>
    <n v="6860"/>
    <s v="correct"/>
    <x v="2"/>
    <x v="0"/>
    <s v="Qtr 1"/>
    <s v="January"/>
    <n v="1"/>
    <s v="Medium"/>
    <n v="480.2"/>
    <n v="0"/>
    <n v="10"/>
    <x v="6"/>
    <n v="1"/>
    <x v="1"/>
    <n v="0"/>
    <n v="7"/>
    <n v="0"/>
    <x v="2"/>
    <n v="1372"/>
    <n v="2014"/>
  </r>
  <r>
    <n v="2301.12"/>
    <n v="10291.120000000001"/>
    <s v="Match"/>
    <n v="11186"/>
    <n v="2301.12"/>
    <n v="10291.120000000001"/>
    <n v="7990"/>
    <s v="correct"/>
    <x v="2"/>
    <x v="0"/>
    <s v="Qtr 3"/>
    <s v="August"/>
    <n v="1"/>
    <s v="Medium"/>
    <n v="894.88"/>
    <n v="0"/>
    <n v="10"/>
    <x v="7"/>
    <n v="8"/>
    <x v="1"/>
    <n v="0"/>
    <n v="7"/>
    <n v="0"/>
    <x v="2"/>
    <n v="1598"/>
    <n v="2014"/>
  </r>
  <r>
    <n v="23337.599999999999"/>
    <n v="53257.599999999999"/>
    <s v="Match"/>
    <n v="59840"/>
    <n v="23337.599999999999"/>
    <n v="53257.599999999999"/>
    <n v="29920"/>
    <s v="correct"/>
    <x v="2"/>
    <x v="1"/>
    <s v="Qtr 4"/>
    <s v="October"/>
    <n v="1"/>
    <s v="High"/>
    <n v="6582.4"/>
    <n v="0"/>
    <n v="5"/>
    <x v="3"/>
    <n v="10"/>
    <x v="5"/>
    <n v="0"/>
    <n v="20"/>
    <n v="0"/>
    <x v="2"/>
    <n v="2992"/>
    <n v="2013"/>
  </r>
  <r>
    <n v="23337.599999999999"/>
    <n v="53257.599999999999"/>
    <s v="Match"/>
    <n v="59840"/>
    <n v="23337.599999999999"/>
    <n v="53257.599999999999"/>
    <n v="29920"/>
    <s v="correct"/>
    <x v="2"/>
    <x v="1"/>
    <s v="Qtr 4"/>
    <s v="October"/>
    <n v="1"/>
    <s v="High"/>
    <n v="6582.4"/>
    <n v="0"/>
    <n v="10"/>
    <x v="3"/>
    <n v="10"/>
    <x v="1"/>
    <n v="0"/>
    <n v="20"/>
    <n v="0"/>
    <x v="2"/>
    <n v="2992"/>
    <n v="2013"/>
  </r>
  <r>
    <n v="2383.5"/>
    <n v="9193.5"/>
    <s v="Match"/>
    <n v="10215"/>
    <n v="2383.5"/>
    <n v="9193.5"/>
    <n v="6810"/>
    <s v="correct"/>
    <x v="2"/>
    <x v="0"/>
    <s v="Qtr 1"/>
    <s v="January"/>
    <n v="1"/>
    <s v="High"/>
    <n v="1021.5"/>
    <n v="0"/>
    <n v="120"/>
    <x v="6"/>
    <n v="1"/>
    <x v="3"/>
    <n v="0"/>
    <n v="15"/>
    <n v="0"/>
    <x v="1"/>
    <n v="681"/>
    <n v="2014"/>
  </r>
  <r>
    <n v="238791"/>
    <n v="986811"/>
    <s v="Match"/>
    <n v="1006950"/>
    <n v="238791"/>
    <n v="986811"/>
    <n v="748020"/>
    <s v="correct"/>
    <x v="2"/>
    <x v="0"/>
    <s v="Qtr 4"/>
    <s v="October"/>
    <n v="1"/>
    <s v="Low"/>
    <n v="20139"/>
    <n v="0"/>
    <n v="120"/>
    <x v="3"/>
    <n v="10"/>
    <x v="3"/>
    <n v="0"/>
    <n v="350"/>
    <n v="0"/>
    <x v="2"/>
    <n v="2877"/>
    <n v="2014"/>
  </r>
  <r>
    <n v="238791"/>
    <n v="986811"/>
    <s v="Match"/>
    <n v="1006950"/>
    <n v="238791"/>
    <n v="986811"/>
    <n v="748020"/>
    <s v="correct"/>
    <x v="2"/>
    <x v="0"/>
    <s v="Qtr 4"/>
    <s v="October"/>
    <n v="1"/>
    <s v="Low"/>
    <n v="20139"/>
    <n v="0"/>
    <n v="250"/>
    <x v="3"/>
    <n v="10"/>
    <x v="0"/>
    <n v="0"/>
    <n v="350"/>
    <n v="0"/>
    <x v="2"/>
    <n v="2877"/>
    <n v="2014"/>
  </r>
  <r>
    <n v="24252"/>
    <n v="50052"/>
    <s v="Match"/>
    <n v="51600"/>
    <n v="24252"/>
    <n v="50052"/>
    <n v="25800"/>
    <s v="correct"/>
    <x v="2"/>
    <x v="0"/>
    <s v="Qtr 2"/>
    <s v="April"/>
    <n v="1"/>
    <s v="Low"/>
    <n v="1548"/>
    <n v="0"/>
    <n v="3"/>
    <x v="11"/>
    <n v="4"/>
    <x v="2"/>
    <n v="0"/>
    <n v="20"/>
    <n v="0"/>
    <x v="2"/>
    <n v="2580"/>
    <n v="2014"/>
  </r>
  <r>
    <n v="246178"/>
    <n v="1017338"/>
    <s v="Match"/>
    <n v="1038100"/>
    <n v="246178"/>
    <n v="1017338"/>
    <n v="771160"/>
    <s v="correct"/>
    <x v="2"/>
    <x v="1"/>
    <s v="Qtr 4"/>
    <s v="October"/>
    <n v="1"/>
    <s v="Low"/>
    <n v="20762"/>
    <n v="0"/>
    <n v="120"/>
    <x v="3"/>
    <n v="10"/>
    <x v="3"/>
    <n v="0"/>
    <n v="350"/>
    <n v="0"/>
    <x v="2"/>
    <n v="2966"/>
    <n v="2013"/>
  </r>
  <r>
    <n v="246178"/>
    <n v="1017338"/>
    <s v="Match"/>
    <n v="1038100"/>
    <n v="246178"/>
    <n v="1017338"/>
    <n v="771160"/>
    <s v="correct"/>
    <x v="2"/>
    <x v="1"/>
    <s v="Qtr 4"/>
    <s v="October"/>
    <n v="1"/>
    <s v="Low"/>
    <n v="20762"/>
    <n v="0"/>
    <n v="260"/>
    <x v="3"/>
    <n v="10"/>
    <x v="4"/>
    <n v="0"/>
    <n v="350"/>
    <n v="0"/>
    <x v="2"/>
    <n v="2966"/>
    <n v="2013"/>
  </r>
  <r>
    <n v="25542"/>
    <n v="34056"/>
    <s v="Match"/>
    <n v="34056"/>
    <n v="25542"/>
    <n v="34056"/>
    <n v="8514"/>
    <s v="correct"/>
    <x v="2"/>
    <x v="0"/>
    <s v="Qtr 2"/>
    <s v="April"/>
    <n v="1"/>
    <s v="None"/>
    <n v="0"/>
    <n v="0"/>
    <n v="250"/>
    <x v="11"/>
    <n v="4"/>
    <x v="0"/>
    <n v="0"/>
    <n v="12"/>
    <n v="0"/>
    <x v="3"/>
    <n v="2838"/>
    <n v="2014"/>
  </r>
  <r>
    <n v="26164"/>
    <n v="135884"/>
    <s v="Match"/>
    <n v="147700"/>
    <n v="26164"/>
    <n v="135884"/>
    <n v="109720"/>
    <s v="correct"/>
    <x v="2"/>
    <x v="0"/>
    <s v="Qtr 3"/>
    <s v="August"/>
    <n v="1"/>
    <s v="Medium"/>
    <n v="11816"/>
    <n v="0"/>
    <n v="250"/>
    <x v="7"/>
    <n v="8"/>
    <x v="0"/>
    <n v="0"/>
    <n v="350"/>
    <n v="0"/>
    <x v="2"/>
    <n v="422"/>
    <n v="2014"/>
  </r>
  <r>
    <n v="2701.8"/>
    <n v="9811.7999999999993"/>
    <s v="Match"/>
    <n v="10665"/>
    <n v="2701.8"/>
    <n v="9811.7999999999993"/>
    <n v="7110"/>
    <s v="correct"/>
    <x v="2"/>
    <x v="0"/>
    <s v="Qtr 4"/>
    <s v="December"/>
    <n v="1"/>
    <s v="Medium"/>
    <n v="853.2"/>
    <n v="0"/>
    <n v="5"/>
    <x v="1"/>
    <n v="12"/>
    <x v="5"/>
    <n v="0"/>
    <n v="15"/>
    <n v="0"/>
    <x v="1"/>
    <n v="711"/>
    <n v="2014"/>
  </r>
  <r>
    <n v="2701.8"/>
    <n v="9811.7999999999993"/>
    <s v="Match"/>
    <n v="10665"/>
    <n v="2701.8"/>
    <n v="9811.7999999999993"/>
    <n v="7110"/>
    <s v="correct"/>
    <x v="2"/>
    <x v="0"/>
    <s v="Qtr 4"/>
    <s v="December"/>
    <n v="1"/>
    <s v="Medium"/>
    <n v="853.2"/>
    <n v="0"/>
    <n v="260"/>
    <x v="1"/>
    <n v="12"/>
    <x v="4"/>
    <n v="0"/>
    <n v="15"/>
    <n v="0"/>
    <x v="1"/>
    <n v="711"/>
    <n v="2014"/>
  </r>
  <r>
    <s v="'-27693.75"/>
    <n v="352106.25"/>
    <s v="Match"/>
    <n v="395625"/>
    <s v="'-27693.75"/>
    <n v="352106.25"/>
    <n v="379800"/>
    <s v="correct"/>
    <x v="2"/>
    <x v="0"/>
    <s v="Qtr 1"/>
    <s v="January"/>
    <n v="1"/>
    <s v="High"/>
    <n v="43518.75"/>
    <n v="0"/>
    <n v="260"/>
    <x v="6"/>
    <n v="1"/>
    <x v="4"/>
    <n v="0"/>
    <n v="125"/>
    <n v="0"/>
    <x v="4"/>
    <n v="3165"/>
    <n v="2014"/>
  </r>
  <r>
    <n v="28249"/>
    <n v="200499"/>
    <s v="Match"/>
    <n v="206700"/>
    <n v="28249"/>
    <n v="200499"/>
    <n v="172250"/>
    <s v="correct"/>
    <x v="2"/>
    <x v="0"/>
    <s v="Qtr 2"/>
    <s v="June"/>
    <n v="1"/>
    <s v="Low"/>
    <n v="6201"/>
    <n v="0"/>
    <n v="3"/>
    <x v="4"/>
    <n v="6"/>
    <x v="2"/>
    <n v="0"/>
    <n v="300"/>
    <n v="0"/>
    <x v="0"/>
    <n v="689"/>
    <n v="2014"/>
  </r>
  <r>
    <n v="28249"/>
    <n v="200499"/>
    <s v="Match"/>
    <n v="206700"/>
    <n v="28249"/>
    <n v="200499"/>
    <n v="172250"/>
    <s v="correct"/>
    <x v="2"/>
    <x v="0"/>
    <s v="Qtr 2"/>
    <s v="June"/>
    <n v="1"/>
    <s v="Low"/>
    <n v="6201"/>
    <n v="0"/>
    <n v="10"/>
    <x v="4"/>
    <n v="6"/>
    <x v="1"/>
    <n v="0"/>
    <n v="300"/>
    <n v="0"/>
    <x v="0"/>
    <n v="689"/>
    <n v="2014"/>
  </r>
  <r>
    <n v="285.60000000000002"/>
    <n v="1685.6"/>
    <s v="Match"/>
    <n v="1960"/>
    <n v="285.60000000000002"/>
    <n v="1685.6"/>
    <n v="1400"/>
    <s v="correct"/>
    <x v="2"/>
    <x v="0"/>
    <s v="Qtr 4"/>
    <s v="December"/>
    <n v="1"/>
    <s v="High"/>
    <n v="274.39999999999998"/>
    <n v="0"/>
    <n v="3"/>
    <x v="1"/>
    <n v="12"/>
    <x v="2"/>
    <n v="0"/>
    <n v="7"/>
    <n v="0"/>
    <x v="2"/>
    <n v="280"/>
    <n v="2014"/>
  </r>
  <r>
    <n v="285.60000000000002"/>
    <n v="1685.6"/>
    <s v="Match"/>
    <n v="1960"/>
    <n v="285.60000000000002"/>
    <n v="1685.6"/>
    <n v="1400"/>
    <s v="correct"/>
    <x v="2"/>
    <x v="0"/>
    <s v="Qtr 4"/>
    <s v="December"/>
    <n v="1"/>
    <s v="High"/>
    <n v="274.39999999999998"/>
    <n v="0"/>
    <n v="250"/>
    <x v="1"/>
    <n v="12"/>
    <x v="0"/>
    <n v="0"/>
    <n v="7"/>
    <n v="0"/>
    <x v="2"/>
    <n v="280"/>
    <n v="2014"/>
  </r>
  <r>
    <n v="3208.75"/>
    <n v="13833.75"/>
    <s v="Match"/>
    <n v="14875"/>
    <n v="3208.75"/>
    <n v="13833.75"/>
    <n v="10625"/>
    <s v="correct"/>
    <x v="2"/>
    <x v="1"/>
    <s v="Qtr 4"/>
    <s v="December"/>
    <n v="1"/>
    <s v="Medium"/>
    <n v="1041.25"/>
    <n v="0"/>
    <n v="10"/>
    <x v="1"/>
    <n v="12"/>
    <x v="1"/>
    <n v="0"/>
    <n v="7"/>
    <n v="0"/>
    <x v="2"/>
    <n v="2125"/>
    <n v="2013"/>
  </r>
  <r>
    <n v="3231.25"/>
    <n v="14981.25"/>
    <s v="Match"/>
    <n v="17625"/>
    <n v="3231.25"/>
    <n v="14981.25"/>
    <n v="11750"/>
    <s v="correct"/>
    <x v="2"/>
    <x v="0"/>
    <s v="Qtr 4"/>
    <s v="October"/>
    <n v="1"/>
    <s v="High"/>
    <n v="2643.75"/>
    <n v="0"/>
    <n v="10"/>
    <x v="3"/>
    <n v="10"/>
    <x v="1"/>
    <n v="0"/>
    <n v="15"/>
    <n v="0"/>
    <x v="1"/>
    <n v="1175"/>
    <n v="2014"/>
  </r>
  <r>
    <n v="3231.25"/>
    <n v="14981.25"/>
    <s v="Match"/>
    <n v="17625"/>
    <n v="3231.25"/>
    <n v="14981.25"/>
    <n v="11750"/>
    <s v="correct"/>
    <x v="2"/>
    <x v="0"/>
    <s v="Qtr 4"/>
    <s v="October"/>
    <n v="1"/>
    <s v="High"/>
    <n v="2643.75"/>
    <n v="0"/>
    <n v="250"/>
    <x v="3"/>
    <n v="10"/>
    <x v="0"/>
    <n v="0"/>
    <n v="15"/>
    <n v="0"/>
    <x v="1"/>
    <n v="1175"/>
    <n v="2014"/>
  </r>
  <r>
    <n v="32567"/>
    <n v="313317"/>
    <s v="Match"/>
    <n v="336900"/>
    <n v="32567"/>
    <n v="313317"/>
    <n v="280750"/>
    <s v="correct"/>
    <x v="2"/>
    <x v="1"/>
    <s v="Qtr 3"/>
    <s v="September"/>
    <n v="1"/>
    <s v="Medium"/>
    <n v="23583"/>
    <n v="0"/>
    <n v="10"/>
    <x v="5"/>
    <n v="9"/>
    <x v="1"/>
    <n v="0"/>
    <n v="300"/>
    <n v="0"/>
    <x v="0"/>
    <n v="1123"/>
    <n v="2013"/>
  </r>
  <r>
    <n v="3270.8"/>
    <n v="7690.8"/>
    <s v="Match"/>
    <n v="8840"/>
    <n v="3270.8"/>
    <n v="7690.8"/>
    <n v="4420"/>
    <s v="correct"/>
    <x v="2"/>
    <x v="1"/>
    <s v="Qtr 3"/>
    <s v="September"/>
    <n v="1"/>
    <s v="High"/>
    <n v="1149.2"/>
    <n v="0"/>
    <n v="3"/>
    <x v="5"/>
    <n v="9"/>
    <x v="2"/>
    <n v="0"/>
    <n v="20"/>
    <n v="0"/>
    <x v="2"/>
    <n v="442"/>
    <n v="2013"/>
  </r>
  <r>
    <n v="3303"/>
    <n v="4404"/>
    <s v="Match"/>
    <n v="4404"/>
    <n v="3303"/>
    <n v="4404"/>
    <n v="1101"/>
    <s v="correct"/>
    <x v="2"/>
    <x v="0"/>
    <s v="Qtr 3"/>
    <s v="July"/>
    <n v="1"/>
    <s v="None"/>
    <n v="0"/>
    <n v="0"/>
    <n v="10"/>
    <x v="2"/>
    <n v="7"/>
    <x v="1"/>
    <n v="0"/>
    <n v="12"/>
    <n v="0"/>
    <x v="3"/>
    <n v="367"/>
    <n v="2014"/>
  </r>
  <r>
    <n v="3366.72"/>
    <n v="15056.72"/>
    <s v="Match"/>
    <n v="16366"/>
    <n v="3366.72"/>
    <n v="15056.72"/>
    <n v="11690"/>
    <s v="correct"/>
    <x v="2"/>
    <x v="0"/>
    <s v="Qtr 2"/>
    <s v="June"/>
    <n v="1"/>
    <s v="Medium"/>
    <n v="1309.28"/>
    <n v="0"/>
    <n v="120"/>
    <x v="4"/>
    <n v="6"/>
    <x v="3"/>
    <n v="0"/>
    <n v="7"/>
    <n v="0"/>
    <x v="2"/>
    <n v="2338"/>
    <n v="2014"/>
  </r>
  <r>
    <n v="3366.72"/>
    <n v="15056.72"/>
    <s v="Match"/>
    <n v="16366"/>
    <n v="3366.72"/>
    <n v="15056.72"/>
    <n v="11690"/>
    <s v="correct"/>
    <x v="2"/>
    <x v="0"/>
    <s v="Qtr 2"/>
    <s v="June"/>
    <n v="1"/>
    <s v="Medium"/>
    <n v="1309.28"/>
    <n v="0"/>
    <n v="250"/>
    <x v="4"/>
    <n v="6"/>
    <x v="0"/>
    <n v="0"/>
    <n v="7"/>
    <n v="0"/>
    <x v="2"/>
    <n v="2338"/>
    <n v="2014"/>
  </r>
  <r>
    <n v="3372"/>
    <n v="11802"/>
    <s v="Match"/>
    <n v="11802"/>
    <n v="3372"/>
    <n v="11802"/>
    <n v="8430"/>
    <s v="correct"/>
    <x v="2"/>
    <x v="0"/>
    <s v="Qtr 3"/>
    <s v="July"/>
    <n v="1"/>
    <s v="None"/>
    <n v="0"/>
    <n v="0"/>
    <n v="260"/>
    <x v="2"/>
    <n v="7"/>
    <x v="4"/>
    <n v="0"/>
    <n v="7"/>
    <n v="0"/>
    <x v="2"/>
    <n v="1686"/>
    <n v="2014"/>
  </r>
  <r>
    <n v="3464.5"/>
    <n v="16789.5"/>
    <s v="Match"/>
    <n v="18655"/>
    <n v="3464.5"/>
    <n v="16789.5"/>
    <n v="13325"/>
    <s v="correct"/>
    <x v="2"/>
    <x v="0"/>
    <s v="Qtr 4"/>
    <s v="November"/>
    <n v="1"/>
    <s v="High"/>
    <n v="1865.5"/>
    <n v="0"/>
    <n v="120"/>
    <x v="8"/>
    <n v="11"/>
    <x v="3"/>
    <n v="0"/>
    <n v="7"/>
    <n v="0"/>
    <x v="2"/>
    <n v="2665"/>
    <n v="2014"/>
  </r>
  <r>
    <n v="3468.96"/>
    <n v="15513.96"/>
    <s v="Match"/>
    <n v="16863"/>
    <n v="3468.96"/>
    <n v="15513.96"/>
    <n v="12045"/>
    <s v="correct"/>
    <x v="2"/>
    <x v="1"/>
    <s v="Qtr 3"/>
    <s v="September"/>
    <n v="1"/>
    <s v="Medium"/>
    <n v="1349.04"/>
    <n v="0"/>
    <n v="10"/>
    <x v="5"/>
    <n v="9"/>
    <x v="1"/>
    <n v="0"/>
    <n v="7"/>
    <n v="0"/>
    <x v="2"/>
    <n v="2409"/>
    <n v="2013"/>
  </r>
  <r>
    <n v="3504.82"/>
    <n v="13294.82"/>
    <s v="Match"/>
    <n v="13706"/>
    <n v="3504.82"/>
    <n v="13294.82"/>
    <n v="9790"/>
    <s v="correct"/>
    <x v="2"/>
    <x v="0"/>
    <s v="Qtr 1"/>
    <s v="February"/>
    <n v="1"/>
    <s v="Low"/>
    <n v="411.18"/>
    <n v="0"/>
    <n v="5"/>
    <x v="0"/>
    <n v="2"/>
    <x v="5"/>
    <n v="0"/>
    <n v="7"/>
    <n v="0"/>
    <x v="2"/>
    <n v="1958"/>
    <n v="2014"/>
  </r>
  <r>
    <n v="3540.5"/>
    <n v="13240.5"/>
    <s v="Match"/>
    <n v="14550"/>
    <n v="3540.5"/>
    <n v="13240.5"/>
    <n v="9700"/>
    <s v="correct"/>
    <x v="2"/>
    <x v="1"/>
    <s v="Qtr 4"/>
    <s v="November"/>
    <n v="1"/>
    <s v="Medium"/>
    <n v="1309.5"/>
    <n v="0"/>
    <n v="260"/>
    <x v="8"/>
    <n v="11"/>
    <x v="4"/>
    <n v="0"/>
    <n v="15"/>
    <n v="0"/>
    <x v="1"/>
    <n v="970"/>
    <n v="2013"/>
  </r>
  <r>
    <n v="3622.95"/>
    <n v="11092.95"/>
    <s v="Match"/>
    <n v="11205"/>
    <n v="3622.95"/>
    <n v="11092.95"/>
    <n v="7470"/>
    <s v="correct"/>
    <x v="2"/>
    <x v="0"/>
    <s v="Qtr 3"/>
    <s v="September"/>
    <n v="1"/>
    <s v="Low"/>
    <n v="112.05"/>
    <n v="0"/>
    <n v="10"/>
    <x v="5"/>
    <n v="9"/>
    <x v="1"/>
    <n v="0"/>
    <n v="15"/>
    <n v="0"/>
    <x v="1"/>
    <n v="747"/>
    <n v="2014"/>
  </r>
  <r>
    <n v="3624.96"/>
    <n v="5040.96"/>
    <s v="Match"/>
    <n v="5664"/>
    <n v="3624.96"/>
    <n v="5040.96"/>
    <n v="1416"/>
    <s v="correct"/>
    <x v="2"/>
    <x v="0"/>
    <s v="Qtr 4"/>
    <s v="October"/>
    <n v="1"/>
    <s v="High"/>
    <n v="623.04"/>
    <n v="0"/>
    <n v="120"/>
    <x v="3"/>
    <n v="10"/>
    <x v="3"/>
    <n v="0"/>
    <n v="12"/>
    <n v="0"/>
    <x v="3"/>
    <n v="472"/>
    <n v="2014"/>
  </r>
  <r>
    <n v="3624.96"/>
    <n v="5040.96"/>
    <s v="Match"/>
    <n v="5664"/>
    <n v="3624.96"/>
    <n v="5040.96"/>
    <n v="1416"/>
    <s v="correct"/>
    <x v="2"/>
    <x v="0"/>
    <s v="Qtr 4"/>
    <s v="October"/>
    <n v="1"/>
    <s v="High"/>
    <n v="623.04"/>
    <n v="0"/>
    <n v="260"/>
    <x v="3"/>
    <n v="10"/>
    <x v="4"/>
    <n v="0"/>
    <n v="12"/>
    <n v="0"/>
    <x v="3"/>
    <n v="472"/>
    <n v="2014"/>
  </r>
  <r>
    <s v="'-3727.5"/>
    <n v="115552.5"/>
    <s v="Match"/>
    <n v="124250"/>
    <s v="'-3727.5"/>
    <n v="115552.5"/>
    <n v="119280"/>
    <s v="correct"/>
    <x v="2"/>
    <x v="1"/>
    <s v="Qtr 3"/>
    <s v="September"/>
    <n v="1"/>
    <s v="Medium"/>
    <n v="8697.5"/>
    <n v="0"/>
    <n v="260"/>
    <x v="5"/>
    <n v="9"/>
    <x v="4"/>
    <n v="0"/>
    <n v="125"/>
    <n v="0"/>
    <x v="4"/>
    <n v="994"/>
    <n v="2013"/>
  </r>
  <r>
    <s v="'-38046.25"/>
    <n v="293993.75"/>
    <s v="Match"/>
    <n v="345875"/>
    <s v="'-38046.25"/>
    <n v="293993.75"/>
    <n v="332040"/>
    <s v="correct"/>
    <x v="2"/>
    <x v="0"/>
    <s v="Qtr 3"/>
    <s v="August"/>
    <n v="1"/>
    <s v="High"/>
    <n v="51881.25"/>
    <n v="0"/>
    <n v="3"/>
    <x v="7"/>
    <n v="8"/>
    <x v="2"/>
    <n v="0"/>
    <n v="125"/>
    <n v="0"/>
    <x v="4"/>
    <n v="2767"/>
    <n v="2014"/>
  </r>
  <r>
    <n v="39449"/>
    <n v="238609"/>
    <s v="Match"/>
    <n v="268100"/>
    <n v="39449"/>
    <n v="238609"/>
    <n v="199160"/>
    <s v="correct"/>
    <x v="2"/>
    <x v="0"/>
    <s v="Qtr 1"/>
    <s v="January"/>
    <n v="1"/>
    <s v="High"/>
    <n v="29491"/>
    <n v="0"/>
    <n v="5"/>
    <x v="6"/>
    <n v="1"/>
    <x v="5"/>
    <n v="0"/>
    <n v="350"/>
    <n v="0"/>
    <x v="2"/>
    <n v="766"/>
    <n v="2014"/>
  </r>
  <r>
    <n v="40788"/>
    <n v="246708"/>
    <s v="Match"/>
    <n v="277200"/>
    <n v="40788"/>
    <n v="246708"/>
    <n v="205920"/>
    <s v="correct"/>
    <x v="2"/>
    <x v="0"/>
    <s v="Qtr 1"/>
    <s v="March"/>
    <n v="1"/>
    <s v="High"/>
    <n v="30492"/>
    <n v="0"/>
    <n v="3"/>
    <x v="10"/>
    <n v="3"/>
    <x v="2"/>
    <n v="0"/>
    <n v="350"/>
    <n v="0"/>
    <x v="2"/>
    <n v="792"/>
    <n v="2014"/>
  </r>
  <r>
    <n v="4292"/>
    <n v="15022"/>
    <s v="Match"/>
    <n v="15022"/>
    <n v="4292"/>
    <n v="15022"/>
    <n v="10730"/>
    <s v="correct"/>
    <x v="2"/>
    <x v="0"/>
    <s v="Qtr 3"/>
    <s v="September"/>
    <n v="1"/>
    <s v="None"/>
    <n v="0"/>
    <n v="0"/>
    <n v="5"/>
    <x v="5"/>
    <n v="9"/>
    <x v="5"/>
    <n v="0"/>
    <n v="7"/>
    <n v="0"/>
    <x v="2"/>
    <n v="2146"/>
    <n v="2014"/>
  </r>
  <r>
    <n v="43750"/>
    <n v="356250"/>
    <s v="Match"/>
    <n v="375000"/>
    <n v="43750"/>
    <n v="356250"/>
    <n v="312500"/>
    <s v="correct"/>
    <x v="2"/>
    <x v="0"/>
    <s v="Qtr 4"/>
    <s v="December"/>
    <n v="1"/>
    <s v="Medium"/>
    <n v="18750"/>
    <n v="0"/>
    <n v="120"/>
    <x v="1"/>
    <n v="12"/>
    <x v="3"/>
    <n v="0"/>
    <n v="300"/>
    <n v="0"/>
    <x v="0"/>
    <n v="1250"/>
    <n v="2014"/>
  </r>
  <r>
    <n v="43750"/>
    <n v="356250"/>
    <s v="Match"/>
    <n v="375000"/>
    <n v="43750"/>
    <n v="356250"/>
    <n v="312500"/>
    <s v="correct"/>
    <x v="2"/>
    <x v="0"/>
    <s v="Qtr 4"/>
    <s v="December"/>
    <n v="1"/>
    <s v="Medium"/>
    <n v="18750"/>
    <n v="0"/>
    <n v="260"/>
    <x v="1"/>
    <n v="12"/>
    <x v="4"/>
    <n v="0"/>
    <n v="300"/>
    <n v="0"/>
    <x v="0"/>
    <n v="1250"/>
    <n v="2014"/>
  </r>
  <r>
    <n v="4387.7"/>
    <n v="19517.7"/>
    <s v="Match"/>
    <n v="22695"/>
    <n v="4387.7"/>
    <n v="19517.7"/>
    <n v="15130"/>
    <s v="correct"/>
    <x v="2"/>
    <x v="0"/>
    <s v="Qtr 4"/>
    <s v="November"/>
    <n v="1"/>
    <s v="High"/>
    <n v="3177.3"/>
    <n v="0"/>
    <n v="3"/>
    <x v="8"/>
    <n v="11"/>
    <x v="2"/>
    <n v="0"/>
    <n v="15"/>
    <n v="0"/>
    <x v="1"/>
    <n v="1513"/>
    <n v="2014"/>
  </r>
  <r>
    <n v="4440"/>
    <n v="13320"/>
    <s v="Match"/>
    <n v="13320"/>
    <n v="4440"/>
    <n v="13320"/>
    <n v="8880"/>
    <s v="correct"/>
    <x v="2"/>
    <x v="0"/>
    <s v="Qtr 2"/>
    <s v="June"/>
    <n v="1"/>
    <s v="None"/>
    <n v="0"/>
    <n v="0"/>
    <n v="3"/>
    <x v="4"/>
    <n v="6"/>
    <x v="2"/>
    <n v="0"/>
    <n v="15"/>
    <n v="0"/>
    <x v="1"/>
    <n v="888"/>
    <n v="2014"/>
  </r>
  <r>
    <n v="4440"/>
    <n v="13320"/>
    <s v="Match"/>
    <n v="13320"/>
    <n v="4440"/>
    <n v="13320"/>
    <n v="8880"/>
    <s v="correct"/>
    <x v="2"/>
    <x v="0"/>
    <s v="Qtr 2"/>
    <s v="June"/>
    <n v="1"/>
    <s v="None"/>
    <n v="0"/>
    <n v="0"/>
    <n v="250"/>
    <x v="4"/>
    <n v="6"/>
    <x v="0"/>
    <n v="0"/>
    <n v="15"/>
    <n v="0"/>
    <x v="1"/>
    <n v="888"/>
    <n v="2014"/>
  </r>
  <r>
    <n v="4605"/>
    <n v="13815"/>
    <s v="Match"/>
    <n v="13815"/>
    <n v="4605"/>
    <n v="13815"/>
    <n v="9210"/>
    <s v="correct"/>
    <x v="2"/>
    <x v="0"/>
    <s v="Qtr 1"/>
    <s v="March"/>
    <n v="1"/>
    <s v="None"/>
    <n v="0"/>
    <n v="0"/>
    <n v="5"/>
    <x v="10"/>
    <n v="3"/>
    <x v="5"/>
    <n v="0"/>
    <n v="15"/>
    <n v="0"/>
    <x v="1"/>
    <n v="921"/>
    <n v="2014"/>
  </r>
  <r>
    <n v="46342"/>
    <n v="292842"/>
    <s v="Match"/>
    <n v="295800"/>
    <n v="46342"/>
    <n v="292842"/>
    <n v="246500"/>
    <s v="correct"/>
    <x v="2"/>
    <x v="0"/>
    <s v="Qtr 3"/>
    <s v="September"/>
    <n v="1"/>
    <s v="Low"/>
    <n v="2958"/>
    <n v="0"/>
    <n v="250"/>
    <x v="5"/>
    <n v="9"/>
    <x v="0"/>
    <n v="0"/>
    <n v="300"/>
    <n v="0"/>
    <x v="0"/>
    <n v="986"/>
    <n v="2014"/>
  </r>
  <r>
    <n v="47787"/>
    <n v="750537"/>
    <s v="Match"/>
    <n v="843300"/>
    <n v="47787"/>
    <n v="750537"/>
    <n v="702750"/>
    <s v="correct"/>
    <x v="2"/>
    <x v="0"/>
    <s v="Qtr 3"/>
    <s v="July"/>
    <n v="1"/>
    <s v="High"/>
    <n v="92763"/>
    <n v="0"/>
    <n v="3"/>
    <x v="2"/>
    <n v="7"/>
    <x v="2"/>
    <n v="0"/>
    <n v="300"/>
    <n v="0"/>
    <x v="0"/>
    <n v="2811"/>
    <n v="2014"/>
  </r>
  <r>
    <n v="49159"/>
    <n v="360899"/>
    <s v="Match"/>
    <n v="419650"/>
    <n v="49159"/>
    <n v="360899"/>
    <n v="311740"/>
    <s v="correct"/>
    <x v="2"/>
    <x v="0"/>
    <s v="Qtr 2"/>
    <s v="April"/>
    <n v="1"/>
    <s v="High"/>
    <n v="58751"/>
    <n v="0"/>
    <n v="5"/>
    <x v="11"/>
    <n v="4"/>
    <x v="5"/>
    <n v="0"/>
    <n v="350"/>
    <n v="0"/>
    <x v="2"/>
    <n v="1199"/>
    <n v="2014"/>
  </r>
  <r>
    <n v="493.2"/>
    <n v="2293.1999999999998"/>
    <s v="Match"/>
    <n v="2520"/>
    <n v="493.2"/>
    <n v="2293.1999999999998"/>
    <n v="1800"/>
    <s v="correct"/>
    <x v="2"/>
    <x v="0"/>
    <s v="Qtr 4"/>
    <s v="October"/>
    <n v="1"/>
    <s v="Medium"/>
    <n v="226.8"/>
    <n v="0"/>
    <n v="10"/>
    <x v="3"/>
    <n v="10"/>
    <x v="1"/>
    <n v="0"/>
    <n v="7"/>
    <n v="0"/>
    <x v="2"/>
    <n v="360"/>
    <n v="2014"/>
  </r>
  <r>
    <n v="493.2"/>
    <n v="2293.1999999999998"/>
    <s v="Match"/>
    <n v="2520"/>
    <n v="493.2"/>
    <n v="2293.1999999999998"/>
    <n v="1800"/>
    <s v="correct"/>
    <x v="2"/>
    <x v="0"/>
    <s v="Qtr 4"/>
    <s v="October"/>
    <n v="1"/>
    <s v="Medium"/>
    <n v="226.8"/>
    <n v="0"/>
    <n v="250"/>
    <x v="3"/>
    <n v="10"/>
    <x v="0"/>
    <n v="0"/>
    <n v="7"/>
    <n v="0"/>
    <x v="2"/>
    <n v="360"/>
    <n v="2014"/>
  </r>
  <r>
    <n v="5056.8"/>
    <n v="10936.8"/>
    <s v="Match"/>
    <n v="11760"/>
    <n v="5056.8"/>
    <n v="10936.8"/>
    <n v="5880"/>
    <s v="correct"/>
    <x v="2"/>
    <x v="1"/>
    <s v="Qtr 4"/>
    <s v="December"/>
    <n v="1"/>
    <s v="Medium"/>
    <n v="823.2"/>
    <n v="0"/>
    <n v="120"/>
    <x v="1"/>
    <n v="12"/>
    <x v="3"/>
    <n v="0"/>
    <n v="20"/>
    <n v="0"/>
    <x v="2"/>
    <n v="588"/>
    <n v="2013"/>
  </r>
  <r>
    <n v="507.59"/>
    <n v="1822.59"/>
    <s v="Match"/>
    <n v="1841"/>
    <n v="507.59"/>
    <n v="1822.59"/>
    <n v="1315"/>
    <s v="correct"/>
    <x v="2"/>
    <x v="0"/>
    <s v="Qtr 1"/>
    <s v="March"/>
    <n v="1"/>
    <s v="Low"/>
    <n v="18.41"/>
    <n v="0"/>
    <n v="250"/>
    <x v="10"/>
    <n v="3"/>
    <x v="0"/>
    <n v="0"/>
    <n v="7"/>
    <n v="0"/>
    <x v="2"/>
    <n v="263"/>
    <n v="2014"/>
  </r>
  <r>
    <n v="53751"/>
    <n v="407226"/>
    <s v="Mismatch"/>
    <n v="424200"/>
    <n v="53751"/>
    <n v="407376"/>
    <n v="353625"/>
    <s v="correct"/>
    <x v="2"/>
    <x v="0"/>
    <s v="Qtr 2"/>
    <s v="April"/>
    <n v="1"/>
    <s v="Low"/>
    <n v="16974"/>
    <n v="150"/>
    <n v="10"/>
    <x v="11"/>
    <n v="4"/>
    <x v="1"/>
    <n v="0"/>
    <n v="300"/>
    <n v="150"/>
    <x v="0"/>
    <n v="1414"/>
    <n v="2014"/>
  </r>
  <r>
    <n v="5418"/>
    <n v="11868"/>
    <s v="Match"/>
    <n v="12900"/>
    <n v="5418"/>
    <n v="11868"/>
    <n v="6450"/>
    <s v="correct"/>
    <x v="2"/>
    <x v="0"/>
    <s v="Qtr 3"/>
    <s v="July"/>
    <n v="1"/>
    <s v="Medium"/>
    <n v="1032"/>
    <n v="0"/>
    <n v="5"/>
    <x v="2"/>
    <n v="7"/>
    <x v="5"/>
    <n v="0"/>
    <n v="20"/>
    <n v="0"/>
    <x v="2"/>
    <n v="645"/>
    <n v="2014"/>
  </r>
  <r>
    <n v="5436.6"/>
    <n v="12066.6"/>
    <s v="Match"/>
    <n v="13260"/>
    <n v="5436.6"/>
    <n v="12066.6"/>
    <n v="6630"/>
    <s v="correct"/>
    <x v="2"/>
    <x v="0"/>
    <s v="Qtr 2"/>
    <s v="May"/>
    <n v="1"/>
    <s v="Medium"/>
    <n v="1193.4000000000001"/>
    <n v="0"/>
    <n v="3"/>
    <x v="9"/>
    <n v="5"/>
    <x v="2"/>
    <n v="0"/>
    <n v="20"/>
    <n v="0"/>
    <x v="2"/>
    <n v="663"/>
    <n v="2014"/>
  </r>
  <r>
    <n v="5690"/>
    <n v="278810"/>
    <s v="Match"/>
    <n v="284500"/>
    <n v="5690"/>
    <n v="278810"/>
    <n v="273120"/>
    <s v="correct"/>
    <x v="2"/>
    <x v="0"/>
    <s v="Qtr 2"/>
    <s v="May"/>
    <n v="1"/>
    <s v="Low"/>
    <n v="5690"/>
    <n v="0"/>
    <n v="260"/>
    <x v="9"/>
    <n v="5"/>
    <x v="4"/>
    <n v="0"/>
    <n v="125"/>
    <n v="0"/>
    <x v="4"/>
    <n v="2276"/>
    <n v="2014"/>
  </r>
  <r>
    <n v="61157"/>
    <n v="725907"/>
    <s v="Match"/>
    <n v="797700"/>
    <n v="61157"/>
    <n v="725907"/>
    <n v="664750"/>
    <s v="correct"/>
    <x v="2"/>
    <x v="0"/>
    <s v="Qtr 1"/>
    <s v="February"/>
    <n v="1"/>
    <s v="Medium"/>
    <n v="71793"/>
    <n v="0"/>
    <n v="250"/>
    <x v="0"/>
    <n v="2"/>
    <x v="0"/>
    <n v="0"/>
    <n v="300"/>
    <n v="0"/>
    <x v="0"/>
    <n v="2659"/>
    <n v="2014"/>
  </r>
  <r>
    <n v="6273"/>
    <n v="21573"/>
    <s v="Match"/>
    <n v="22950"/>
    <n v="6273"/>
    <n v="21573"/>
    <n v="15300"/>
    <s v="correct"/>
    <x v="2"/>
    <x v="0"/>
    <s v="Qtr 2"/>
    <s v="May"/>
    <n v="1"/>
    <s v="Medium"/>
    <n v="1377"/>
    <n v="0"/>
    <n v="120"/>
    <x v="9"/>
    <n v="5"/>
    <x v="3"/>
    <n v="0"/>
    <n v="15"/>
    <n v="0"/>
    <x v="1"/>
    <n v="1530"/>
    <n v="2014"/>
  </r>
  <r>
    <n v="6802.08"/>
    <n v="9100.08"/>
    <s v="Match"/>
    <n v="9192"/>
    <n v="6802.08"/>
    <n v="9100.08"/>
    <n v="2298"/>
    <s v="correct"/>
    <x v="2"/>
    <x v="1"/>
    <s v="Qtr 4"/>
    <s v="October"/>
    <n v="1"/>
    <s v="Low"/>
    <n v="91.92"/>
    <n v="0"/>
    <n v="3"/>
    <x v="3"/>
    <n v="10"/>
    <x v="2"/>
    <n v="0"/>
    <n v="12"/>
    <n v="0"/>
    <x v="3"/>
    <n v="766"/>
    <n v="2013"/>
  </r>
  <r>
    <n v="6802.08"/>
    <n v="9100.08"/>
    <s v="Match"/>
    <n v="9192"/>
    <n v="6802.08"/>
    <n v="9100.08"/>
    <n v="2298"/>
    <s v="correct"/>
    <x v="2"/>
    <x v="1"/>
    <s v="Qtr 4"/>
    <s v="October"/>
    <n v="1"/>
    <s v="Low"/>
    <n v="91.92"/>
    <n v="0"/>
    <n v="10"/>
    <x v="3"/>
    <n v="10"/>
    <x v="1"/>
    <n v="0"/>
    <n v="12"/>
    <n v="0"/>
    <x v="3"/>
    <n v="766"/>
    <n v="2013"/>
  </r>
  <r>
    <n v="6969.6"/>
    <n v="9609.6"/>
    <s v="Match"/>
    <n v="10560"/>
    <n v="6969.6"/>
    <n v="9609.6"/>
    <n v="2640"/>
    <s v="correct"/>
    <x v="2"/>
    <x v="0"/>
    <s v="Qtr 2"/>
    <s v="May"/>
    <n v="1"/>
    <s v="Medium"/>
    <n v="950.4"/>
    <n v="0"/>
    <n v="250"/>
    <x v="9"/>
    <n v="5"/>
    <x v="0"/>
    <n v="0"/>
    <n v="12"/>
    <n v="0"/>
    <x v="3"/>
    <n v="880"/>
    <n v="2014"/>
  </r>
  <r>
    <n v="70642"/>
    <n v="535392"/>
    <s v="Match"/>
    <n v="557700"/>
    <n v="70642"/>
    <n v="535392"/>
    <n v="464750"/>
    <s v="correct"/>
    <x v="2"/>
    <x v="0"/>
    <s v="Qtr 3"/>
    <s v="August"/>
    <n v="1"/>
    <s v="Low"/>
    <n v="22308"/>
    <n v="0"/>
    <n v="5"/>
    <x v="7"/>
    <n v="8"/>
    <x v="5"/>
    <n v="0"/>
    <n v="300"/>
    <n v="0"/>
    <x v="0"/>
    <n v="1859"/>
    <n v="2014"/>
  </r>
  <r>
    <n v="7146.3"/>
    <n v="24576.3"/>
    <s v="Match"/>
    <n v="26145"/>
    <n v="7146.3"/>
    <n v="24576.3"/>
    <n v="17430"/>
    <s v="correct"/>
    <x v="2"/>
    <x v="0"/>
    <s v="Qtr 3"/>
    <s v="August"/>
    <n v="1"/>
    <s v="Medium"/>
    <n v="1568.7"/>
    <n v="0"/>
    <n v="10"/>
    <x v="7"/>
    <n v="8"/>
    <x v="1"/>
    <n v="0"/>
    <n v="15"/>
    <n v="0"/>
    <x v="1"/>
    <n v="1743"/>
    <n v="2014"/>
  </r>
  <r>
    <n v="7536.72"/>
    <n v="10575.72"/>
    <s v="Match"/>
    <n v="12156"/>
    <n v="7536.72"/>
    <n v="10575.72"/>
    <n v="3039"/>
    <s v="correct"/>
    <x v="2"/>
    <x v="0"/>
    <s v="Qtr 4"/>
    <s v="December"/>
    <n v="1"/>
    <s v="High"/>
    <n v="1580.28"/>
    <n v="0"/>
    <n v="10"/>
    <x v="1"/>
    <n v="12"/>
    <x v="1"/>
    <n v="0"/>
    <n v="12"/>
    <n v="0"/>
    <x v="3"/>
    <n v="1013"/>
    <n v="2014"/>
  </r>
  <r>
    <n v="7536.72"/>
    <n v="10575.72"/>
    <s v="Match"/>
    <n v="12156"/>
    <n v="7536.72"/>
    <n v="10575.72"/>
    <n v="3039"/>
    <s v="correct"/>
    <x v="2"/>
    <x v="0"/>
    <s v="Qtr 4"/>
    <s v="December"/>
    <n v="1"/>
    <s v="High"/>
    <n v="1580.28"/>
    <n v="0"/>
    <n v="120"/>
    <x v="1"/>
    <n v="12"/>
    <x v="3"/>
    <n v="0"/>
    <n v="12"/>
    <n v="0"/>
    <x v="3"/>
    <n v="1013"/>
    <n v="2014"/>
  </r>
  <r>
    <s v="'-7590"/>
    <n v="58650"/>
    <s v="Match"/>
    <n v="69000"/>
    <s v="'-7590"/>
    <n v="58650"/>
    <n v="66240"/>
    <s v="correct"/>
    <x v="2"/>
    <x v="0"/>
    <s v="Qtr 4"/>
    <s v="November"/>
    <n v="1"/>
    <s v="High"/>
    <n v="10350"/>
    <n v="0"/>
    <n v="250"/>
    <x v="8"/>
    <n v="11"/>
    <x v="0"/>
    <n v="0"/>
    <n v="125"/>
    <n v="0"/>
    <x v="4"/>
    <n v="552"/>
    <n v="2014"/>
  </r>
  <r>
    <n v="76032"/>
    <n v="508032"/>
    <s v="Match"/>
    <n v="518400"/>
    <n v="76032"/>
    <n v="508032"/>
    <n v="432000"/>
    <s v="correct"/>
    <x v="2"/>
    <x v="0"/>
    <s v="Qtr 2"/>
    <s v="May"/>
    <n v="1"/>
    <s v="Low"/>
    <n v="10368"/>
    <n v="0"/>
    <n v="10"/>
    <x v="9"/>
    <n v="5"/>
    <x v="1"/>
    <n v="0"/>
    <n v="300"/>
    <n v="0"/>
    <x v="0"/>
    <n v="1728"/>
    <n v="2014"/>
  </r>
  <r>
    <n v="76459.5"/>
    <n v="416279.5"/>
    <s v="Match"/>
    <n v="457450"/>
    <n v="76459.5"/>
    <n v="416279.5"/>
    <n v="339820"/>
    <s v="correct"/>
    <x v="2"/>
    <x v="0"/>
    <s v="Qtr 3"/>
    <s v="July"/>
    <n v="1"/>
    <s v="Medium"/>
    <n v="41170.5"/>
    <n v="0"/>
    <n v="120"/>
    <x v="2"/>
    <n v="7"/>
    <x v="3"/>
    <n v="0"/>
    <n v="350"/>
    <n v="0"/>
    <x v="2"/>
    <n v="1307"/>
    <n v="2014"/>
  </r>
  <r>
    <n v="76798"/>
    <n v="582048"/>
    <s v="Match"/>
    <n v="606300"/>
    <n v="76798"/>
    <n v="582048"/>
    <n v="505250"/>
    <s v="correct"/>
    <x v="2"/>
    <x v="0"/>
    <s v="Qtr 4"/>
    <s v="October"/>
    <n v="1"/>
    <s v="Low"/>
    <n v="24252"/>
    <n v="0"/>
    <n v="3"/>
    <x v="3"/>
    <n v="10"/>
    <x v="2"/>
    <n v="0"/>
    <n v="300"/>
    <n v="0"/>
    <x v="0"/>
    <n v="2021"/>
    <n v="2014"/>
  </r>
  <r>
    <n v="76798"/>
    <n v="582048"/>
    <s v="Match"/>
    <n v="606300"/>
    <n v="76798"/>
    <n v="582048"/>
    <n v="505250"/>
    <s v="correct"/>
    <x v="2"/>
    <x v="0"/>
    <s v="Qtr 4"/>
    <s v="October"/>
    <n v="1"/>
    <s v="Low"/>
    <n v="24252"/>
    <n v="0"/>
    <n v="5"/>
    <x v="3"/>
    <n v="10"/>
    <x v="5"/>
    <n v="0"/>
    <n v="300"/>
    <n v="0"/>
    <x v="0"/>
    <n v="2021"/>
    <n v="2014"/>
  </r>
  <r>
    <n v="7682"/>
    <n v="91182"/>
    <s v="Match"/>
    <n v="100200"/>
    <n v="7682"/>
    <n v="91182"/>
    <n v="83500"/>
    <s v="correct"/>
    <x v="2"/>
    <x v="1"/>
    <s v="Qtr 4"/>
    <s v="December"/>
    <n v="1"/>
    <s v="Medium"/>
    <n v="9018"/>
    <n v="0"/>
    <n v="5"/>
    <x v="1"/>
    <n v="12"/>
    <x v="5"/>
    <n v="0"/>
    <n v="300"/>
    <n v="0"/>
    <x v="0"/>
    <n v="334"/>
    <n v="2013"/>
  </r>
  <r>
    <s v="'-7826.25"/>
    <n v="242613.75"/>
    <s v="Match"/>
    <n v="260875"/>
    <s v="'-7826.25"/>
    <n v="242613.75"/>
    <n v="250440"/>
    <s v="correct"/>
    <x v="2"/>
    <x v="0"/>
    <s v="Qtr 3"/>
    <s v="September"/>
    <n v="1"/>
    <s v="Medium"/>
    <n v="18261.25"/>
    <n v="0"/>
    <n v="120"/>
    <x v="5"/>
    <n v="9"/>
    <x v="3"/>
    <n v="0"/>
    <n v="125"/>
    <n v="0"/>
    <x v="4"/>
    <n v="2087"/>
    <n v="2014"/>
  </r>
  <r>
    <n v="806.2"/>
    <n v="3586.2"/>
    <s v="Match"/>
    <n v="4170"/>
    <n v="806.2"/>
    <n v="3586.2"/>
    <n v="2780"/>
    <s v="correct"/>
    <x v="2"/>
    <x v="0"/>
    <s v="Qtr 1"/>
    <s v="February"/>
    <n v="1"/>
    <s v="High"/>
    <n v="583.79999999999995"/>
    <n v="0"/>
    <n v="10"/>
    <x v="0"/>
    <n v="2"/>
    <x v="1"/>
    <n v="0"/>
    <n v="15"/>
    <n v="0"/>
    <x v="1"/>
    <n v="278"/>
    <n v="2014"/>
  </r>
  <r>
    <n v="8106"/>
    <n v="19686"/>
    <s v="Match"/>
    <n v="23160"/>
    <n v="8106"/>
    <n v="19686"/>
    <n v="11580"/>
    <s v="correct"/>
    <x v="2"/>
    <x v="0"/>
    <s v="Qtr 1"/>
    <s v="March"/>
    <n v="1"/>
    <s v="High"/>
    <n v="3474"/>
    <n v="0"/>
    <n v="10"/>
    <x v="10"/>
    <n v="3"/>
    <x v="1"/>
    <n v="0"/>
    <n v="20"/>
    <n v="0"/>
    <x v="2"/>
    <n v="1158"/>
    <n v="2014"/>
  </r>
  <r>
    <n v="8808.7999999999993"/>
    <n v="18818.8"/>
    <s v="Match"/>
    <n v="20020"/>
    <n v="8808.7999999999993"/>
    <n v="18818.8"/>
    <n v="10010"/>
    <s v="correct"/>
    <x v="2"/>
    <x v="0"/>
    <s v="Qtr 3"/>
    <s v="August"/>
    <n v="1"/>
    <s v="Medium"/>
    <n v="1201.2"/>
    <n v="0"/>
    <n v="120"/>
    <x v="7"/>
    <n v="8"/>
    <x v="3"/>
    <n v="0"/>
    <n v="20"/>
    <n v="0"/>
    <x v="2"/>
    <n v="1001"/>
    <n v="2014"/>
  </r>
  <r>
    <n v="8849.75"/>
    <n v="28299.75"/>
    <s v="Match"/>
    <n v="29175"/>
    <n v="8849.75"/>
    <n v="28299.75"/>
    <n v="19450"/>
    <s v="correct"/>
    <x v="2"/>
    <x v="1"/>
    <s v="Qtr 4"/>
    <s v="October"/>
    <n v="1"/>
    <s v="Low"/>
    <n v="875.25"/>
    <n v="0"/>
    <n v="10"/>
    <x v="3"/>
    <n v="10"/>
    <x v="1"/>
    <n v="0"/>
    <n v="15"/>
    <n v="0"/>
    <x v="1"/>
    <n v="1945"/>
    <n v="2013"/>
  </r>
  <r>
    <n v="8849.75"/>
    <n v="28299.75"/>
    <s v="Match"/>
    <n v="29175"/>
    <n v="8849.75"/>
    <n v="28299.75"/>
    <n v="19450"/>
    <s v="correct"/>
    <x v="2"/>
    <x v="1"/>
    <s v="Qtr 4"/>
    <s v="October"/>
    <n v="1"/>
    <s v="Low"/>
    <n v="875.25"/>
    <n v="0"/>
    <n v="250"/>
    <x v="3"/>
    <n v="10"/>
    <x v="0"/>
    <n v="0"/>
    <n v="15"/>
    <n v="0"/>
    <x v="1"/>
    <n v="1945"/>
    <n v="2013"/>
  </r>
  <r>
    <n v="8877"/>
    <n v="210627"/>
    <s v="Match"/>
    <n v="242100"/>
    <n v="8877"/>
    <n v="210627"/>
    <n v="201750"/>
    <s v="correct"/>
    <x v="2"/>
    <x v="0"/>
    <s v="Qtr 1"/>
    <s v="January"/>
    <n v="1"/>
    <s v="High"/>
    <n v="31473"/>
    <n v="0"/>
    <n v="10"/>
    <x v="6"/>
    <n v="1"/>
    <x v="1"/>
    <n v="0"/>
    <n v="300"/>
    <n v="0"/>
    <x v="0"/>
    <n v="807"/>
    <n v="2014"/>
  </r>
  <r>
    <n v="8993"/>
    <n v="30153"/>
    <s v="Match"/>
    <n v="31740"/>
    <n v="8993"/>
    <n v="30153"/>
    <n v="21160"/>
    <s v="correct"/>
    <x v="2"/>
    <x v="1"/>
    <s v="Qtr 4"/>
    <s v="December"/>
    <n v="1"/>
    <s v="Medium"/>
    <n v="1587"/>
    <n v="0"/>
    <n v="10"/>
    <x v="1"/>
    <n v="12"/>
    <x v="1"/>
    <n v="0"/>
    <n v="15"/>
    <n v="0"/>
    <x v="1"/>
    <n v="2116"/>
    <n v="2013"/>
  </r>
  <r>
    <n v="90540"/>
    <n v="352100"/>
    <s v="Match"/>
    <n v="352100"/>
    <n v="90540"/>
    <n v="352100"/>
    <n v="261560"/>
    <s v="correct"/>
    <x v="2"/>
    <x v="0"/>
    <s v="Qtr 2"/>
    <s v="June"/>
    <n v="1"/>
    <s v="None"/>
    <n v="0"/>
    <n v="0"/>
    <n v="10"/>
    <x v="4"/>
    <n v="6"/>
    <x v="1"/>
    <n v="0"/>
    <n v="350"/>
    <n v="0"/>
    <x v="2"/>
    <n v="1006"/>
    <n v="2014"/>
  </r>
  <r>
    <n v="90540"/>
    <n v="352100"/>
    <s v="Match"/>
    <n v="352100"/>
    <n v="90540"/>
    <n v="352100"/>
    <n v="261560"/>
    <s v="correct"/>
    <x v="2"/>
    <x v="0"/>
    <s v="Qtr 2"/>
    <s v="June"/>
    <n v="1"/>
    <s v="None"/>
    <n v="0"/>
    <n v="0"/>
    <n v="120"/>
    <x v="4"/>
    <n v="6"/>
    <x v="3"/>
    <n v="0"/>
    <n v="350"/>
    <n v="0"/>
    <x v="2"/>
    <n v="1006"/>
    <n v="2014"/>
  </r>
  <r>
    <n v="9374.4"/>
    <n v="12722.4"/>
    <s v="Match"/>
    <n v="13392"/>
    <n v="9374.4"/>
    <n v="12722.4"/>
    <n v="3348"/>
    <s v="correct"/>
    <x v="2"/>
    <x v="0"/>
    <s v="Qtr 1"/>
    <s v="February"/>
    <n v="1"/>
    <s v="Medium"/>
    <n v="669.6"/>
    <n v="0"/>
    <n v="3"/>
    <x v="0"/>
    <n v="2"/>
    <x v="2"/>
    <n v="0"/>
    <n v="12"/>
    <n v="0"/>
    <x v="3"/>
    <n v="1116"/>
    <n v="2014"/>
  </r>
  <r>
    <s v="'-9375"/>
    <n v="290625"/>
    <s v="Match"/>
    <n v="312500"/>
    <s v="'-9375"/>
    <n v="290625"/>
    <n v="300000"/>
    <s v="correct"/>
    <x v="2"/>
    <x v="1"/>
    <s v="Qtr 4"/>
    <s v="November"/>
    <n v="1"/>
    <s v="Medium"/>
    <n v="21875"/>
    <n v="0"/>
    <n v="5"/>
    <x v="8"/>
    <n v="11"/>
    <x v="5"/>
    <n v="0"/>
    <n v="125"/>
    <n v="0"/>
    <x v="4"/>
    <n v="2500"/>
    <n v="2013"/>
  </r>
  <r>
    <n v="9416"/>
    <n v="62916"/>
    <s v="Match"/>
    <n v="64200"/>
    <n v="9416"/>
    <n v="62916"/>
    <n v="53500"/>
    <s v="correct"/>
    <x v="2"/>
    <x v="1"/>
    <s v="Qtr 4"/>
    <s v="October"/>
    <n v="1"/>
    <s v="Low"/>
    <n v="1284"/>
    <n v="0"/>
    <n v="3"/>
    <x v="3"/>
    <n v="10"/>
    <x v="2"/>
    <n v="0"/>
    <n v="300"/>
    <n v="0"/>
    <x v="0"/>
    <n v="214"/>
    <n v="2013"/>
  </r>
  <r>
    <n v="9416"/>
    <n v="62916"/>
    <s v="Match"/>
    <n v="64200"/>
    <n v="9416"/>
    <n v="62916"/>
    <n v="53500"/>
    <s v="correct"/>
    <x v="2"/>
    <x v="1"/>
    <s v="Qtr 4"/>
    <s v="October"/>
    <n v="1"/>
    <s v="Low"/>
    <n v="1284"/>
    <n v="0"/>
    <n v="250"/>
    <x v="3"/>
    <n v="10"/>
    <x v="0"/>
    <n v="0"/>
    <n v="300"/>
    <n v="0"/>
    <x v="0"/>
    <n v="214"/>
    <n v="2013"/>
  </r>
  <r>
    <n v="97875"/>
    <n v="448875"/>
    <s v="Match"/>
    <n v="472500"/>
    <n v="97875"/>
    <n v="448875"/>
    <n v="351000"/>
    <s v="correct"/>
    <x v="2"/>
    <x v="0"/>
    <s v="Qtr 1"/>
    <s v="February"/>
    <n v="1"/>
    <s v="Medium"/>
    <n v="23625"/>
    <n v="0"/>
    <n v="260"/>
    <x v="0"/>
    <n v="2"/>
    <x v="4"/>
    <n v="0"/>
    <n v="350"/>
    <n v="0"/>
    <x v="2"/>
    <n v="1350"/>
    <n v="2014"/>
  </r>
  <r>
    <n v="0"/>
    <n v="128880"/>
    <s v="Match"/>
    <n v="134250"/>
    <n v="0"/>
    <n v="128880"/>
    <n v="128880"/>
    <s v="correct"/>
    <x v="3"/>
    <x v="0"/>
    <s v="Qtr 2"/>
    <s v="April"/>
    <n v="1"/>
    <s v="Low"/>
    <n v="5370"/>
    <n v="0"/>
    <n v="260"/>
    <x v="11"/>
    <n v="4"/>
    <x v="4"/>
    <n v="0"/>
    <n v="125"/>
    <n v="0"/>
    <x v="4"/>
    <n v="1074"/>
    <n v="2014"/>
  </r>
  <r>
    <n v="0"/>
    <n v="136560"/>
    <s v="Match"/>
    <n v="142250"/>
    <n v="0"/>
    <n v="136560"/>
    <n v="136560"/>
    <s v="correct"/>
    <x v="3"/>
    <x v="0"/>
    <s v="Qtr 4"/>
    <s v="December"/>
    <n v="1"/>
    <s v="Low"/>
    <n v="5690"/>
    <n v="0"/>
    <n v="5"/>
    <x v="1"/>
    <n v="12"/>
    <x v="5"/>
    <n v="0"/>
    <n v="125"/>
    <n v="0"/>
    <x v="4"/>
    <n v="1138"/>
    <n v="2014"/>
  </r>
  <r>
    <n v="0"/>
    <n v="136560"/>
    <s v="Match"/>
    <n v="142250"/>
    <n v="0"/>
    <n v="136560"/>
    <n v="136560"/>
    <s v="correct"/>
    <x v="3"/>
    <x v="0"/>
    <s v="Qtr 4"/>
    <s v="December"/>
    <n v="1"/>
    <s v="Low"/>
    <n v="5690"/>
    <n v="0"/>
    <n v="10"/>
    <x v="1"/>
    <n v="12"/>
    <x v="1"/>
    <n v="0"/>
    <n v="125"/>
    <n v="0"/>
    <x v="4"/>
    <n v="1138"/>
    <n v="2014"/>
  </r>
  <r>
    <n v="104665"/>
    <n v="419265"/>
    <s v="Match"/>
    <n v="423500"/>
    <n v="104665"/>
    <n v="419265"/>
    <n v="314600"/>
    <s v="correct"/>
    <x v="3"/>
    <x v="0"/>
    <s v="Qtr 1"/>
    <s v="March"/>
    <n v="1"/>
    <s v="Low"/>
    <n v="4235"/>
    <n v="0"/>
    <n v="3"/>
    <x v="10"/>
    <n v="3"/>
    <x v="2"/>
    <n v="0"/>
    <n v="350"/>
    <n v="0"/>
    <x v="2"/>
    <n v="1210"/>
    <n v="2014"/>
  </r>
  <r>
    <n v="106912.5"/>
    <n v="848172.5"/>
    <s v="Match"/>
    <n v="997850"/>
    <n v="106912.5"/>
    <n v="848172.5"/>
    <n v="741260"/>
    <s v="correct"/>
    <x v="3"/>
    <x v="0"/>
    <s v="Qtr 2"/>
    <s v="May"/>
    <n v="1"/>
    <s v="High"/>
    <n v="149677.5"/>
    <n v="0"/>
    <n v="10"/>
    <x v="9"/>
    <n v="5"/>
    <x v="1"/>
    <n v="0"/>
    <n v="350"/>
    <n v="0"/>
    <x v="2"/>
    <n v="2851"/>
    <n v="2014"/>
  </r>
  <r>
    <n v="10737.9"/>
    <n v="32877.9"/>
    <s v="Match"/>
    <n v="33210"/>
    <n v="10737.9"/>
    <n v="32877.9"/>
    <n v="22140"/>
    <s v="correct"/>
    <x v="3"/>
    <x v="0"/>
    <s v="Qtr 1"/>
    <s v="March"/>
    <n v="1"/>
    <s v="Low"/>
    <n v="332.1"/>
    <n v="0"/>
    <n v="5"/>
    <x v="10"/>
    <n v="3"/>
    <x v="5"/>
    <n v="0"/>
    <n v="15"/>
    <n v="0"/>
    <x v="1"/>
    <n v="2214"/>
    <n v="2014"/>
  </r>
  <r>
    <n v="11055"/>
    <n v="15180"/>
    <s v="Match"/>
    <n v="16500"/>
    <n v="11055"/>
    <n v="15180"/>
    <n v="4125"/>
    <s v="correct"/>
    <x v="3"/>
    <x v="1"/>
    <s v="Qtr 4"/>
    <s v="December"/>
    <n v="1"/>
    <s v="Medium"/>
    <n v="1320"/>
    <n v="0"/>
    <n v="260"/>
    <x v="1"/>
    <n v="12"/>
    <x v="4"/>
    <n v="0"/>
    <n v="12"/>
    <n v="0"/>
    <x v="3"/>
    <n v="1375"/>
    <n v="2013"/>
  </r>
  <r>
    <n v="115851"/>
    <n v="552391"/>
    <s v="Match"/>
    <n v="587650"/>
    <n v="115851"/>
    <n v="552391"/>
    <n v="436540"/>
    <s v="correct"/>
    <x v="3"/>
    <x v="0"/>
    <s v="Qtr 3"/>
    <s v="September"/>
    <n v="1"/>
    <s v="Medium"/>
    <n v="35259"/>
    <n v="0"/>
    <n v="260"/>
    <x v="5"/>
    <n v="9"/>
    <x v="4"/>
    <n v="0"/>
    <n v="350"/>
    <n v="0"/>
    <x v="2"/>
    <n v="1679"/>
    <n v="2014"/>
  </r>
  <r>
    <n v="11820"/>
    <n v="159570"/>
    <s v="Match"/>
    <n v="177300"/>
    <n v="11820"/>
    <n v="159570"/>
    <n v="147750"/>
    <s v="correct"/>
    <x v="3"/>
    <x v="0"/>
    <s v="Qtr 2"/>
    <s v="May"/>
    <n v="1"/>
    <s v="High"/>
    <n v="17730"/>
    <n v="0"/>
    <n v="10"/>
    <x v="9"/>
    <n v="5"/>
    <x v="1"/>
    <n v="0"/>
    <n v="300"/>
    <n v="0"/>
    <x v="0"/>
    <n v="591"/>
    <n v="2014"/>
  </r>
  <r>
    <n v="11861.75"/>
    <n v="39771.75"/>
    <s v="Match"/>
    <n v="41865"/>
    <n v="11861.75"/>
    <n v="39771.75"/>
    <n v="27910"/>
    <s v="correct"/>
    <x v="3"/>
    <x v="0"/>
    <s v="Qtr 4"/>
    <s v="November"/>
    <n v="1"/>
    <s v="Medium"/>
    <n v="2093.25"/>
    <n v="0"/>
    <n v="3"/>
    <x v="8"/>
    <n v="11"/>
    <x v="2"/>
    <n v="0"/>
    <n v="15"/>
    <n v="0"/>
    <x v="1"/>
    <n v="2791"/>
    <n v="2014"/>
  </r>
  <r>
    <n v="120840.5"/>
    <n v="484060.5"/>
    <s v="Match"/>
    <n v="488950"/>
    <n v="120840.5"/>
    <n v="484060.5"/>
    <n v="363220"/>
    <s v="correct"/>
    <x v="3"/>
    <x v="0"/>
    <s v="Qtr 4"/>
    <s v="October"/>
    <n v="1"/>
    <s v="Low"/>
    <n v="4889.5"/>
    <n v="0"/>
    <n v="3"/>
    <x v="3"/>
    <n v="10"/>
    <x v="2"/>
    <n v="0"/>
    <n v="350"/>
    <n v="0"/>
    <x v="2"/>
    <n v="1397"/>
    <n v="2014"/>
  </r>
  <r>
    <n v="120840.5"/>
    <n v="484060.5"/>
    <s v="Match"/>
    <n v="488950"/>
    <n v="120840.5"/>
    <n v="484060.5"/>
    <n v="363220"/>
    <s v="correct"/>
    <x v="3"/>
    <x v="0"/>
    <s v="Qtr 4"/>
    <s v="October"/>
    <n v="1"/>
    <s v="Low"/>
    <n v="4889.5"/>
    <n v="0"/>
    <n v="250"/>
    <x v="3"/>
    <n v="10"/>
    <x v="0"/>
    <n v="0"/>
    <n v="350"/>
    <n v="0"/>
    <x v="2"/>
    <n v="1397"/>
    <n v="2014"/>
  </r>
  <r>
    <n v="12159.25"/>
    <n v="40769.25"/>
    <s v="Match"/>
    <n v="42915"/>
    <n v="12159.25"/>
    <n v="40769.25"/>
    <n v="28610"/>
    <s v="correct"/>
    <x v="3"/>
    <x v="0"/>
    <s v="Qtr 1"/>
    <s v="January"/>
    <n v="1"/>
    <s v="Medium"/>
    <n v="2145.75"/>
    <n v="0"/>
    <n v="120"/>
    <x v="6"/>
    <n v="1"/>
    <x v="3"/>
    <n v="0"/>
    <n v="15"/>
    <n v="0"/>
    <x v="1"/>
    <n v="2861"/>
    <n v="2014"/>
  </r>
  <r>
    <n v="1216"/>
    <n v="5016"/>
    <s v="Match"/>
    <n v="5700"/>
    <n v="1216"/>
    <n v="5016"/>
    <n v="3800"/>
    <s v="correct"/>
    <x v="3"/>
    <x v="1"/>
    <s v="Qtr 4"/>
    <s v="December"/>
    <n v="1"/>
    <s v="High"/>
    <n v="684"/>
    <n v="0"/>
    <n v="10"/>
    <x v="1"/>
    <n v="12"/>
    <x v="1"/>
    <n v="0"/>
    <n v="15"/>
    <n v="0"/>
    <x v="1"/>
    <n v="380"/>
    <n v="2013"/>
  </r>
  <r>
    <n v="12350"/>
    <n v="37050"/>
    <s v="Match"/>
    <n v="37050"/>
    <n v="12350"/>
    <n v="37050"/>
    <n v="24700"/>
    <s v="correct"/>
    <x v="3"/>
    <x v="0"/>
    <s v="Qtr 2"/>
    <s v="June"/>
    <n v="1"/>
    <s v="None"/>
    <n v="0"/>
    <n v="0"/>
    <n v="3"/>
    <x v="4"/>
    <n v="6"/>
    <x v="2"/>
    <n v="0"/>
    <n v="15"/>
    <n v="0"/>
    <x v="1"/>
    <n v="2470"/>
    <n v="2014"/>
  </r>
  <r>
    <n v="12350"/>
    <n v="37050"/>
    <s v="Match"/>
    <n v="37050"/>
    <n v="12350"/>
    <n v="37050"/>
    <n v="24700"/>
    <s v="correct"/>
    <x v="3"/>
    <x v="0"/>
    <s v="Qtr 2"/>
    <s v="June"/>
    <n v="1"/>
    <s v="None"/>
    <n v="0"/>
    <n v="0"/>
    <n v="5"/>
    <x v="4"/>
    <n v="6"/>
    <x v="5"/>
    <n v="0"/>
    <n v="15"/>
    <n v="0"/>
    <x v="1"/>
    <n v="2470"/>
    <n v="2014"/>
  </r>
  <r>
    <n v="12360"/>
    <n v="37080"/>
    <s v="Match"/>
    <n v="37080"/>
    <n v="12360"/>
    <n v="37080"/>
    <n v="24720"/>
    <s v="correct"/>
    <x v="3"/>
    <x v="0"/>
    <s v="Qtr 3"/>
    <s v="September"/>
    <n v="1"/>
    <s v="None"/>
    <n v="0"/>
    <n v="0"/>
    <n v="10"/>
    <x v="5"/>
    <n v="9"/>
    <x v="1"/>
    <n v="0"/>
    <n v="15"/>
    <n v="0"/>
    <x v="1"/>
    <n v="2472"/>
    <n v="2014"/>
  </r>
  <r>
    <n v="1299.5999999999999"/>
    <n v="8139.6"/>
    <s v="Match"/>
    <n v="9576"/>
    <n v="1299.5999999999999"/>
    <n v="8139.6"/>
    <n v="6840"/>
    <s v="correct"/>
    <x v="3"/>
    <x v="0"/>
    <s v="Qtr 1"/>
    <s v="February"/>
    <n v="1"/>
    <s v="High"/>
    <n v="1436.4"/>
    <n v="0"/>
    <n v="5"/>
    <x v="0"/>
    <n v="2"/>
    <x v="5"/>
    <n v="0"/>
    <n v="7"/>
    <n v="0"/>
    <x v="2"/>
    <n v="1368"/>
    <n v="2014"/>
  </r>
  <r>
    <n v="13034"/>
    <n v="30184"/>
    <s v="Match"/>
    <n v="34300"/>
    <n v="13034"/>
    <n v="30184"/>
    <n v="17150"/>
    <s v="correct"/>
    <x v="3"/>
    <x v="1"/>
    <s v="Qtr 4"/>
    <s v="October"/>
    <n v="1"/>
    <s v="High"/>
    <n v="4116"/>
    <n v="0"/>
    <n v="5"/>
    <x v="3"/>
    <n v="10"/>
    <x v="5"/>
    <n v="0"/>
    <n v="20"/>
    <n v="0"/>
    <x v="2"/>
    <n v="1715"/>
    <n v="2013"/>
  </r>
  <r>
    <n v="13034"/>
    <n v="30184"/>
    <s v="Match"/>
    <n v="34300"/>
    <n v="13034"/>
    <n v="30184"/>
    <n v="17150"/>
    <s v="correct"/>
    <x v="3"/>
    <x v="1"/>
    <s v="Qtr 4"/>
    <s v="October"/>
    <n v="1"/>
    <s v="High"/>
    <n v="4116"/>
    <n v="0"/>
    <n v="10"/>
    <x v="3"/>
    <n v="10"/>
    <x v="1"/>
    <n v="0"/>
    <n v="20"/>
    <n v="0"/>
    <x v="2"/>
    <n v="1715"/>
    <n v="2013"/>
  </r>
  <r>
    <n v="130539"/>
    <n v="557459"/>
    <s v="Match"/>
    <n v="574700"/>
    <n v="130539"/>
    <n v="557459"/>
    <n v="426920"/>
    <s v="correct"/>
    <x v="3"/>
    <x v="0"/>
    <s v="Qtr 3"/>
    <s v="August"/>
    <n v="1"/>
    <s v="Low"/>
    <n v="17241"/>
    <n v="0"/>
    <n v="250"/>
    <x v="7"/>
    <n v="8"/>
    <x v="0"/>
    <n v="0"/>
    <n v="350"/>
    <n v="0"/>
    <x v="2"/>
    <n v="1642"/>
    <n v="2014"/>
  </r>
  <r>
    <s v="'-13187.5"/>
    <n v="240012.5"/>
    <s v="Match"/>
    <n v="263750"/>
    <s v="'-13187.5"/>
    <n v="240012.5"/>
    <n v="253200"/>
    <s v="correct"/>
    <x v="3"/>
    <x v="0"/>
    <s v="Qtr 3"/>
    <s v="September"/>
    <n v="1"/>
    <s v="Medium"/>
    <n v="23737.5"/>
    <n v="0"/>
    <n v="120"/>
    <x v="5"/>
    <n v="9"/>
    <x v="3"/>
    <n v="0"/>
    <n v="125"/>
    <n v="0"/>
    <x v="4"/>
    <n v="2110"/>
    <n v="2014"/>
  </r>
  <r>
    <n v="13890.8"/>
    <n v="30830.799999999999"/>
    <s v="Match"/>
    <n v="33880"/>
    <n v="13890.8"/>
    <n v="30830.799999999999"/>
    <n v="16940"/>
    <s v="correct"/>
    <x v="3"/>
    <x v="0"/>
    <s v="Qtr 4"/>
    <s v="November"/>
    <n v="1"/>
    <s v="Medium"/>
    <n v="3049.2"/>
    <n v="0"/>
    <n v="260"/>
    <x v="8"/>
    <n v="11"/>
    <x v="4"/>
    <n v="0"/>
    <n v="20"/>
    <n v="0"/>
    <x v="2"/>
    <n v="1694"/>
    <n v="2014"/>
  </r>
  <r>
    <n v="141394.5"/>
    <n v="769814.5"/>
    <s v="Match"/>
    <n v="845950"/>
    <n v="141394.5"/>
    <n v="769814.5"/>
    <n v="628420"/>
    <s v="correct"/>
    <x v="3"/>
    <x v="0"/>
    <s v="Qtr 1"/>
    <s v="January"/>
    <n v="1"/>
    <s v="Medium"/>
    <n v="76135.5"/>
    <n v="0"/>
    <n v="10"/>
    <x v="6"/>
    <n v="1"/>
    <x v="1"/>
    <n v="0"/>
    <n v="350"/>
    <n v="0"/>
    <x v="2"/>
    <n v="2417"/>
    <n v="2014"/>
  </r>
  <r>
    <n v="141740"/>
    <n v="626640"/>
    <s v="Match"/>
    <n v="652750"/>
    <n v="141740"/>
    <n v="626640"/>
    <n v="484900"/>
    <s v="correct"/>
    <x v="3"/>
    <x v="0"/>
    <s v="Qtr 1"/>
    <s v="February"/>
    <n v="1"/>
    <s v="Low"/>
    <n v="26110"/>
    <n v="0"/>
    <n v="260"/>
    <x v="0"/>
    <n v="2"/>
    <x v="4"/>
    <n v="0"/>
    <n v="350"/>
    <n v="0"/>
    <x v="2"/>
    <n v="1865"/>
    <n v="2014"/>
  </r>
  <r>
    <n v="15772.4"/>
    <n v="34112.400000000001"/>
    <s v="Match"/>
    <n v="36680"/>
    <n v="15772.4"/>
    <n v="34112.400000000001"/>
    <n v="18340"/>
    <s v="correct"/>
    <x v="3"/>
    <x v="1"/>
    <s v="Qtr 3"/>
    <s v="September"/>
    <n v="1"/>
    <s v="Medium"/>
    <n v="2567.6"/>
    <n v="0"/>
    <n v="3"/>
    <x v="5"/>
    <n v="9"/>
    <x v="2"/>
    <n v="0"/>
    <n v="20"/>
    <n v="0"/>
    <x v="2"/>
    <n v="1834"/>
    <n v="2013"/>
  </r>
  <r>
    <n v="161020"/>
    <n v="665420"/>
    <s v="Match"/>
    <n v="679000"/>
    <n v="161020"/>
    <n v="665420"/>
    <n v="504400"/>
    <s v="correct"/>
    <x v="3"/>
    <x v="1"/>
    <s v="Qtr 4"/>
    <s v="December"/>
    <n v="1"/>
    <s v="Low"/>
    <n v="13580"/>
    <n v="0"/>
    <n v="250"/>
    <x v="1"/>
    <n v="12"/>
    <x v="0"/>
    <n v="0"/>
    <n v="350"/>
    <n v="0"/>
    <x v="2"/>
    <n v="1940"/>
    <n v="2013"/>
  </r>
  <r>
    <n v="16312"/>
    <n v="36702"/>
    <s v="Match"/>
    <n v="40780"/>
    <n v="16312"/>
    <n v="36702"/>
    <n v="20390"/>
    <s v="correct"/>
    <x v="3"/>
    <x v="0"/>
    <s v="Qtr 2"/>
    <s v="May"/>
    <n v="1"/>
    <s v="High"/>
    <n v="4078"/>
    <n v="0"/>
    <n v="260"/>
    <x v="9"/>
    <n v="5"/>
    <x v="4"/>
    <n v="0"/>
    <n v="20"/>
    <n v="0"/>
    <x v="2"/>
    <n v="2039"/>
    <n v="2014"/>
  </r>
  <r>
    <n v="16510"/>
    <n v="175260"/>
    <s v="Match"/>
    <n v="190500"/>
    <n v="16510"/>
    <n v="175260"/>
    <n v="158750"/>
    <s v="correct"/>
    <x v="3"/>
    <x v="0"/>
    <s v="Qtr 4"/>
    <s v="December"/>
    <n v="1"/>
    <s v="Medium"/>
    <n v="15240"/>
    <n v="0"/>
    <n v="120"/>
    <x v="1"/>
    <n v="12"/>
    <x v="3"/>
    <n v="0"/>
    <n v="300"/>
    <n v="0"/>
    <x v="0"/>
    <n v="635"/>
    <n v="2014"/>
  </r>
  <r>
    <n v="16510"/>
    <n v="175260"/>
    <s v="Match"/>
    <n v="190500"/>
    <n v="16510"/>
    <n v="175260"/>
    <n v="158750"/>
    <s v="correct"/>
    <x v="3"/>
    <x v="0"/>
    <s v="Qtr 4"/>
    <s v="December"/>
    <n v="1"/>
    <s v="Medium"/>
    <n v="15240"/>
    <n v="0"/>
    <n v="260"/>
    <x v="1"/>
    <n v="12"/>
    <x v="4"/>
    <n v="0"/>
    <n v="300"/>
    <n v="0"/>
    <x v="0"/>
    <n v="635"/>
    <n v="2014"/>
  </r>
  <r>
    <n v="1655"/>
    <n v="81095"/>
    <s v="Match"/>
    <n v="82750"/>
    <n v="1655"/>
    <n v="81095"/>
    <n v="79440"/>
    <s v="correct"/>
    <x v="3"/>
    <x v="0"/>
    <s v="Qtr 2"/>
    <s v="June"/>
    <n v="1"/>
    <s v="Low"/>
    <n v="1655"/>
    <n v="0"/>
    <n v="10"/>
    <x v="4"/>
    <n v="6"/>
    <x v="1"/>
    <n v="0"/>
    <n v="125"/>
    <n v="0"/>
    <x v="4"/>
    <n v="662"/>
    <n v="2014"/>
  </r>
  <r>
    <n v="1655"/>
    <n v="81095"/>
    <s v="Match"/>
    <n v="82750"/>
    <n v="1655"/>
    <n v="81095"/>
    <n v="79440"/>
    <s v="correct"/>
    <x v="3"/>
    <x v="0"/>
    <s v="Qtr 2"/>
    <s v="June"/>
    <n v="1"/>
    <s v="Low"/>
    <n v="1655"/>
    <n v="0"/>
    <n v="250"/>
    <x v="4"/>
    <n v="6"/>
    <x v="0"/>
    <n v="0"/>
    <n v="125"/>
    <n v="0"/>
    <x v="4"/>
    <n v="662"/>
    <n v="2014"/>
  </r>
  <r>
    <n v="16554.240000000002"/>
    <n v="22302.240000000002"/>
    <s v="Match"/>
    <n v="22992"/>
    <n v="16554.240000000002"/>
    <n v="22302.240000000002"/>
    <n v="5748"/>
    <s v="correct"/>
    <x v="3"/>
    <x v="0"/>
    <s v="Qtr 2"/>
    <s v="April"/>
    <n v="1"/>
    <s v="Low"/>
    <n v="689.76"/>
    <n v="0"/>
    <n v="250"/>
    <x v="11"/>
    <n v="4"/>
    <x v="0"/>
    <n v="0"/>
    <n v="12"/>
    <n v="0"/>
    <x v="3"/>
    <n v="1916"/>
    <n v="2014"/>
  </r>
  <r>
    <n v="16687"/>
    <n v="39237"/>
    <s v="Match"/>
    <n v="45100"/>
    <n v="16687"/>
    <n v="39237"/>
    <n v="22550"/>
    <s v="correct"/>
    <x v="3"/>
    <x v="0"/>
    <s v="Qtr 3"/>
    <s v="July"/>
    <n v="1"/>
    <s v="High"/>
    <n v="5863"/>
    <n v="0"/>
    <n v="5"/>
    <x v="2"/>
    <n v="7"/>
    <x v="5"/>
    <n v="0"/>
    <n v="20"/>
    <n v="0"/>
    <x v="2"/>
    <n v="2255"/>
    <n v="2014"/>
  </r>
  <r>
    <n v="1761.54"/>
    <n v="10396.540000000001"/>
    <s v="Match"/>
    <n v="12089"/>
    <n v="1761.54"/>
    <n v="10396.540000000001"/>
    <n v="8635"/>
    <s v="correct"/>
    <x v="3"/>
    <x v="1"/>
    <s v="Qtr 4"/>
    <s v="October"/>
    <n v="1"/>
    <s v="High"/>
    <n v="1692.46"/>
    <n v="0"/>
    <n v="5"/>
    <x v="3"/>
    <n v="10"/>
    <x v="5"/>
    <n v="0"/>
    <n v="7"/>
    <n v="0"/>
    <x v="2"/>
    <n v="1727"/>
    <n v="2013"/>
  </r>
  <r>
    <n v="1761.54"/>
    <n v="10396.540000000001"/>
    <s v="Match"/>
    <n v="12089"/>
    <n v="1761.54"/>
    <n v="10396.540000000001"/>
    <n v="8635"/>
    <s v="correct"/>
    <x v="3"/>
    <x v="1"/>
    <s v="Qtr 4"/>
    <s v="October"/>
    <n v="1"/>
    <s v="High"/>
    <n v="1692.46"/>
    <n v="0"/>
    <n v="260"/>
    <x v="3"/>
    <n v="10"/>
    <x v="4"/>
    <n v="0"/>
    <n v="7"/>
    <n v="0"/>
    <x v="2"/>
    <n v="1727"/>
    <n v="2013"/>
  </r>
  <r>
    <n v="1766"/>
    <n v="6181"/>
    <s v="Match"/>
    <n v="6181"/>
    <n v="1766"/>
    <n v="6181"/>
    <n v="4415"/>
    <s v="correct"/>
    <x v="3"/>
    <x v="0"/>
    <s v="Qtr 3"/>
    <s v="August"/>
    <n v="1"/>
    <s v="None"/>
    <n v="0"/>
    <n v="0"/>
    <n v="10"/>
    <x v="7"/>
    <n v="8"/>
    <x v="1"/>
    <n v="0"/>
    <n v="7"/>
    <n v="0"/>
    <x v="2"/>
    <n v="883"/>
    <n v="2014"/>
  </r>
  <r>
    <n v="17716"/>
    <n v="107156"/>
    <s v="Match"/>
    <n v="120400"/>
    <n v="17716"/>
    <n v="107156"/>
    <n v="89440"/>
    <s v="correct"/>
    <x v="3"/>
    <x v="1"/>
    <s v="Qtr 4"/>
    <s v="October"/>
    <n v="1"/>
    <s v="High"/>
    <n v="13244"/>
    <n v="0"/>
    <n v="120"/>
    <x v="3"/>
    <n v="10"/>
    <x v="3"/>
    <n v="0"/>
    <n v="350"/>
    <n v="0"/>
    <x v="2"/>
    <n v="344"/>
    <n v="2013"/>
  </r>
  <r>
    <n v="17716"/>
    <n v="107156"/>
    <s v="Match"/>
    <n v="120400"/>
    <n v="17716"/>
    <n v="107156"/>
    <n v="89440"/>
    <s v="correct"/>
    <x v="3"/>
    <x v="1"/>
    <s v="Qtr 4"/>
    <s v="October"/>
    <n v="1"/>
    <s v="High"/>
    <n v="13244"/>
    <n v="0"/>
    <n v="260"/>
    <x v="3"/>
    <n v="10"/>
    <x v="4"/>
    <n v="0"/>
    <n v="350"/>
    <n v="0"/>
    <x v="2"/>
    <n v="344"/>
    <n v="2013"/>
  </r>
  <r>
    <n v="18568.8"/>
    <n v="44358.8"/>
    <s v="Match"/>
    <n v="51580"/>
    <n v="18568.8"/>
    <n v="44358.8"/>
    <n v="25790"/>
    <s v="correct"/>
    <x v="3"/>
    <x v="0"/>
    <s v="Qtr 2"/>
    <s v="April"/>
    <n v="1"/>
    <s v="High"/>
    <n v="7221.2"/>
    <n v="0"/>
    <n v="3"/>
    <x v="11"/>
    <n v="4"/>
    <x v="2"/>
    <n v="0"/>
    <n v="20"/>
    <n v="0"/>
    <x v="2"/>
    <n v="2579"/>
    <n v="2014"/>
  </r>
  <r>
    <n v="1872"/>
    <n v="4472"/>
    <s v="Match"/>
    <n v="5200"/>
    <n v="1872"/>
    <n v="4472"/>
    <n v="2600"/>
    <s v="correct"/>
    <x v="3"/>
    <x v="0"/>
    <s v="Qtr 1"/>
    <s v="February"/>
    <n v="1"/>
    <s v="High"/>
    <n v="728"/>
    <n v="0"/>
    <n v="10"/>
    <x v="0"/>
    <n v="2"/>
    <x v="1"/>
    <n v="0"/>
    <n v="20"/>
    <n v="0"/>
    <x v="2"/>
    <n v="260"/>
    <n v="2014"/>
  </r>
  <r>
    <n v="19094.400000000001"/>
    <n v="26114.400000000001"/>
    <s v="Match"/>
    <n v="28080"/>
    <n v="19094.400000000001"/>
    <n v="26114.400000000001"/>
    <n v="7020"/>
    <s v="correct"/>
    <x v="3"/>
    <x v="0"/>
    <s v="Qtr 1"/>
    <s v="January"/>
    <n v="1"/>
    <s v="Medium"/>
    <n v="1965.6"/>
    <n v="0"/>
    <n v="5"/>
    <x v="6"/>
    <n v="1"/>
    <x v="5"/>
    <n v="0"/>
    <n v="12"/>
    <n v="0"/>
    <x v="3"/>
    <n v="2340"/>
    <n v="2014"/>
  </r>
  <r>
    <s v="'-19687.5"/>
    <n v="169312.5"/>
    <s v="Match"/>
    <n v="196875"/>
    <s v="'-19687.5"/>
    <n v="169312.5"/>
    <n v="189000"/>
    <s v="correct"/>
    <x v="3"/>
    <x v="0"/>
    <s v="Qtr 1"/>
    <s v="February"/>
    <n v="1"/>
    <s v="High"/>
    <n v="27562.5"/>
    <n v="0"/>
    <n v="120"/>
    <x v="0"/>
    <n v="2"/>
    <x v="3"/>
    <n v="0"/>
    <n v="125"/>
    <n v="0"/>
    <x v="4"/>
    <n v="1575"/>
    <n v="2014"/>
  </r>
  <r>
    <n v="20117.16"/>
    <n v="28100.16"/>
    <s v="Match"/>
    <n v="31932"/>
    <n v="20117.16"/>
    <n v="28100.16"/>
    <n v="7983"/>
    <s v="correct"/>
    <x v="3"/>
    <x v="0"/>
    <s v="Qtr 2"/>
    <s v="May"/>
    <n v="1"/>
    <s v="High"/>
    <n v="3831.84"/>
    <n v="0"/>
    <n v="5"/>
    <x v="9"/>
    <n v="5"/>
    <x v="5"/>
    <n v="0"/>
    <n v="12"/>
    <n v="0"/>
    <x v="3"/>
    <n v="2661"/>
    <n v="2014"/>
  </r>
  <r>
    <n v="20506.2"/>
    <n v="46796.2"/>
    <s v="Match"/>
    <n v="52580"/>
    <n v="20506.2"/>
    <n v="46796.2"/>
    <n v="26290"/>
    <s v="correct"/>
    <x v="3"/>
    <x v="0"/>
    <s v="Qtr 1"/>
    <s v="January"/>
    <n v="1"/>
    <s v="High"/>
    <n v="5783.8"/>
    <n v="0"/>
    <n v="260"/>
    <x v="6"/>
    <n v="1"/>
    <x v="4"/>
    <n v="0"/>
    <n v="20"/>
    <n v="0"/>
    <x v="2"/>
    <n v="2629"/>
    <n v="2014"/>
  </r>
  <r>
    <n v="2106.14"/>
    <n v="8771.14"/>
    <s v="Match"/>
    <n v="9331"/>
    <n v="2106.14"/>
    <n v="8771.14"/>
    <n v="6665"/>
    <s v="correct"/>
    <x v="3"/>
    <x v="0"/>
    <s v="Qtr 4"/>
    <s v="November"/>
    <n v="1"/>
    <s v="Medium"/>
    <n v="559.86"/>
    <n v="0"/>
    <n v="120"/>
    <x v="8"/>
    <n v="11"/>
    <x v="3"/>
    <n v="0"/>
    <n v="7"/>
    <n v="0"/>
    <x v="2"/>
    <n v="1333"/>
    <n v="2014"/>
  </r>
  <r>
    <s v="'-21560"/>
    <n v="237160"/>
    <s v="Match"/>
    <n v="269500"/>
    <s v="'-21560"/>
    <n v="237160"/>
    <n v="258720"/>
    <s v="correct"/>
    <x v="3"/>
    <x v="0"/>
    <s v="Qtr 4"/>
    <s v="October"/>
    <n v="1"/>
    <s v="High"/>
    <n v="32340"/>
    <n v="0"/>
    <n v="3"/>
    <x v="3"/>
    <n v="10"/>
    <x v="2"/>
    <n v="0"/>
    <n v="125"/>
    <n v="0"/>
    <x v="4"/>
    <n v="2156"/>
    <n v="2014"/>
  </r>
  <r>
    <s v="'-21560"/>
    <n v="237160"/>
    <s v="Match"/>
    <n v="269500"/>
    <s v="'-21560"/>
    <n v="237160"/>
    <n v="258720"/>
    <s v="correct"/>
    <x v="3"/>
    <x v="0"/>
    <s v="Qtr 4"/>
    <s v="October"/>
    <n v="1"/>
    <s v="High"/>
    <n v="32340"/>
    <n v="0"/>
    <n v="10"/>
    <x v="3"/>
    <n v="10"/>
    <x v="1"/>
    <n v="0"/>
    <n v="125"/>
    <n v="0"/>
    <x v="4"/>
    <n v="2156"/>
    <n v="2014"/>
  </r>
  <r>
    <n v="2194.25"/>
    <n v="8744.25"/>
    <s v="Match"/>
    <n v="9825"/>
    <n v="2194.25"/>
    <n v="8744.25"/>
    <n v="6550"/>
    <s v="correct"/>
    <x v="3"/>
    <x v="1"/>
    <s v="Qtr 3"/>
    <s v="September"/>
    <n v="1"/>
    <s v="High"/>
    <n v="1080.75"/>
    <n v="0"/>
    <n v="120"/>
    <x v="5"/>
    <n v="9"/>
    <x v="3"/>
    <n v="0"/>
    <n v="15"/>
    <n v="0"/>
    <x v="1"/>
    <n v="655"/>
    <n v="2013"/>
  </r>
  <r>
    <n v="2243.5"/>
    <n v="8653.5"/>
    <s v="Match"/>
    <n v="9615"/>
    <n v="2243.5"/>
    <n v="8653.5"/>
    <n v="6410"/>
    <s v="correct"/>
    <x v="3"/>
    <x v="0"/>
    <s v="Qtr 3"/>
    <s v="July"/>
    <n v="1"/>
    <s v="High"/>
    <n v="961.5"/>
    <n v="0"/>
    <n v="250"/>
    <x v="2"/>
    <n v="7"/>
    <x v="0"/>
    <n v="0"/>
    <n v="15"/>
    <n v="0"/>
    <x v="1"/>
    <n v="641"/>
    <n v="2014"/>
  </r>
  <r>
    <n v="22546.080000000002"/>
    <n v="30835.08"/>
    <s v="Match"/>
    <n v="33156"/>
    <n v="22546.080000000002"/>
    <n v="30835.08"/>
    <n v="8289"/>
    <s v="correct"/>
    <x v="3"/>
    <x v="1"/>
    <s v="Qtr 4"/>
    <s v="November"/>
    <n v="1"/>
    <s v="Medium"/>
    <n v="2320.92"/>
    <n v="0"/>
    <n v="10"/>
    <x v="8"/>
    <n v="11"/>
    <x v="1"/>
    <n v="0"/>
    <n v="12"/>
    <n v="0"/>
    <x v="3"/>
    <n v="2763"/>
    <n v="2013"/>
  </r>
  <r>
    <n v="23218"/>
    <n v="146718"/>
    <s v="Match"/>
    <n v="148200"/>
    <n v="23218"/>
    <n v="146718"/>
    <n v="123500"/>
    <s v="correct"/>
    <x v="3"/>
    <x v="1"/>
    <s v="Qtr 4"/>
    <s v="October"/>
    <n v="1"/>
    <s v="Low"/>
    <n v="1482"/>
    <n v="0"/>
    <n v="3"/>
    <x v="3"/>
    <n v="10"/>
    <x v="2"/>
    <n v="0"/>
    <n v="300"/>
    <n v="0"/>
    <x v="0"/>
    <n v="494"/>
    <n v="2013"/>
  </r>
  <r>
    <n v="23218"/>
    <n v="146718"/>
    <s v="Match"/>
    <n v="148200"/>
    <n v="23218"/>
    <n v="146718"/>
    <n v="123500"/>
    <s v="correct"/>
    <x v="3"/>
    <x v="1"/>
    <s v="Qtr 4"/>
    <s v="October"/>
    <n v="1"/>
    <s v="Low"/>
    <n v="1482"/>
    <n v="0"/>
    <n v="250"/>
    <x v="3"/>
    <n v="10"/>
    <x v="0"/>
    <n v="0"/>
    <n v="300"/>
    <n v="0"/>
    <x v="0"/>
    <n v="494"/>
    <n v="2013"/>
  </r>
  <r>
    <n v="2366.84"/>
    <n v="9856.84"/>
    <s v="Match"/>
    <n v="10486"/>
    <n v="2366.84"/>
    <n v="9856.84"/>
    <n v="7490"/>
    <s v="correct"/>
    <x v="3"/>
    <x v="0"/>
    <s v="Qtr 2"/>
    <s v="June"/>
    <n v="1"/>
    <s v="Medium"/>
    <n v="629.16"/>
    <n v="0"/>
    <n v="120"/>
    <x v="4"/>
    <n v="6"/>
    <x v="3"/>
    <n v="0"/>
    <n v="7"/>
    <n v="0"/>
    <x v="2"/>
    <n v="1498"/>
    <n v="2014"/>
  </r>
  <r>
    <n v="2366.84"/>
    <n v="9856.84"/>
    <s v="Match"/>
    <n v="10486"/>
    <n v="2366.84"/>
    <n v="9856.84"/>
    <n v="7490"/>
    <s v="correct"/>
    <x v="3"/>
    <x v="0"/>
    <s v="Qtr 2"/>
    <s v="June"/>
    <n v="1"/>
    <s v="Medium"/>
    <n v="629.16"/>
    <n v="0"/>
    <n v="250"/>
    <x v="4"/>
    <n v="6"/>
    <x v="0"/>
    <n v="0"/>
    <n v="7"/>
    <n v="0"/>
    <x v="2"/>
    <n v="1498"/>
    <n v="2014"/>
  </r>
  <r>
    <n v="2408.25"/>
    <n v="15083.25"/>
    <s v="Match"/>
    <n v="17745"/>
    <n v="2408.25"/>
    <n v="15083.25"/>
    <n v="12675"/>
    <s v="correct"/>
    <x v="3"/>
    <x v="0"/>
    <s v="Qtr 2"/>
    <s v="April"/>
    <n v="1"/>
    <s v="High"/>
    <n v="2661.75"/>
    <n v="0"/>
    <n v="10"/>
    <x v="11"/>
    <n v="4"/>
    <x v="1"/>
    <n v="0"/>
    <n v="7"/>
    <n v="0"/>
    <x v="2"/>
    <n v="2535"/>
    <n v="2014"/>
  </r>
  <r>
    <n v="25141.200000000001"/>
    <n v="55071.199999999997"/>
    <s v="Match"/>
    <n v="59860"/>
    <n v="25141.200000000001"/>
    <n v="55071.199999999997"/>
    <n v="29930"/>
    <s v="correct"/>
    <x v="3"/>
    <x v="0"/>
    <s v="Qtr 3"/>
    <s v="September"/>
    <n v="1"/>
    <s v="Medium"/>
    <n v="4788.8"/>
    <n v="0"/>
    <n v="10"/>
    <x v="5"/>
    <n v="9"/>
    <x v="1"/>
    <n v="0"/>
    <n v="20"/>
    <n v="0"/>
    <x v="2"/>
    <n v="2993"/>
    <n v="2014"/>
  </r>
  <r>
    <s v="'-2557.5"/>
    <n v="38362.5"/>
    <s v="Match"/>
    <n v="42625"/>
    <s v="'-2557.5"/>
    <n v="38362.5"/>
    <n v="40920"/>
    <s v="correct"/>
    <x v="3"/>
    <x v="0"/>
    <s v="Qtr 2"/>
    <s v="May"/>
    <n v="1"/>
    <s v="High"/>
    <n v="4262.5"/>
    <n v="0"/>
    <n v="250"/>
    <x v="9"/>
    <n v="5"/>
    <x v="0"/>
    <n v="0"/>
    <n v="125"/>
    <n v="0"/>
    <x v="4"/>
    <n v="341"/>
    <n v="2014"/>
  </r>
  <r>
    <n v="2730"/>
    <n v="139230"/>
    <s v="Match"/>
    <n v="163800"/>
    <n v="2730"/>
    <n v="139230"/>
    <n v="136500"/>
    <s v="correct"/>
    <x v="3"/>
    <x v="0"/>
    <s v="Qtr 4"/>
    <s v="October"/>
    <n v="1"/>
    <s v="High"/>
    <n v="24570"/>
    <n v="0"/>
    <n v="5"/>
    <x v="3"/>
    <n v="10"/>
    <x v="5"/>
    <n v="0"/>
    <n v="300"/>
    <n v="0"/>
    <x v="0"/>
    <n v="546"/>
    <n v="2014"/>
  </r>
  <r>
    <n v="2730"/>
    <n v="139230"/>
    <s v="Match"/>
    <n v="163800"/>
    <n v="2730"/>
    <n v="139230"/>
    <n v="136500"/>
    <s v="correct"/>
    <x v="3"/>
    <x v="0"/>
    <s v="Qtr 4"/>
    <s v="October"/>
    <n v="1"/>
    <s v="High"/>
    <n v="24570"/>
    <n v="0"/>
    <n v="260"/>
    <x v="3"/>
    <n v="10"/>
    <x v="4"/>
    <n v="0"/>
    <n v="300"/>
    <n v="0"/>
    <x v="0"/>
    <n v="546"/>
    <n v="2014"/>
  </r>
  <r>
    <n v="2776.95"/>
    <n v="11191.95"/>
    <s v="Match"/>
    <n v="11781"/>
    <n v="2776.95"/>
    <n v="11191.95"/>
    <n v="8415"/>
    <s v="correct"/>
    <x v="3"/>
    <x v="0"/>
    <s v="Qtr 3"/>
    <s v="July"/>
    <n v="1"/>
    <s v="Medium"/>
    <n v="589.04999999999995"/>
    <n v="0"/>
    <n v="260"/>
    <x v="2"/>
    <n v="7"/>
    <x v="4"/>
    <n v="0"/>
    <n v="7"/>
    <n v="0"/>
    <x v="2"/>
    <n v="1683"/>
    <n v="2014"/>
  </r>
  <r>
    <n v="2802.24"/>
    <n v="12532.24"/>
    <s v="Match"/>
    <n v="13622"/>
    <n v="2802.24"/>
    <n v="12532.24"/>
    <n v="9730"/>
    <s v="correct"/>
    <x v="3"/>
    <x v="1"/>
    <s v="Qtr 4"/>
    <s v="December"/>
    <n v="1"/>
    <s v="Medium"/>
    <n v="1089.76"/>
    <n v="0"/>
    <n v="10"/>
    <x v="1"/>
    <n v="12"/>
    <x v="1"/>
    <n v="0"/>
    <n v="7"/>
    <n v="0"/>
    <x v="2"/>
    <n v="1946"/>
    <n v="2013"/>
  </r>
  <r>
    <n v="2807.2"/>
    <n v="14907.2"/>
    <s v="Match"/>
    <n v="16940"/>
    <n v="2807.2"/>
    <n v="14907.2"/>
    <n v="12100"/>
    <s v="correct"/>
    <x v="3"/>
    <x v="0"/>
    <s v="Qtr 3"/>
    <s v="September"/>
    <n v="1"/>
    <s v="High"/>
    <n v="2032.8"/>
    <n v="0"/>
    <n v="5"/>
    <x v="5"/>
    <n v="9"/>
    <x v="5"/>
    <n v="0"/>
    <n v="7"/>
    <n v="0"/>
    <x v="2"/>
    <n v="2420"/>
    <n v="2014"/>
  </r>
  <r>
    <n v="28655"/>
    <n v="679905"/>
    <s v="Match"/>
    <n v="781500"/>
    <n v="28655"/>
    <n v="679905"/>
    <n v="651250"/>
    <s v="correct"/>
    <x v="3"/>
    <x v="1"/>
    <s v="Qtr 4"/>
    <s v="November"/>
    <n v="1"/>
    <s v="High"/>
    <n v="101595"/>
    <n v="0"/>
    <n v="120"/>
    <x v="8"/>
    <n v="11"/>
    <x v="3"/>
    <n v="0"/>
    <n v="300"/>
    <n v="0"/>
    <x v="0"/>
    <n v="2605"/>
    <n v="2013"/>
  </r>
  <r>
    <n v="2906.64"/>
    <n v="4007.64"/>
    <s v="Match"/>
    <n v="4404"/>
    <n v="2906.64"/>
    <n v="4007.64"/>
    <n v="1101"/>
    <s v="correct"/>
    <x v="3"/>
    <x v="1"/>
    <s v="Qtr 4"/>
    <s v="October"/>
    <n v="1"/>
    <s v="Medium"/>
    <n v="396.36"/>
    <n v="0"/>
    <n v="3"/>
    <x v="3"/>
    <n v="10"/>
    <x v="2"/>
    <n v="0"/>
    <n v="12"/>
    <n v="0"/>
    <x v="3"/>
    <n v="367"/>
    <n v="2013"/>
  </r>
  <r>
    <n v="2906.64"/>
    <n v="4007.64"/>
    <s v="Match"/>
    <n v="4404"/>
    <n v="2906.64"/>
    <n v="4007.64"/>
    <n v="1101"/>
    <s v="correct"/>
    <x v="3"/>
    <x v="1"/>
    <s v="Qtr 4"/>
    <s v="October"/>
    <n v="1"/>
    <s v="Medium"/>
    <n v="396.36"/>
    <n v="0"/>
    <n v="10"/>
    <x v="3"/>
    <n v="10"/>
    <x v="1"/>
    <n v="0"/>
    <n v="12"/>
    <n v="0"/>
    <x v="3"/>
    <n v="367"/>
    <n v="2013"/>
  </r>
  <r>
    <n v="2961.06"/>
    <n v="17476.060000000001"/>
    <s v="Match"/>
    <n v="20321"/>
    <n v="2961.06"/>
    <n v="17476.060000000001"/>
    <n v="14515"/>
    <s v="correct"/>
    <x v="3"/>
    <x v="0"/>
    <s v="Qtr 1"/>
    <s v="March"/>
    <n v="1"/>
    <s v="High"/>
    <n v="2844.94"/>
    <n v="0"/>
    <n v="250"/>
    <x v="10"/>
    <n v="3"/>
    <x v="0"/>
    <n v="0"/>
    <n v="7"/>
    <n v="0"/>
    <x v="2"/>
    <n v="2903"/>
    <n v="2014"/>
  </r>
  <r>
    <n v="2986"/>
    <n v="10451"/>
    <s v="Match"/>
    <n v="10451"/>
    <n v="2986"/>
    <n v="10451"/>
    <n v="7465"/>
    <s v="correct"/>
    <x v="3"/>
    <x v="0"/>
    <s v="Qtr 1"/>
    <s v="January"/>
    <n v="1"/>
    <s v="None"/>
    <n v="0"/>
    <n v="0"/>
    <n v="120"/>
    <x v="6"/>
    <n v="1"/>
    <x v="3"/>
    <n v="0"/>
    <n v="7"/>
    <n v="0"/>
    <x v="2"/>
    <n v="1493"/>
    <n v="2014"/>
  </r>
  <r>
    <n v="30100"/>
    <n v="567600"/>
    <s v="Match"/>
    <n v="645000"/>
    <n v="30100"/>
    <n v="567600"/>
    <n v="537500"/>
    <s v="correct"/>
    <x v="3"/>
    <x v="0"/>
    <s v="Qtr 4"/>
    <s v="November"/>
    <n v="1"/>
    <s v="High"/>
    <n v="77400"/>
    <n v="0"/>
    <n v="10"/>
    <x v="8"/>
    <n v="11"/>
    <x v="1"/>
    <n v="0"/>
    <n v="300"/>
    <n v="0"/>
    <x v="0"/>
    <n v="2150"/>
    <n v="2014"/>
  </r>
  <r>
    <n v="3050.4"/>
    <n v="4280.3999999999996"/>
    <s v="Match"/>
    <n v="4920"/>
    <n v="3050.4"/>
    <n v="4280.3999999999996"/>
    <n v="1230"/>
    <s v="correct"/>
    <x v="3"/>
    <x v="0"/>
    <s v="Qtr 4"/>
    <s v="October"/>
    <n v="1"/>
    <s v="High"/>
    <n v="639.6"/>
    <n v="0"/>
    <n v="120"/>
    <x v="3"/>
    <n v="10"/>
    <x v="3"/>
    <n v="0"/>
    <n v="12"/>
    <n v="0"/>
    <x v="3"/>
    <n v="410"/>
    <n v="2014"/>
  </r>
  <r>
    <n v="3050.4"/>
    <n v="4280.3999999999996"/>
    <s v="Match"/>
    <n v="4920"/>
    <n v="3050.4"/>
    <n v="4280.3999999999996"/>
    <n v="1230"/>
    <s v="correct"/>
    <x v="3"/>
    <x v="0"/>
    <s v="Qtr 4"/>
    <s v="October"/>
    <n v="1"/>
    <s v="High"/>
    <n v="639.6"/>
    <n v="0"/>
    <n v="260"/>
    <x v="3"/>
    <n v="10"/>
    <x v="4"/>
    <n v="0"/>
    <n v="12"/>
    <n v="0"/>
    <x v="3"/>
    <n v="410"/>
    <n v="2014"/>
  </r>
  <r>
    <n v="3150.4"/>
    <n v="11950.4"/>
    <s v="Match"/>
    <n v="12320"/>
    <n v="3150.4"/>
    <n v="11950.4"/>
    <n v="8800"/>
    <s v="correct"/>
    <x v="3"/>
    <x v="1"/>
    <s v="Qtr 3"/>
    <s v="September"/>
    <n v="1"/>
    <s v="Low"/>
    <n v="369.6"/>
    <n v="0"/>
    <n v="10"/>
    <x v="5"/>
    <n v="9"/>
    <x v="1"/>
    <n v="0"/>
    <n v="7"/>
    <n v="0"/>
    <x v="2"/>
    <n v="1760"/>
    <n v="2013"/>
  </r>
  <r>
    <n v="3328.38"/>
    <n v="16858.38"/>
    <s v="Match"/>
    <n v="18942"/>
    <n v="3328.38"/>
    <n v="16858.38"/>
    <n v="13530"/>
    <s v="correct"/>
    <x v="3"/>
    <x v="1"/>
    <s v="Qtr 4"/>
    <s v="November"/>
    <n v="1"/>
    <s v="High"/>
    <n v="2083.62"/>
    <n v="0"/>
    <n v="3"/>
    <x v="8"/>
    <n v="11"/>
    <x v="2"/>
    <n v="0"/>
    <n v="7"/>
    <n v="0"/>
    <x v="2"/>
    <n v="2706"/>
    <n v="2013"/>
  </r>
  <r>
    <s v="'-35262.5"/>
    <n v="303257.5"/>
    <s v="Match"/>
    <n v="352625"/>
    <s v="'-35262.5"/>
    <n v="303257.5"/>
    <n v="338520"/>
    <s v="correct"/>
    <x v="3"/>
    <x v="1"/>
    <s v="Qtr 4"/>
    <s v="December"/>
    <n v="1"/>
    <s v="High"/>
    <n v="49367.5"/>
    <n v="0"/>
    <n v="3"/>
    <x v="1"/>
    <n v="12"/>
    <x v="2"/>
    <n v="0"/>
    <n v="125"/>
    <n v="0"/>
    <x v="4"/>
    <n v="2821"/>
    <n v="2013"/>
  </r>
  <r>
    <n v="3600"/>
    <n v="5100"/>
    <s v="Match"/>
    <n v="6000"/>
    <n v="3600"/>
    <n v="5100"/>
    <n v="1500"/>
    <s v="correct"/>
    <x v="3"/>
    <x v="0"/>
    <s v="Qtr 1"/>
    <s v="March"/>
    <n v="1"/>
    <s v="High"/>
    <n v="900"/>
    <n v="0"/>
    <n v="120"/>
    <x v="10"/>
    <n v="3"/>
    <x v="3"/>
    <n v="0"/>
    <n v="12"/>
    <n v="0"/>
    <x v="3"/>
    <n v="500"/>
    <n v="2014"/>
  </r>
  <r>
    <n v="38500"/>
    <n v="313500"/>
    <s v="Match"/>
    <n v="330000"/>
    <n v="38500"/>
    <n v="313500"/>
    <n v="275000"/>
    <s v="correct"/>
    <x v="3"/>
    <x v="1"/>
    <s v="Qtr 4"/>
    <s v="December"/>
    <n v="1"/>
    <s v="Medium"/>
    <n v="16500"/>
    <n v="0"/>
    <n v="5"/>
    <x v="1"/>
    <n v="12"/>
    <x v="5"/>
    <n v="0"/>
    <n v="300"/>
    <n v="0"/>
    <x v="0"/>
    <n v="1100"/>
    <n v="2013"/>
  </r>
  <r>
    <n v="39400"/>
    <n v="236400"/>
    <s v="Match"/>
    <n v="236400"/>
    <n v="39400"/>
    <n v="236400"/>
    <n v="197000"/>
    <s v="correct"/>
    <x v="3"/>
    <x v="1"/>
    <s v="Qtr 3"/>
    <s v="September"/>
    <n v="1"/>
    <s v="None"/>
    <n v="0"/>
    <n v="0"/>
    <n v="10"/>
    <x v="5"/>
    <n v="9"/>
    <x v="1"/>
    <n v="0"/>
    <n v="300"/>
    <n v="0"/>
    <x v="0"/>
    <n v="788"/>
    <n v="2013"/>
  </r>
  <r>
    <n v="4150"/>
    <n v="203350"/>
    <s v="Match"/>
    <n v="207500"/>
    <n v="4150"/>
    <n v="203350"/>
    <n v="199200"/>
    <s v="correct"/>
    <x v="3"/>
    <x v="1"/>
    <s v="Qtr 4"/>
    <s v="November"/>
    <n v="1"/>
    <s v="Low"/>
    <n v="4150"/>
    <n v="0"/>
    <n v="5"/>
    <x v="8"/>
    <n v="11"/>
    <x v="5"/>
    <n v="0"/>
    <n v="125"/>
    <n v="0"/>
    <x v="4"/>
    <n v="1660"/>
    <n v="2013"/>
  </r>
  <r>
    <n v="4248.24"/>
    <n v="5961.24"/>
    <s v="Match"/>
    <n v="6852"/>
    <n v="4248.24"/>
    <n v="5961.24"/>
    <n v="1713"/>
    <s v="correct"/>
    <x v="3"/>
    <x v="0"/>
    <s v="Qtr 3"/>
    <s v="July"/>
    <n v="1"/>
    <s v="High"/>
    <n v="890.76"/>
    <n v="0"/>
    <n v="10"/>
    <x v="2"/>
    <n v="7"/>
    <x v="1"/>
    <n v="0"/>
    <n v="12"/>
    <n v="0"/>
    <x v="3"/>
    <n v="571"/>
    <n v="2014"/>
  </r>
  <r>
    <n v="42528"/>
    <n v="272888"/>
    <s v="Match"/>
    <n v="310100"/>
    <n v="42528"/>
    <n v="272888"/>
    <n v="230360"/>
    <s v="correct"/>
    <x v="3"/>
    <x v="0"/>
    <s v="Qtr 2"/>
    <s v="June"/>
    <n v="1"/>
    <s v="High"/>
    <n v="37212"/>
    <n v="0"/>
    <n v="3"/>
    <x v="4"/>
    <n v="6"/>
    <x v="2"/>
    <n v="0"/>
    <n v="350"/>
    <n v="0"/>
    <x v="2"/>
    <n v="886"/>
    <n v="2014"/>
  </r>
  <r>
    <n v="42528"/>
    <n v="272888"/>
    <s v="Match"/>
    <n v="310100"/>
    <n v="42528"/>
    <n v="272888"/>
    <n v="230360"/>
    <s v="correct"/>
    <x v="3"/>
    <x v="0"/>
    <s v="Qtr 2"/>
    <s v="June"/>
    <n v="1"/>
    <s v="High"/>
    <n v="37212"/>
    <n v="0"/>
    <n v="10"/>
    <x v="4"/>
    <n v="6"/>
    <x v="1"/>
    <n v="0"/>
    <n v="350"/>
    <n v="0"/>
    <x v="2"/>
    <n v="886"/>
    <n v="2014"/>
  </r>
  <r>
    <n v="4436.8500000000004"/>
    <n v="17881.849999999999"/>
    <s v="Match"/>
    <n v="18823"/>
    <n v="4436.8500000000004"/>
    <n v="17881.849999999999"/>
    <n v="13445"/>
    <s v="correct"/>
    <x v="3"/>
    <x v="0"/>
    <s v="Qtr 4"/>
    <s v="October"/>
    <n v="1"/>
    <s v="Medium"/>
    <n v="941.15"/>
    <n v="0"/>
    <n v="10"/>
    <x v="3"/>
    <n v="10"/>
    <x v="1"/>
    <n v="0"/>
    <n v="7"/>
    <n v="0"/>
    <x v="2"/>
    <n v="2689"/>
    <n v="2014"/>
  </r>
  <r>
    <n v="4436.8500000000004"/>
    <n v="17881.849999999999"/>
    <s v="Match"/>
    <n v="18823"/>
    <n v="4436.8500000000004"/>
    <n v="17881.849999999999"/>
    <n v="13445"/>
    <s v="correct"/>
    <x v="3"/>
    <x v="0"/>
    <s v="Qtr 4"/>
    <s v="October"/>
    <n v="1"/>
    <s v="Medium"/>
    <n v="941.15"/>
    <n v="0"/>
    <n v="250"/>
    <x v="3"/>
    <n v="10"/>
    <x v="0"/>
    <n v="0"/>
    <n v="7"/>
    <n v="0"/>
    <x v="2"/>
    <n v="2689"/>
    <n v="2014"/>
  </r>
  <r>
    <n v="4493.76"/>
    <n v="6305.76"/>
    <s v="Match"/>
    <n v="7248"/>
    <n v="4493.76"/>
    <n v="6305.76"/>
    <n v="1812"/>
    <s v="correct"/>
    <x v="3"/>
    <x v="0"/>
    <s v="Qtr 2"/>
    <s v="June"/>
    <n v="1"/>
    <s v="High"/>
    <n v="942.24"/>
    <n v="0"/>
    <n v="5"/>
    <x v="4"/>
    <n v="6"/>
    <x v="5"/>
    <n v="0"/>
    <n v="12"/>
    <n v="0"/>
    <x v="3"/>
    <n v="604"/>
    <n v="2014"/>
  </r>
  <r>
    <n v="4493.76"/>
    <n v="6305.76"/>
    <s v="Match"/>
    <n v="7248"/>
    <n v="4493.76"/>
    <n v="6305.76"/>
    <n v="1812"/>
    <s v="correct"/>
    <x v="3"/>
    <x v="0"/>
    <s v="Qtr 2"/>
    <s v="June"/>
    <n v="1"/>
    <s v="High"/>
    <n v="942.24"/>
    <n v="0"/>
    <n v="120"/>
    <x v="4"/>
    <n v="6"/>
    <x v="3"/>
    <n v="0"/>
    <n v="12"/>
    <n v="0"/>
    <x v="3"/>
    <n v="604"/>
    <n v="2014"/>
  </r>
  <r>
    <n v="4653.3599999999997"/>
    <n v="6339.36"/>
    <s v="Match"/>
    <n v="6744"/>
    <n v="4653.3599999999997"/>
    <n v="6339.36"/>
    <n v="1686"/>
    <s v="correct"/>
    <x v="3"/>
    <x v="0"/>
    <s v="Qtr 3"/>
    <s v="September"/>
    <n v="1"/>
    <s v="Medium"/>
    <n v="404.64"/>
    <n v="0"/>
    <n v="3"/>
    <x v="5"/>
    <n v="9"/>
    <x v="2"/>
    <n v="0"/>
    <n v="12"/>
    <n v="0"/>
    <x v="3"/>
    <n v="562"/>
    <n v="2014"/>
  </r>
  <r>
    <n v="47900"/>
    <n v="287400"/>
    <s v="Match"/>
    <n v="287400"/>
    <n v="47900"/>
    <n v="287400"/>
    <n v="239500"/>
    <s v="correct"/>
    <x v="3"/>
    <x v="0"/>
    <s v="Qtr 3"/>
    <s v="August"/>
    <n v="1"/>
    <s v="None"/>
    <n v="0"/>
    <n v="0"/>
    <n v="5"/>
    <x v="7"/>
    <n v="8"/>
    <x v="5"/>
    <n v="0"/>
    <n v="300"/>
    <n v="0"/>
    <x v="0"/>
    <n v="958"/>
    <n v="2014"/>
  </r>
  <r>
    <n v="48444"/>
    <n v="323694"/>
    <s v="Match"/>
    <n v="330300"/>
    <n v="48444"/>
    <n v="323694"/>
    <n v="275250"/>
    <s v="correct"/>
    <x v="3"/>
    <x v="0"/>
    <s v="Qtr 1"/>
    <s v="March"/>
    <n v="1"/>
    <s v="Low"/>
    <n v="6606"/>
    <n v="0"/>
    <n v="260"/>
    <x v="10"/>
    <n v="3"/>
    <x v="4"/>
    <n v="0"/>
    <n v="300"/>
    <n v="0"/>
    <x v="0"/>
    <n v="1101"/>
    <n v="2014"/>
  </r>
  <r>
    <s v="'-4847.5"/>
    <n v="61632.5"/>
    <s v="Match"/>
    <n v="69250"/>
    <s v="'-4847.5"/>
    <n v="61632.5"/>
    <n v="66480"/>
    <s v="correct"/>
    <x v="3"/>
    <x v="0"/>
    <s v="Qtr 1"/>
    <s v="January"/>
    <n v="1"/>
    <s v="High"/>
    <n v="7617.5"/>
    <n v="0"/>
    <n v="250"/>
    <x v="6"/>
    <n v="1"/>
    <x v="0"/>
    <n v="0"/>
    <n v="125"/>
    <n v="0"/>
    <x v="4"/>
    <n v="554"/>
    <n v="2014"/>
  </r>
  <r>
    <n v="4870"/>
    <n v="14610"/>
    <s v="Match"/>
    <n v="14610"/>
    <n v="4870"/>
    <n v="14610"/>
    <n v="9740"/>
    <s v="correct"/>
    <x v="3"/>
    <x v="0"/>
    <s v="Qtr 1"/>
    <s v="February"/>
    <n v="1"/>
    <s v="None"/>
    <n v="0"/>
    <n v="0"/>
    <n v="10"/>
    <x v="0"/>
    <n v="2"/>
    <x v="1"/>
    <n v="0"/>
    <n v="15"/>
    <n v="0"/>
    <x v="1"/>
    <n v="974"/>
    <n v="2014"/>
  </r>
  <r>
    <n v="52200"/>
    <n v="239400"/>
    <s v="Match"/>
    <n v="252000"/>
    <n v="52200"/>
    <n v="239400"/>
    <n v="187200"/>
    <s v="correct"/>
    <x v="3"/>
    <x v="1"/>
    <s v="Qtr 3"/>
    <s v="September"/>
    <n v="1"/>
    <s v="Medium"/>
    <n v="12600"/>
    <n v="0"/>
    <n v="5"/>
    <x v="5"/>
    <n v="9"/>
    <x v="5"/>
    <n v="0"/>
    <n v="350"/>
    <n v="0"/>
    <x v="2"/>
    <n v="720"/>
    <n v="2013"/>
  </r>
  <r>
    <n v="5222.3999999999996"/>
    <n v="10662.4"/>
    <s v="Match"/>
    <n v="10880"/>
    <n v="5222.3999999999996"/>
    <n v="10662.4"/>
    <n v="5440"/>
    <s v="correct"/>
    <x v="3"/>
    <x v="1"/>
    <s v="Qtr 4"/>
    <s v="December"/>
    <n v="1"/>
    <s v="Low"/>
    <n v="217.6"/>
    <n v="0"/>
    <n v="120"/>
    <x v="1"/>
    <n v="12"/>
    <x v="3"/>
    <n v="0"/>
    <n v="20"/>
    <n v="0"/>
    <x v="2"/>
    <n v="544"/>
    <n v="2013"/>
  </r>
  <r>
    <n v="5237.3999999999996"/>
    <n v="11327.4"/>
    <s v="Match"/>
    <n v="12180"/>
    <n v="5237.3999999999996"/>
    <n v="11327.4"/>
    <n v="6090"/>
    <s v="correct"/>
    <x v="3"/>
    <x v="0"/>
    <s v="Qtr 3"/>
    <s v="August"/>
    <n v="1"/>
    <s v="Medium"/>
    <n v="852.6"/>
    <n v="0"/>
    <n v="120"/>
    <x v="7"/>
    <n v="8"/>
    <x v="3"/>
    <n v="0"/>
    <n v="20"/>
    <n v="0"/>
    <x v="2"/>
    <n v="609"/>
    <n v="2014"/>
  </r>
  <r>
    <n v="5362.5"/>
    <n v="262762.5"/>
    <s v="Match"/>
    <n v="268125"/>
    <n v="5362.5"/>
    <n v="262762.5"/>
    <n v="257400"/>
    <s v="correct"/>
    <x v="3"/>
    <x v="1"/>
    <s v="Qtr 4"/>
    <s v="October"/>
    <n v="1"/>
    <s v="Low"/>
    <n v="5362.5"/>
    <n v="0"/>
    <n v="10"/>
    <x v="3"/>
    <n v="10"/>
    <x v="1"/>
    <n v="0"/>
    <n v="125"/>
    <n v="0"/>
    <x v="4"/>
    <n v="2145"/>
    <n v="2013"/>
  </r>
  <r>
    <n v="5362.5"/>
    <n v="262762.5"/>
    <s v="Match"/>
    <n v="268125"/>
    <n v="5362.5"/>
    <n v="262762.5"/>
    <n v="257400"/>
    <s v="correct"/>
    <x v="3"/>
    <x v="1"/>
    <s v="Qtr 4"/>
    <s v="October"/>
    <n v="1"/>
    <s v="Low"/>
    <n v="5362.5"/>
    <n v="0"/>
    <n v="120"/>
    <x v="3"/>
    <n v="10"/>
    <x v="3"/>
    <n v="0"/>
    <n v="125"/>
    <n v="0"/>
    <x v="4"/>
    <n v="2145"/>
    <n v="2013"/>
  </r>
  <r>
    <n v="5423"/>
    <n v="24123"/>
    <s v="Match"/>
    <n v="28050"/>
    <n v="5423"/>
    <n v="24123"/>
    <n v="18700"/>
    <s v="correct"/>
    <x v="3"/>
    <x v="1"/>
    <s v="Qtr 4"/>
    <s v="November"/>
    <n v="1"/>
    <s v="High"/>
    <n v="3927"/>
    <n v="0"/>
    <n v="260"/>
    <x v="8"/>
    <n v="11"/>
    <x v="4"/>
    <n v="0"/>
    <n v="15"/>
    <n v="0"/>
    <x v="1"/>
    <n v="1870"/>
    <n v="2013"/>
  </r>
  <r>
    <s v="'-5481.25"/>
    <n v="99758.75"/>
    <s v="Match"/>
    <n v="109625"/>
    <s v="'-5481.25"/>
    <n v="99758.75"/>
    <n v="105240"/>
    <s v="correct"/>
    <x v="3"/>
    <x v="0"/>
    <s v="Qtr 4"/>
    <s v="November"/>
    <n v="1"/>
    <s v="Medium"/>
    <n v="9866.25"/>
    <n v="0"/>
    <n v="250"/>
    <x v="8"/>
    <n v="11"/>
    <x v="0"/>
    <n v="0"/>
    <n v="125"/>
    <n v="0"/>
    <x v="4"/>
    <n v="877"/>
    <n v="2014"/>
  </r>
  <r>
    <s v="'-5570"/>
    <n v="128110"/>
    <s v="Match"/>
    <n v="139250"/>
    <s v="'-5570"/>
    <n v="128110"/>
    <n v="133680"/>
    <s v="correct"/>
    <x v="3"/>
    <x v="0"/>
    <s v="Qtr 1"/>
    <s v="March"/>
    <n v="1"/>
    <s v="Medium"/>
    <n v="11140"/>
    <n v="0"/>
    <n v="10"/>
    <x v="10"/>
    <n v="3"/>
    <x v="1"/>
    <n v="0"/>
    <n v="125"/>
    <n v="0"/>
    <x v="4"/>
    <n v="1114"/>
    <n v="2014"/>
  </r>
  <r>
    <n v="56245"/>
    <n v="457995"/>
    <s v="Match"/>
    <n v="482100"/>
    <n v="56245"/>
    <n v="457995"/>
    <n v="401750"/>
    <s v="correct"/>
    <x v="3"/>
    <x v="0"/>
    <s v="Qtr 2"/>
    <s v="April"/>
    <n v="1"/>
    <s v="Medium"/>
    <n v="24105"/>
    <n v="0"/>
    <n v="10"/>
    <x v="11"/>
    <n v="4"/>
    <x v="1"/>
    <n v="0"/>
    <n v="300"/>
    <n v="0"/>
    <x v="0"/>
    <n v="1607"/>
    <n v="2014"/>
  </r>
  <r>
    <n v="57456"/>
    <n v="368676"/>
    <s v="Match"/>
    <n v="418950"/>
    <n v="57456"/>
    <n v="368676"/>
    <n v="311220"/>
    <s v="correct"/>
    <x v="3"/>
    <x v="0"/>
    <s v="Qtr 4"/>
    <s v="November"/>
    <n v="1"/>
    <s v="High"/>
    <n v="50274"/>
    <n v="0"/>
    <n v="10"/>
    <x v="8"/>
    <n v="11"/>
    <x v="1"/>
    <n v="0"/>
    <n v="350"/>
    <n v="0"/>
    <x v="2"/>
    <n v="1197"/>
    <n v="2014"/>
  </r>
  <r>
    <n v="58995"/>
    <n v="700245"/>
    <s v="Match"/>
    <n v="769500"/>
    <n v="58995"/>
    <n v="700245"/>
    <n v="641250"/>
    <s v="correct"/>
    <x v="3"/>
    <x v="0"/>
    <s v="Qtr 1"/>
    <s v="January"/>
    <n v="1"/>
    <s v="Medium"/>
    <n v="69255"/>
    <n v="0"/>
    <n v="10"/>
    <x v="6"/>
    <n v="1"/>
    <x v="1"/>
    <n v="0"/>
    <n v="300"/>
    <n v="0"/>
    <x v="0"/>
    <n v="2565"/>
    <n v="2014"/>
  </r>
  <r>
    <n v="5932.32"/>
    <n v="8113.32"/>
    <s v="Match"/>
    <n v="8724"/>
    <n v="5932.32"/>
    <n v="8113.32"/>
    <n v="2181"/>
    <s v="correct"/>
    <x v="3"/>
    <x v="0"/>
    <s v="Qtr 1"/>
    <s v="February"/>
    <n v="1"/>
    <s v="Medium"/>
    <n v="610.67999999999995"/>
    <n v="0"/>
    <n v="3"/>
    <x v="0"/>
    <n v="2"/>
    <x v="2"/>
    <n v="0"/>
    <n v="12"/>
    <n v="0"/>
    <x v="3"/>
    <n v="727"/>
    <n v="2014"/>
  </r>
  <r>
    <n v="6044.4"/>
    <n v="8114.4"/>
    <s v="Match"/>
    <n v="8280"/>
    <n v="6044.4"/>
    <n v="8114.4"/>
    <n v="2070"/>
    <s v="correct"/>
    <x v="3"/>
    <x v="0"/>
    <s v="Qtr 4"/>
    <s v="November"/>
    <n v="1"/>
    <s v="Low"/>
    <n v="165.6"/>
    <n v="0"/>
    <n v="5"/>
    <x v="8"/>
    <n v="11"/>
    <x v="5"/>
    <n v="0"/>
    <n v="12"/>
    <n v="0"/>
    <x v="3"/>
    <n v="690"/>
    <n v="2014"/>
  </r>
  <r>
    <n v="63960"/>
    <n v="678960"/>
    <s v="Match"/>
    <n v="738000"/>
    <n v="63960"/>
    <n v="678960"/>
    <n v="615000"/>
    <s v="correct"/>
    <x v="3"/>
    <x v="0"/>
    <s v="Qtr 2"/>
    <s v="June"/>
    <n v="1"/>
    <s v="Medium"/>
    <n v="59040"/>
    <n v="0"/>
    <n v="10"/>
    <x v="4"/>
    <n v="6"/>
    <x v="1"/>
    <n v="0"/>
    <n v="300"/>
    <n v="0"/>
    <x v="0"/>
    <n v="2460"/>
    <n v="2014"/>
  </r>
  <r>
    <n v="63960"/>
    <n v="678960"/>
    <s v="Match"/>
    <n v="738000"/>
    <n v="63960"/>
    <n v="678960"/>
    <n v="615000"/>
    <s v="correct"/>
    <x v="3"/>
    <x v="0"/>
    <s v="Qtr 2"/>
    <s v="June"/>
    <n v="1"/>
    <s v="Medium"/>
    <n v="59040"/>
    <n v="0"/>
    <n v="260"/>
    <x v="4"/>
    <n v="6"/>
    <x v="4"/>
    <n v="0"/>
    <n v="300"/>
    <n v="0"/>
    <x v="0"/>
    <n v="2460"/>
    <n v="2014"/>
  </r>
  <r>
    <n v="6408"/>
    <n v="206658"/>
    <s v="Match"/>
    <n v="240300"/>
    <n v="6408"/>
    <n v="206658"/>
    <n v="200250"/>
    <s v="correct"/>
    <x v="3"/>
    <x v="0"/>
    <s v="Qtr 3"/>
    <s v="July"/>
    <n v="1"/>
    <s v="High"/>
    <n v="33642"/>
    <n v="0"/>
    <n v="3"/>
    <x v="2"/>
    <n v="7"/>
    <x v="2"/>
    <n v="0"/>
    <n v="300"/>
    <n v="0"/>
    <x v="0"/>
    <n v="801"/>
    <n v="2014"/>
  </r>
  <r>
    <n v="6646.4"/>
    <n v="26486.400000000001"/>
    <s v="Match"/>
    <n v="29760"/>
    <n v="6646.4"/>
    <n v="26486.400000000001"/>
    <n v="19840"/>
    <s v="correct"/>
    <x v="3"/>
    <x v="0"/>
    <s v="Qtr 3"/>
    <s v="August"/>
    <n v="1"/>
    <s v="High"/>
    <n v="3273.6"/>
    <n v="0"/>
    <n v="10"/>
    <x v="7"/>
    <n v="8"/>
    <x v="1"/>
    <n v="0"/>
    <n v="15"/>
    <n v="0"/>
    <x v="1"/>
    <n v="1984"/>
    <n v="2014"/>
  </r>
  <r>
    <n v="6661.6"/>
    <n v="21801.599999999999"/>
    <s v="Match"/>
    <n v="22710"/>
    <n v="6661.6"/>
    <n v="21801.599999999999"/>
    <n v="15140"/>
    <s v="correct"/>
    <x v="3"/>
    <x v="1"/>
    <s v="Qtr 4"/>
    <s v="October"/>
    <n v="1"/>
    <s v="Low"/>
    <n v="908.4"/>
    <n v="0"/>
    <n v="10"/>
    <x v="3"/>
    <n v="10"/>
    <x v="1"/>
    <n v="0"/>
    <n v="15"/>
    <n v="0"/>
    <x v="1"/>
    <n v="1514"/>
    <n v="2013"/>
  </r>
  <r>
    <n v="6661.6"/>
    <n v="21801.599999999999"/>
    <s v="Match"/>
    <n v="22710"/>
    <n v="6661.6"/>
    <n v="21801.599999999999"/>
    <n v="15140"/>
    <s v="correct"/>
    <x v="3"/>
    <x v="1"/>
    <s v="Qtr 4"/>
    <s v="October"/>
    <n v="1"/>
    <s v="Low"/>
    <n v="908.4"/>
    <n v="0"/>
    <n v="250"/>
    <x v="3"/>
    <n v="10"/>
    <x v="0"/>
    <n v="0"/>
    <n v="15"/>
    <n v="0"/>
    <x v="1"/>
    <n v="1514"/>
    <n v="2013"/>
  </r>
  <r>
    <n v="66960"/>
    <n v="429660"/>
    <s v="Match"/>
    <n v="488250"/>
    <n v="66960"/>
    <n v="429660"/>
    <n v="362700"/>
    <s v="correct"/>
    <x v="3"/>
    <x v="0"/>
    <s v="Qtr 3"/>
    <s v="July"/>
    <n v="1"/>
    <s v="High"/>
    <n v="58590"/>
    <n v="0"/>
    <n v="120"/>
    <x v="2"/>
    <n v="7"/>
    <x v="3"/>
    <n v="0"/>
    <n v="350"/>
    <n v="0"/>
    <x v="2"/>
    <n v="1395"/>
    <n v="2014"/>
  </r>
  <r>
    <n v="67620"/>
    <n v="322420"/>
    <s v="Match"/>
    <n v="343000"/>
    <n v="67620"/>
    <n v="322420"/>
    <n v="254800"/>
    <s v="correct"/>
    <x v="3"/>
    <x v="0"/>
    <s v="Qtr 2"/>
    <s v="April"/>
    <n v="1"/>
    <s v="Medium"/>
    <n v="20580"/>
    <n v="0"/>
    <n v="5"/>
    <x v="11"/>
    <n v="4"/>
    <x v="5"/>
    <n v="0"/>
    <n v="350"/>
    <n v="0"/>
    <x v="2"/>
    <n v="980"/>
    <n v="2014"/>
  </r>
  <r>
    <n v="6836.25"/>
    <n v="225596.25"/>
    <s v="Match"/>
    <n v="227875"/>
    <n v="6836.25"/>
    <n v="225596.25"/>
    <n v="218760"/>
    <s v="correct"/>
    <x v="3"/>
    <x v="0"/>
    <s v="Qtr 3"/>
    <s v="July"/>
    <n v="1"/>
    <s v="Low"/>
    <n v="2278.75"/>
    <n v="0"/>
    <n v="10"/>
    <x v="2"/>
    <n v="7"/>
    <x v="1"/>
    <n v="0"/>
    <n v="125"/>
    <n v="0"/>
    <x v="4"/>
    <n v="1823"/>
    <n v="2014"/>
  </r>
  <r>
    <n v="6878"/>
    <n v="15928"/>
    <s v="Match"/>
    <n v="18100"/>
    <n v="6878"/>
    <n v="15928"/>
    <n v="9050"/>
    <s v="correct"/>
    <x v="3"/>
    <x v="0"/>
    <s v="Qtr 4"/>
    <s v="October"/>
    <n v="1"/>
    <s v="High"/>
    <n v="2172"/>
    <n v="0"/>
    <n v="10"/>
    <x v="3"/>
    <n v="10"/>
    <x v="1"/>
    <n v="0"/>
    <n v="20"/>
    <n v="0"/>
    <x v="2"/>
    <n v="905"/>
    <n v="2014"/>
  </r>
  <r>
    <n v="6878"/>
    <n v="15928"/>
    <s v="Match"/>
    <n v="18100"/>
    <n v="6878"/>
    <n v="15928"/>
    <n v="9050"/>
    <s v="correct"/>
    <x v="3"/>
    <x v="0"/>
    <s v="Qtr 4"/>
    <s v="October"/>
    <n v="1"/>
    <s v="High"/>
    <n v="2172"/>
    <n v="0"/>
    <n v="120"/>
    <x v="3"/>
    <n v="10"/>
    <x v="3"/>
    <n v="0"/>
    <n v="20"/>
    <n v="0"/>
    <x v="2"/>
    <n v="905"/>
    <n v="2014"/>
  </r>
  <r>
    <n v="698.66"/>
    <n v="2508.66"/>
    <s v="Match"/>
    <n v="2534"/>
    <n v="698.66"/>
    <n v="2508.66"/>
    <n v="1810"/>
    <s v="correct"/>
    <x v="3"/>
    <x v="0"/>
    <s v="Qtr 2"/>
    <s v="May"/>
    <n v="1"/>
    <s v="Low"/>
    <n v="25.34"/>
    <n v="0"/>
    <n v="120"/>
    <x v="9"/>
    <n v="5"/>
    <x v="3"/>
    <n v="0"/>
    <n v="7"/>
    <n v="0"/>
    <x v="2"/>
    <n v="362"/>
    <n v="2014"/>
  </r>
  <r>
    <n v="713.77"/>
    <n v="3318.77"/>
    <s v="Match"/>
    <n v="3647"/>
    <n v="713.77"/>
    <n v="3318.77"/>
    <n v="2605"/>
    <s v="correct"/>
    <x v="3"/>
    <x v="0"/>
    <s v="Qtr 4"/>
    <s v="December"/>
    <n v="1"/>
    <s v="Medium"/>
    <n v="328.23"/>
    <n v="0"/>
    <n v="3"/>
    <x v="1"/>
    <n v="12"/>
    <x v="2"/>
    <n v="0"/>
    <n v="7"/>
    <n v="0"/>
    <x v="2"/>
    <n v="521"/>
    <n v="2014"/>
  </r>
  <r>
    <n v="713.77"/>
    <n v="3318.77"/>
    <s v="Match"/>
    <n v="3647"/>
    <n v="713.77"/>
    <n v="3318.77"/>
    <n v="2605"/>
    <s v="correct"/>
    <x v="3"/>
    <x v="0"/>
    <s v="Qtr 4"/>
    <s v="December"/>
    <n v="1"/>
    <s v="Medium"/>
    <n v="328.23"/>
    <n v="0"/>
    <n v="250"/>
    <x v="1"/>
    <n v="12"/>
    <x v="0"/>
    <n v="0"/>
    <n v="7"/>
    <n v="0"/>
    <x v="2"/>
    <n v="521"/>
    <n v="2014"/>
  </r>
  <r>
    <n v="7225.95"/>
    <n v="28795.95"/>
    <s v="Match"/>
    <n v="32355"/>
    <n v="7225.95"/>
    <n v="28795.95"/>
    <n v="21570"/>
    <s v="correct"/>
    <x v="3"/>
    <x v="0"/>
    <s v="Qtr 4"/>
    <s v="December"/>
    <n v="1"/>
    <s v="High"/>
    <n v="3559.05"/>
    <n v="0"/>
    <n v="5"/>
    <x v="1"/>
    <n v="12"/>
    <x v="5"/>
    <n v="0"/>
    <n v="15"/>
    <n v="0"/>
    <x v="1"/>
    <n v="2157"/>
    <n v="2014"/>
  </r>
  <r>
    <n v="7225.95"/>
    <n v="28795.95"/>
    <s v="Match"/>
    <n v="32355"/>
    <n v="7225.95"/>
    <n v="28795.95"/>
    <n v="21570"/>
    <s v="correct"/>
    <x v="3"/>
    <x v="0"/>
    <s v="Qtr 4"/>
    <s v="December"/>
    <n v="1"/>
    <s v="High"/>
    <n v="3559.05"/>
    <n v="0"/>
    <n v="260"/>
    <x v="1"/>
    <n v="12"/>
    <x v="4"/>
    <n v="0"/>
    <n v="15"/>
    <n v="0"/>
    <x v="1"/>
    <n v="2157"/>
    <n v="2014"/>
  </r>
  <r>
    <s v="'-7700"/>
    <n v="177100"/>
    <s v="Match"/>
    <n v="192500"/>
    <s v="'-7700"/>
    <n v="177100"/>
    <n v="184800"/>
    <s v="correct"/>
    <x v="3"/>
    <x v="0"/>
    <s v="Qtr 3"/>
    <s v="August"/>
    <n v="1"/>
    <s v="Medium"/>
    <n v="15400"/>
    <n v="0"/>
    <n v="3"/>
    <x v="7"/>
    <n v="8"/>
    <x v="2"/>
    <n v="0"/>
    <n v="125"/>
    <n v="0"/>
    <x v="4"/>
    <n v="1540"/>
    <n v="2014"/>
  </r>
  <r>
    <n v="7718.4"/>
    <n v="10733.4"/>
    <s v="Match"/>
    <n v="12060"/>
    <n v="7718.4"/>
    <n v="10733.4"/>
    <n v="3015"/>
    <s v="correct"/>
    <x v="3"/>
    <x v="1"/>
    <s v="Qtr 3"/>
    <s v="September"/>
    <n v="1"/>
    <s v="High"/>
    <n v="1326.6"/>
    <n v="0"/>
    <n v="250"/>
    <x v="5"/>
    <n v="9"/>
    <x v="0"/>
    <n v="0"/>
    <n v="12"/>
    <n v="0"/>
    <x v="3"/>
    <n v="1005"/>
    <n v="2013"/>
  </r>
  <r>
    <n v="79663"/>
    <n v="766413"/>
    <s v="Match"/>
    <n v="824100"/>
    <n v="79663"/>
    <n v="766413"/>
    <n v="686750"/>
    <s v="correct"/>
    <x v="3"/>
    <x v="0"/>
    <s v="Qtr 1"/>
    <s v="February"/>
    <n v="1"/>
    <s v="Medium"/>
    <n v="57687"/>
    <n v="0"/>
    <n v="250"/>
    <x v="0"/>
    <n v="2"/>
    <x v="0"/>
    <n v="0"/>
    <n v="300"/>
    <n v="0"/>
    <x v="0"/>
    <n v="2747"/>
    <n v="2014"/>
  </r>
  <r>
    <n v="80662.5"/>
    <n v="639922.5"/>
    <s v="Match"/>
    <n v="752850"/>
    <n v="80662.5"/>
    <n v="639922.5"/>
    <n v="559260"/>
    <s v="correct"/>
    <x v="3"/>
    <x v="1"/>
    <s v="Qtr 4"/>
    <s v="November"/>
    <n v="1"/>
    <s v="High"/>
    <n v="112927.5"/>
    <n v="0"/>
    <n v="10"/>
    <x v="8"/>
    <n v="11"/>
    <x v="1"/>
    <n v="0"/>
    <n v="350"/>
    <n v="0"/>
    <x v="2"/>
    <n v="2151"/>
    <n v="2013"/>
  </r>
  <r>
    <s v="'-8286.25"/>
    <n v="105353.75"/>
    <s v="Match"/>
    <n v="118375"/>
    <s v="'-8286.25"/>
    <n v="105353.75"/>
    <n v="113640"/>
    <s v="correct"/>
    <x v="3"/>
    <x v="1"/>
    <s v="Qtr 3"/>
    <s v="September"/>
    <n v="1"/>
    <s v="High"/>
    <n v="13021.25"/>
    <n v="0"/>
    <n v="260"/>
    <x v="5"/>
    <n v="9"/>
    <x v="4"/>
    <n v="0"/>
    <n v="125"/>
    <n v="0"/>
    <x v="4"/>
    <n v="947"/>
    <n v="2013"/>
  </r>
  <r>
    <n v="84444"/>
    <n v="438564"/>
    <s v="Match"/>
    <n v="476700"/>
    <n v="84444"/>
    <n v="438564"/>
    <n v="354120"/>
    <s v="correct"/>
    <x v="3"/>
    <x v="0"/>
    <s v="Qtr 4"/>
    <s v="December"/>
    <n v="1"/>
    <s v="Medium"/>
    <n v="38136"/>
    <n v="0"/>
    <n v="3"/>
    <x v="1"/>
    <n v="12"/>
    <x v="2"/>
    <n v="0"/>
    <n v="350"/>
    <n v="0"/>
    <x v="2"/>
    <n v="1362"/>
    <n v="2014"/>
  </r>
  <r>
    <n v="84444"/>
    <n v="438564"/>
    <s v="Match"/>
    <n v="476700"/>
    <n v="84444"/>
    <n v="438564"/>
    <n v="354120"/>
    <s v="correct"/>
    <x v="3"/>
    <x v="0"/>
    <s v="Qtr 4"/>
    <s v="December"/>
    <n v="1"/>
    <s v="Medium"/>
    <n v="38136"/>
    <n v="0"/>
    <n v="10"/>
    <x v="1"/>
    <n v="12"/>
    <x v="1"/>
    <n v="0"/>
    <n v="350"/>
    <n v="0"/>
    <x v="2"/>
    <n v="1362"/>
    <n v="2014"/>
  </r>
  <r>
    <n v="8511.6"/>
    <n v="18891.599999999999"/>
    <s v="Match"/>
    <n v="20760"/>
    <n v="8511.6"/>
    <n v="18891.599999999999"/>
    <n v="10380"/>
    <s v="correct"/>
    <x v="3"/>
    <x v="0"/>
    <s v="Qtr 2"/>
    <s v="June"/>
    <n v="1"/>
    <s v="Medium"/>
    <n v="1868.4"/>
    <n v="0"/>
    <n v="10"/>
    <x v="4"/>
    <n v="6"/>
    <x v="1"/>
    <n v="0"/>
    <n v="20"/>
    <n v="0"/>
    <x v="2"/>
    <n v="1038"/>
    <n v="2014"/>
  </r>
  <r>
    <n v="8511.6"/>
    <n v="18891.599999999999"/>
    <s v="Match"/>
    <n v="20760"/>
    <n v="8511.6"/>
    <n v="18891.599999999999"/>
    <n v="10380"/>
    <s v="correct"/>
    <x v="3"/>
    <x v="0"/>
    <s v="Qtr 2"/>
    <s v="June"/>
    <n v="1"/>
    <s v="Medium"/>
    <n v="1868.4"/>
    <n v="0"/>
    <n v="260"/>
    <x v="4"/>
    <n v="6"/>
    <x v="4"/>
    <n v="0"/>
    <n v="20"/>
    <n v="0"/>
    <x v="2"/>
    <n v="1038"/>
    <n v="2014"/>
  </r>
  <r>
    <n v="8640"/>
    <n v="116640"/>
    <s v="Match"/>
    <n v="129600"/>
    <n v="8640"/>
    <n v="116640"/>
    <n v="108000"/>
    <s v="correct"/>
    <x v="3"/>
    <x v="0"/>
    <s v="Qtr 3"/>
    <s v="September"/>
    <n v="1"/>
    <s v="High"/>
    <n v="12960"/>
    <n v="0"/>
    <n v="250"/>
    <x v="5"/>
    <n v="9"/>
    <x v="0"/>
    <n v="0"/>
    <n v="300"/>
    <n v="0"/>
    <x v="0"/>
    <n v="432"/>
    <n v="2014"/>
  </r>
  <r>
    <n v="8751.6"/>
    <n v="19971.599999999999"/>
    <s v="Match"/>
    <n v="22440"/>
    <n v="8751.6"/>
    <n v="19971.599999999999"/>
    <n v="11220"/>
    <s v="correct"/>
    <x v="3"/>
    <x v="0"/>
    <s v="Qtr 1"/>
    <s v="March"/>
    <n v="1"/>
    <s v="High"/>
    <n v="2468.4"/>
    <n v="0"/>
    <n v="10"/>
    <x v="10"/>
    <n v="3"/>
    <x v="1"/>
    <n v="0"/>
    <n v="20"/>
    <n v="0"/>
    <x v="2"/>
    <n v="1122"/>
    <n v="2014"/>
  </r>
  <r>
    <n v="8936.4"/>
    <n v="29246.400000000001"/>
    <s v="Match"/>
    <n v="30465"/>
    <n v="8936.4"/>
    <n v="29246.400000000001"/>
    <n v="20310"/>
    <s v="correct"/>
    <x v="3"/>
    <x v="0"/>
    <s v="Qtr 4"/>
    <s v="October"/>
    <n v="1"/>
    <s v="Low"/>
    <n v="1218.5999999999999"/>
    <n v="0"/>
    <n v="5"/>
    <x v="3"/>
    <n v="10"/>
    <x v="5"/>
    <n v="0"/>
    <n v="15"/>
    <n v="0"/>
    <x v="1"/>
    <n v="2031"/>
    <n v="2014"/>
  </r>
  <r>
    <n v="8936.4"/>
    <n v="29246.400000000001"/>
    <s v="Match"/>
    <n v="30465"/>
    <n v="8936.4"/>
    <n v="29246.400000000001"/>
    <n v="20310"/>
    <s v="correct"/>
    <x v="3"/>
    <x v="0"/>
    <s v="Qtr 4"/>
    <s v="October"/>
    <n v="1"/>
    <s v="Low"/>
    <n v="1218.5999999999999"/>
    <n v="0"/>
    <n v="10"/>
    <x v="3"/>
    <n v="10"/>
    <x v="1"/>
    <n v="0"/>
    <n v="15"/>
    <n v="0"/>
    <x v="1"/>
    <n v="2031"/>
    <n v="2014"/>
  </r>
  <r>
    <n v="894.25"/>
    <n v="3344.25"/>
    <s v="Match"/>
    <n v="3675"/>
    <n v="894.25"/>
    <n v="3344.25"/>
    <n v="2450"/>
    <s v="correct"/>
    <x v="3"/>
    <x v="0"/>
    <s v="Qtr 2"/>
    <s v="May"/>
    <n v="1"/>
    <s v="Medium"/>
    <n v="330.75"/>
    <n v="0"/>
    <n v="120"/>
    <x v="9"/>
    <n v="5"/>
    <x v="3"/>
    <n v="0"/>
    <n v="15"/>
    <n v="0"/>
    <x v="1"/>
    <n v="245"/>
    <n v="2014"/>
  </r>
  <r>
    <n v="9370.7999999999993"/>
    <n v="21700.799999999999"/>
    <s v="Match"/>
    <n v="24660"/>
    <n v="9370.7999999999993"/>
    <n v="21700.799999999999"/>
    <n v="12330"/>
    <s v="correct"/>
    <x v="3"/>
    <x v="0"/>
    <s v="Qtr 4"/>
    <s v="December"/>
    <n v="1"/>
    <s v="High"/>
    <n v="2959.2"/>
    <n v="0"/>
    <n v="10"/>
    <x v="1"/>
    <n v="12"/>
    <x v="1"/>
    <n v="0"/>
    <n v="20"/>
    <n v="0"/>
    <x v="2"/>
    <n v="1233"/>
    <n v="2014"/>
  </r>
  <r>
    <n v="9370.7999999999993"/>
    <n v="21700.799999999999"/>
    <s v="Match"/>
    <n v="24660"/>
    <n v="9370.7999999999993"/>
    <n v="21700.799999999999"/>
    <n v="12330"/>
    <s v="correct"/>
    <x v="3"/>
    <x v="0"/>
    <s v="Qtr 4"/>
    <s v="December"/>
    <n v="1"/>
    <s v="High"/>
    <n v="2959.2"/>
    <n v="0"/>
    <n v="250"/>
    <x v="1"/>
    <n v="12"/>
    <x v="0"/>
    <n v="0"/>
    <n v="20"/>
    <n v="0"/>
    <x v="2"/>
    <n v="1233"/>
    <n v="2014"/>
  </r>
  <r>
    <n v="9433.2000000000007"/>
    <n v="12802.2"/>
    <s v="Match"/>
    <n v="13476"/>
    <n v="9433.2000000000007"/>
    <n v="12802.2"/>
    <n v="3369"/>
    <s v="correct"/>
    <x v="3"/>
    <x v="0"/>
    <s v="Qtr 3"/>
    <s v="August"/>
    <n v="1"/>
    <s v="Medium"/>
    <n v="673.8"/>
    <n v="0"/>
    <n v="260"/>
    <x v="7"/>
    <n v="8"/>
    <x v="4"/>
    <n v="0"/>
    <n v="12"/>
    <n v="0"/>
    <x v="3"/>
    <n v="1123"/>
    <n v="2014"/>
  </r>
  <r>
    <n v="9495.84"/>
    <n v="12747.84"/>
    <s v="Match"/>
    <n v="13008"/>
    <n v="9495.84"/>
    <n v="12747.84"/>
    <n v="3252"/>
    <s v="correct"/>
    <x v="3"/>
    <x v="0"/>
    <s v="Qtr 4"/>
    <s v="December"/>
    <n v="1"/>
    <s v="Low"/>
    <n v="260.16000000000003"/>
    <n v="0"/>
    <n v="10"/>
    <x v="1"/>
    <n v="12"/>
    <x v="1"/>
    <n v="0"/>
    <n v="12"/>
    <n v="0"/>
    <x v="3"/>
    <n v="1084"/>
    <n v="2014"/>
  </r>
  <r>
    <n v="9495.84"/>
    <n v="12747.84"/>
    <s v="Match"/>
    <n v="13008"/>
    <n v="9495.84"/>
    <n v="12747.84"/>
    <n v="3252"/>
    <s v="correct"/>
    <x v="3"/>
    <x v="0"/>
    <s v="Qtr 4"/>
    <s v="December"/>
    <n v="1"/>
    <s v="Low"/>
    <n v="260.16000000000003"/>
    <n v="0"/>
    <n v="120"/>
    <x v="1"/>
    <n v="12"/>
    <x v="3"/>
    <n v="0"/>
    <n v="12"/>
    <n v="0"/>
    <x v="3"/>
    <n v="1084"/>
    <n v="2014"/>
  </r>
  <r>
    <n v="9592.2000000000007"/>
    <n v="35872.199999999997"/>
    <s v="Match"/>
    <n v="39420"/>
    <n v="9592.2000000000007"/>
    <n v="35872.199999999997"/>
    <n v="26280"/>
    <s v="correct"/>
    <x v="3"/>
    <x v="0"/>
    <s v="Qtr 2"/>
    <s v="April"/>
    <n v="1"/>
    <s v="Medium"/>
    <n v="3547.8"/>
    <n v="0"/>
    <n v="120"/>
    <x v="11"/>
    <n v="4"/>
    <x v="3"/>
    <n v="0"/>
    <n v="15"/>
    <n v="0"/>
    <x v="1"/>
    <n v="2628"/>
    <n v="2014"/>
  </r>
  <r>
    <n v="9882.4"/>
    <n v="21112.400000000001"/>
    <s v="Match"/>
    <n v="22460"/>
    <n v="9882.4"/>
    <n v="21112.400000000001"/>
    <n v="11230"/>
    <s v="correct"/>
    <x v="3"/>
    <x v="1"/>
    <s v="Qtr 4"/>
    <s v="November"/>
    <n v="1"/>
    <s v="Medium"/>
    <n v="1347.6"/>
    <n v="0"/>
    <n v="250"/>
    <x v="8"/>
    <n v="11"/>
    <x v="0"/>
    <n v="0"/>
    <n v="20"/>
    <n v="0"/>
    <x v="2"/>
    <n v="1123"/>
    <n v="2013"/>
  </r>
  <r>
    <n v="10003.92"/>
    <n v="13429.92"/>
    <s v="Match"/>
    <n v="13704"/>
    <n v="10003.92"/>
    <n v="13429.92"/>
    <n v="3426"/>
    <s v="correct"/>
    <x v="4"/>
    <x v="0"/>
    <s v="Qtr 2"/>
    <s v="June"/>
    <n v="1"/>
    <s v="Low"/>
    <n v="274.08"/>
    <n v="0"/>
    <n v="5"/>
    <x v="4"/>
    <n v="6"/>
    <x v="5"/>
    <n v="0"/>
    <n v="12"/>
    <n v="0"/>
    <x v="3"/>
    <n v="1142"/>
    <n v="2014"/>
  </r>
  <r>
    <n v="10003.92"/>
    <n v="13429.92"/>
    <s v="Match"/>
    <n v="13704"/>
    <n v="10003.92"/>
    <n v="13429.92"/>
    <n v="3426"/>
    <s v="correct"/>
    <x v="4"/>
    <x v="0"/>
    <s v="Qtr 2"/>
    <s v="June"/>
    <n v="1"/>
    <s v="Low"/>
    <n v="274.08"/>
    <n v="0"/>
    <n v="10"/>
    <x v="4"/>
    <n v="6"/>
    <x v="1"/>
    <n v="0"/>
    <n v="12"/>
    <n v="0"/>
    <x v="3"/>
    <n v="1142"/>
    <n v="2014"/>
  </r>
  <r>
    <n v="10718.325000000001"/>
    <n v="42720.824999999997"/>
    <s v="Mismatch"/>
    <n v="48000"/>
    <n v="10718.325000000001"/>
    <n v="42713.324999999997"/>
    <n v="31995"/>
    <s v="correct"/>
    <x v="4"/>
    <x v="0"/>
    <s v="Qtr 3"/>
    <s v="July"/>
    <n v="1"/>
    <s v="High"/>
    <n v="5279.1749999999902"/>
    <s v="'-7.5"/>
    <n v="260"/>
    <x v="2"/>
    <n v="7"/>
    <x v="4"/>
    <n v="1.8189900000000001E-12"/>
    <n v="15"/>
    <s v="'-7.5"/>
    <x v="1"/>
    <n v="3200"/>
    <n v="2014"/>
  </r>
  <r>
    <s v="'-1076.25"/>
    <n v="102243.75"/>
    <s v="Match"/>
    <n v="107625"/>
    <s v="'-1076.25"/>
    <n v="102243.75"/>
    <n v="103320"/>
    <s v="correct"/>
    <x v="4"/>
    <x v="0"/>
    <s v="Qtr 4"/>
    <s v="October"/>
    <n v="1"/>
    <s v="Medium"/>
    <n v="5381.25"/>
    <n v="0"/>
    <n v="10"/>
    <x v="3"/>
    <n v="10"/>
    <x v="1"/>
    <n v="0"/>
    <n v="125"/>
    <n v="0"/>
    <x v="4"/>
    <n v="861"/>
    <n v="2014"/>
  </r>
  <r>
    <s v="'-1076.25"/>
    <n v="102243.75"/>
    <s v="Match"/>
    <n v="107625"/>
    <s v="'-1076.25"/>
    <n v="102243.75"/>
    <n v="103320"/>
    <s v="correct"/>
    <x v="4"/>
    <x v="0"/>
    <s v="Qtr 4"/>
    <s v="October"/>
    <n v="1"/>
    <s v="Medium"/>
    <n v="5381.25"/>
    <n v="0"/>
    <n v="120"/>
    <x v="3"/>
    <n v="10"/>
    <x v="3"/>
    <n v="0"/>
    <n v="125"/>
    <n v="0"/>
    <x v="4"/>
    <n v="861"/>
    <n v="2014"/>
  </r>
  <r>
    <n v="10768.8"/>
    <n v="23588.799999999999"/>
    <s v="Match"/>
    <n v="25640"/>
    <n v="10768.8"/>
    <n v="23588.799999999999"/>
    <n v="12820"/>
    <s v="correct"/>
    <x v="4"/>
    <x v="0"/>
    <s v="Qtr 2"/>
    <s v="June"/>
    <n v="1"/>
    <s v="Medium"/>
    <n v="2051.1999999999998"/>
    <n v="0"/>
    <n v="5"/>
    <x v="4"/>
    <n v="6"/>
    <x v="5"/>
    <n v="0"/>
    <n v="20"/>
    <n v="0"/>
    <x v="2"/>
    <n v="1282"/>
    <n v="2014"/>
  </r>
  <r>
    <n v="10768.8"/>
    <n v="23588.799999999999"/>
    <s v="Match"/>
    <n v="25640"/>
    <n v="10768.8"/>
    <n v="23588.799999999999"/>
    <n v="12820"/>
    <s v="correct"/>
    <x v="4"/>
    <x v="0"/>
    <s v="Qtr 2"/>
    <s v="June"/>
    <n v="1"/>
    <s v="Medium"/>
    <n v="2051.1999999999998"/>
    <n v="0"/>
    <n v="260"/>
    <x v="4"/>
    <n v="6"/>
    <x v="4"/>
    <n v="0"/>
    <n v="20"/>
    <n v="0"/>
    <x v="2"/>
    <n v="1282"/>
    <n v="2014"/>
  </r>
  <r>
    <n v="108147"/>
    <n v="683397"/>
    <s v="Match"/>
    <n v="690300"/>
    <n v="108147"/>
    <n v="683397"/>
    <n v="575250"/>
    <s v="correct"/>
    <x v="4"/>
    <x v="0"/>
    <s v="Qtr 2"/>
    <s v="April"/>
    <n v="1"/>
    <s v="Low"/>
    <n v="6903"/>
    <n v="0"/>
    <n v="5"/>
    <x v="11"/>
    <n v="4"/>
    <x v="5"/>
    <n v="0"/>
    <n v="300"/>
    <n v="0"/>
    <x v="0"/>
    <n v="2301"/>
    <n v="2014"/>
  </r>
  <r>
    <n v="110884"/>
    <n v="840384"/>
    <s v="Match"/>
    <n v="875400"/>
    <n v="110884"/>
    <n v="840384"/>
    <n v="729500"/>
    <s v="correct"/>
    <x v="4"/>
    <x v="0"/>
    <s v="Qtr 2"/>
    <s v="May"/>
    <n v="1"/>
    <s v="Low"/>
    <n v="35016"/>
    <n v="0"/>
    <n v="10"/>
    <x v="9"/>
    <n v="5"/>
    <x v="1"/>
    <n v="0"/>
    <n v="300"/>
    <n v="0"/>
    <x v="0"/>
    <n v="2918"/>
    <n v="2014"/>
  </r>
  <r>
    <n v="11385"/>
    <n v="24035"/>
    <s v="Match"/>
    <n v="25300"/>
    <n v="11385"/>
    <n v="24035"/>
    <n v="12650"/>
    <s v="correct"/>
    <x v="4"/>
    <x v="1"/>
    <s v="Qtr 4"/>
    <s v="November"/>
    <n v="1"/>
    <s v="Medium"/>
    <n v="1265"/>
    <n v="0"/>
    <n v="250"/>
    <x v="8"/>
    <n v="11"/>
    <x v="0"/>
    <n v="0"/>
    <n v="20"/>
    <n v="0"/>
    <x v="2"/>
    <n v="1265"/>
    <n v="2013"/>
  </r>
  <r>
    <n v="115345.5"/>
    <n v="573205.5"/>
    <s v="Match"/>
    <n v="616350"/>
    <n v="115345.5"/>
    <n v="573205.5"/>
    <n v="457860"/>
    <s v="correct"/>
    <x v="4"/>
    <x v="0"/>
    <s v="Qtr 1"/>
    <s v="March"/>
    <n v="1"/>
    <s v="Medium"/>
    <n v="43144.5"/>
    <n v="0"/>
    <n v="3"/>
    <x v="10"/>
    <n v="3"/>
    <x v="2"/>
    <n v="0"/>
    <n v="350"/>
    <n v="0"/>
    <x v="2"/>
    <n v="1761"/>
    <n v="2014"/>
  </r>
  <r>
    <n v="11577.45"/>
    <n v="40887.449999999997"/>
    <s v="Match"/>
    <n v="43965"/>
    <n v="11577.45"/>
    <n v="40887.449999999997"/>
    <n v="29310"/>
    <s v="correct"/>
    <x v="4"/>
    <x v="1"/>
    <s v="Qtr 3"/>
    <s v="September"/>
    <n v="1"/>
    <s v="Medium"/>
    <n v="3077.55"/>
    <n v="0"/>
    <n v="10"/>
    <x v="5"/>
    <n v="9"/>
    <x v="1"/>
    <n v="0"/>
    <n v="15"/>
    <n v="0"/>
    <x v="1"/>
    <n v="2931"/>
    <n v="2013"/>
  </r>
  <r>
    <n v="116604"/>
    <n v="827604"/>
    <s v="Match"/>
    <n v="853200"/>
    <n v="116604"/>
    <n v="827604"/>
    <n v="711000"/>
    <s v="correct"/>
    <x v="4"/>
    <x v="0"/>
    <s v="Qtr 1"/>
    <s v="February"/>
    <n v="1"/>
    <s v="Low"/>
    <n v="25596"/>
    <n v="0"/>
    <n v="250"/>
    <x v="0"/>
    <n v="2"/>
    <x v="0"/>
    <n v="0"/>
    <n v="300"/>
    <n v="0"/>
    <x v="0"/>
    <n v="2844"/>
    <n v="2014"/>
  </r>
  <r>
    <n v="117406"/>
    <n v="741906"/>
    <s v="Match"/>
    <n v="749400"/>
    <n v="117406"/>
    <n v="741906"/>
    <n v="624500"/>
    <s v="correct"/>
    <x v="4"/>
    <x v="1"/>
    <s v="Qtr 3"/>
    <s v="September"/>
    <n v="1"/>
    <s v="Low"/>
    <n v="7494"/>
    <n v="0"/>
    <n v="5"/>
    <x v="5"/>
    <n v="9"/>
    <x v="5"/>
    <n v="0"/>
    <n v="300"/>
    <n v="0"/>
    <x v="0"/>
    <n v="2498"/>
    <n v="2013"/>
  </r>
  <r>
    <n v="11832.48"/>
    <n v="15946.98"/>
    <s v="Mismatch"/>
    <n v="16440"/>
    <n v="11832.48"/>
    <n v="15940.98"/>
    <n v="4108.5"/>
    <s v="correct"/>
    <x v="4"/>
    <x v="0"/>
    <s v="Qtr 3"/>
    <s v="July"/>
    <n v="1"/>
    <s v="Low"/>
    <n v="493.02"/>
    <s v="'-6"/>
    <n v="10"/>
    <x v="2"/>
    <n v="7"/>
    <x v="1"/>
    <n v="0"/>
    <n v="12"/>
    <s v="'-6"/>
    <x v="3"/>
    <n v="1370"/>
    <n v="2014"/>
  </r>
  <r>
    <n v="11865.6"/>
    <n v="24225.599999999999"/>
    <s v="Match"/>
    <n v="24720"/>
    <n v="11865.6"/>
    <n v="24225.599999999999"/>
    <n v="12360"/>
    <s v="correct"/>
    <x v="4"/>
    <x v="0"/>
    <s v="Qtr 4"/>
    <s v="November"/>
    <n v="1"/>
    <s v="Low"/>
    <n v="494.4"/>
    <n v="0"/>
    <n v="260"/>
    <x v="8"/>
    <n v="11"/>
    <x v="4"/>
    <n v="0"/>
    <n v="20"/>
    <n v="0"/>
    <x v="2"/>
    <n v="1236"/>
    <n v="2014"/>
  </r>
  <r>
    <s v="'-11970"/>
    <n v="179550"/>
    <s v="Match"/>
    <n v="199500"/>
    <s v="'-11970"/>
    <n v="179550"/>
    <n v="191520"/>
    <s v="correct"/>
    <x v="4"/>
    <x v="0"/>
    <s v="Qtr 3"/>
    <s v="September"/>
    <n v="1"/>
    <s v="High"/>
    <n v="19950"/>
    <n v="0"/>
    <n v="120"/>
    <x v="5"/>
    <n v="9"/>
    <x v="3"/>
    <n v="0"/>
    <n v="125"/>
    <n v="0"/>
    <x v="4"/>
    <n v="1596"/>
    <n v="2014"/>
  </r>
  <r>
    <n v="121153.5"/>
    <n v="659613.5"/>
    <s v="Match"/>
    <n v="724850"/>
    <n v="121153.5"/>
    <n v="659613.5"/>
    <n v="538460"/>
    <s v="correct"/>
    <x v="4"/>
    <x v="0"/>
    <s v="Qtr 3"/>
    <s v="September"/>
    <n v="1"/>
    <s v="Medium"/>
    <n v="65236.5"/>
    <n v="0"/>
    <n v="260"/>
    <x v="5"/>
    <n v="9"/>
    <x v="4"/>
    <n v="0"/>
    <n v="350"/>
    <n v="0"/>
    <x v="2"/>
    <n v="2071"/>
    <n v="2014"/>
  </r>
  <r>
    <n v="12220.6"/>
    <n v="26430.6"/>
    <s v="Match"/>
    <n v="28420"/>
    <n v="12220.6"/>
    <n v="26430.6"/>
    <n v="14210"/>
    <s v="correct"/>
    <x v="4"/>
    <x v="1"/>
    <s v="Qtr 4"/>
    <s v="December"/>
    <n v="1"/>
    <s v="Medium"/>
    <n v="1989.4"/>
    <n v="0"/>
    <n v="120"/>
    <x v="1"/>
    <n v="12"/>
    <x v="3"/>
    <n v="0"/>
    <n v="20"/>
    <n v="0"/>
    <x v="2"/>
    <n v="1421"/>
    <n v="2013"/>
  </r>
  <r>
    <n v="1237.5"/>
    <n v="40837.5"/>
    <s v="Match"/>
    <n v="41250"/>
    <n v="1237.5"/>
    <n v="40837.5"/>
    <n v="39600"/>
    <s v="correct"/>
    <x v="4"/>
    <x v="1"/>
    <s v="Qtr 3"/>
    <s v="September"/>
    <n v="1"/>
    <s v="Low"/>
    <n v="412.5"/>
    <n v="0"/>
    <n v="3"/>
    <x v="5"/>
    <n v="9"/>
    <x v="2"/>
    <n v="0"/>
    <n v="125"/>
    <n v="0"/>
    <x v="4"/>
    <n v="330"/>
    <n v="2013"/>
  </r>
  <r>
    <n v="12481.8"/>
    <n v="16876.8"/>
    <s v="Match"/>
    <n v="17580"/>
    <n v="12481.8"/>
    <n v="16876.8"/>
    <n v="4395"/>
    <s v="correct"/>
    <x v="4"/>
    <x v="0"/>
    <s v="Qtr 1"/>
    <s v="March"/>
    <n v="1"/>
    <s v="Low"/>
    <n v="703.2"/>
    <n v="0"/>
    <n v="120"/>
    <x v="10"/>
    <n v="3"/>
    <x v="3"/>
    <n v="0"/>
    <n v="12"/>
    <n v="0"/>
    <x v="3"/>
    <n v="1465"/>
    <n v="2014"/>
  </r>
  <r>
    <n v="12549.6"/>
    <n v="29979.599999999999"/>
    <s v="Match"/>
    <n v="34860"/>
    <n v="12549.6"/>
    <n v="29979.599999999999"/>
    <n v="17430"/>
    <s v="correct"/>
    <x v="4"/>
    <x v="0"/>
    <s v="Qtr 2"/>
    <s v="May"/>
    <n v="1"/>
    <s v="High"/>
    <n v="4880.3999999999996"/>
    <n v="0"/>
    <n v="3"/>
    <x v="9"/>
    <n v="5"/>
    <x v="2"/>
    <n v="0"/>
    <n v="20"/>
    <n v="0"/>
    <x v="2"/>
    <n v="1743"/>
    <n v="2014"/>
  </r>
  <r>
    <n v="127215"/>
    <n v="728595"/>
    <s v="Match"/>
    <n v="809550"/>
    <n v="127215"/>
    <n v="728595"/>
    <n v="601380"/>
    <s v="correct"/>
    <x v="4"/>
    <x v="0"/>
    <s v="Qtr 2"/>
    <s v="May"/>
    <n v="1"/>
    <s v="High"/>
    <n v="80955"/>
    <n v="0"/>
    <n v="5"/>
    <x v="9"/>
    <n v="5"/>
    <x v="5"/>
    <n v="0"/>
    <n v="350"/>
    <n v="0"/>
    <x v="2"/>
    <n v="2313"/>
    <n v="2014"/>
  </r>
  <r>
    <n v="12870"/>
    <n v="656370"/>
    <s v="Match"/>
    <n v="772200"/>
    <n v="12870"/>
    <n v="656370"/>
    <n v="643500"/>
    <s v="correct"/>
    <x v="4"/>
    <x v="1"/>
    <s v="Qtr 4"/>
    <s v="November"/>
    <n v="1"/>
    <s v="High"/>
    <n v="115830"/>
    <n v="0"/>
    <n v="120"/>
    <x v="8"/>
    <n v="11"/>
    <x v="3"/>
    <n v="0"/>
    <n v="300"/>
    <n v="0"/>
    <x v="0"/>
    <n v="2574"/>
    <n v="2013"/>
  </r>
  <r>
    <n v="12960"/>
    <n v="83160"/>
    <s v="Match"/>
    <n v="94500"/>
    <n v="12960"/>
    <n v="83160"/>
    <n v="70200"/>
    <s v="correct"/>
    <x v="4"/>
    <x v="0"/>
    <s v="Qtr 1"/>
    <s v="February"/>
    <n v="1"/>
    <s v="High"/>
    <n v="11340"/>
    <n v="0"/>
    <n v="260"/>
    <x v="0"/>
    <n v="2"/>
    <x v="4"/>
    <n v="0"/>
    <n v="350"/>
    <n v="0"/>
    <x v="2"/>
    <n v="270"/>
    <n v="2014"/>
  </r>
  <r>
    <n v="13003.2"/>
    <n v="18421.2"/>
    <s v="Match"/>
    <n v="21672"/>
    <n v="13003.2"/>
    <n v="18421.2"/>
    <n v="5418"/>
    <s v="correct"/>
    <x v="4"/>
    <x v="0"/>
    <s v="Qtr 2"/>
    <s v="May"/>
    <n v="1"/>
    <s v="High"/>
    <n v="3250.8"/>
    <n v="0"/>
    <n v="250"/>
    <x v="9"/>
    <n v="5"/>
    <x v="0"/>
    <n v="0"/>
    <n v="12"/>
    <n v="0"/>
    <x v="3"/>
    <n v="1806"/>
    <n v="2014"/>
  </r>
  <r>
    <n v="13413.75"/>
    <n v="50163.75"/>
    <s v="Match"/>
    <n v="55125"/>
    <n v="13413.75"/>
    <n v="50163.75"/>
    <n v="36750"/>
    <s v="correct"/>
    <x v="4"/>
    <x v="0"/>
    <s v="Qtr 2"/>
    <s v="April"/>
    <n v="1"/>
    <s v="Medium"/>
    <n v="4961.25"/>
    <n v="0"/>
    <n v="10"/>
    <x v="11"/>
    <n v="4"/>
    <x v="1"/>
    <n v="0"/>
    <n v="15"/>
    <n v="0"/>
    <x v="1"/>
    <n v="3675"/>
    <n v="2014"/>
  </r>
  <r>
    <s v="'-13530"/>
    <n v="202950"/>
    <s v="Match"/>
    <n v="225500"/>
    <s v="'-13530"/>
    <n v="202950"/>
    <n v="216480"/>
    <s v="correct"/>
    <x v="4"/>
    <x v="1"/>
    <s v="Qtr 4"/>
    <s v="November"/>
    <n v="1"/>
    <s v="High"/>
    <n v="22550"/>
    <n v="0"/>
    <n v="5"/>
    <x v="8"/>
    <n v="11"/>
    <x v="5"/>
    <n v="0"/>
    <n v="125"/>
    <n v="0"/>
    <x v="4"/>
    <n v="1804"/>
    <n v="2013"/>
  </r>
  <r>
    <n v="136535"/>
    <n v="862785"/>
    <s v="Match"/>
    <n v="871500"/>
    <n v="136535"/>
    <n v="862785"/>
    <n v="726250"/>
    <s v="correct"/>
    <x v="4"/>
    <x v="0"/>
    <s v="Qtr 4"/>
    <s v="November"/>
    <n v="1"/>
    <s v="Low"/>
    <n v="8715"/>
    <n v="0"/>
    <n v="10"/>
    <x v="8"/>
    <n v="11"/>
    <x v="1"/>
    <n v="0"/>
    <n v="300"/>
    <n v="0"/>
    <x v="0"/>
    <n v="2905"/>
    <n v="2014"/>
  </r>
  <r>
    <n v="14105"/>
    <n v="352625"/>
    <s v="Match"/>
    <n v="352625"/>
    <n v="14105"/>
    <n v="352625"/>
    <n v="338520"/>
    <s v="correct"/>
    <x v="4"/>
    <x v="0"/>
    <s v="Qtr 3"/>
    <s v="August"/>
    <n v="1"/>
    <s v="None"/>
    <n v="0"/>
    <n v="0"/>
    <n v="120"/>
    <x v="7"/>
    <n v="8"/>
    <x v="3"/>
    <n v="0"/>
    <n v="125"/>
    <n v="0"/>
    <x v="4"/>
    <n v="2821"/>
    <n v="2014"/>
  </r>
  <r>
    <n v="1414.82"/>
    <n v="7904.82"/>
    <s v="Match"/>
    <n v="9086"/>
    <n v="1414.82"/>
    <n v="7904.82"/>
    <n v="6490"/>
    <s v="correct"/>
    <x v="4"/>
    <x v="0"/>
    <s v="Qtr 1"/>
    <s v="February"/>
    <n v="1"/>
    <s v="High"/>
    <n v="1181.18"/>
    <n v="0"/>
    <n v="5"/>
    <x v="0"/>
    <n v="2"/>
    <x v="5"/>
    <n v="0"/>
    <n v="7"/>
    <n v="0"/>
    <x v="2"/>
    <n v="1298"/>
    <n v="2014"/>
  </r>
  <r>
    <n v="14749.8"/>
    <n v="20794.8"/>
    <s v="Match"/>
    <n v="24180"/>
    <n v="14749.8"/>
    <n v="20794.8"/>
    <n v="6045"/>
    <s v="correct"/>
    <x v="4"/>
    <x v="1"/>
    <s v="Qtr 4"/>
    <s v="December"/>
    <n v="1"/>
    <s v="High"/>
    <n v="3385.2"/>
    <n v="0"/>
    <n v="260"/>
    <x v="1"/>
    <n v="12"/>
    <x v="4"/>
    <n v="0"/>
    <n v="12"/>
    <n v="0"/>
    <x v="3"/>
    <n v="2015"/>
    <n v="2013"/>
  </r>
  <r>
    <n v="15033.6"/>
    <n v="30693.599999999999"/>
    <s v="Match"/>
    <n v="31320"/>
    <n v="15033.6"/>
    <n v="30693.599999999999"/>
    <n v="15660"/>
    <s v="correct"/>
    <x v="4"/>
    <x v="0"/>
    <s v="Qtr 4"/>
    <s v="October"/>
    <n v="1"/>
    <s v="Low"/>
    <n v="626.4"/>
    <n v="0"/>
    <n v="5"/>
    <x v="3"/>
    <n v="10"/>
    <x v="5"/>
    <n v="0"/>
    <n v="20"/>
    <n v="0"/>
    <x v="2"/>
    <n v="1566"/>
    <n v="2014"/>
  </r>
  <r>
    <n v="15033.6"/>
    <n v="30693.599999999999"/>
    <s v="Match"/>
    <n v="31320"/>
    <n v="15033.6"/>
    <n v="30693.599999999999"/>
    <n v="15660"/>
    <s v="correct"/>
    <x v="4"/>
    <x v="0"/>
    <s v="Qtr 4"/>
    <s v="October"/>
    <n v="1"/>
    <s v="Low"/>
    <n v="626.4"/>
    <n v="0"/>
    <n v="120"/>
    <x v="3"/>
    <n v="10"/>
    <x v="3"/>
    <n v="0"/>
    <n v="20"/>
    <n v="0"/>
    <x v="2"/>
    <n v="1566"/>
    <n v="2014"/>
  </r>
  <r>
    <n v="154385"/>
    <n v="884205"/>
    <s v="Match"/>
    <n v="982450"/>
    <n v="154385"/>
    <n v="884205"/>
    <n v="729820"/>
    <s v="correct"/>
    <x v="4"/>
    <x v="0"/>
    <s v="Qtr 3"/>
    <s v="August"/>
    <n v="1"/>
    <s v="High"/>
    <n v="98245"/>
    <n v="0"/>
    <n v="250"/>
    <x v="7"/>
    <n v="8"/>
    <x v="0"/>
    <n v="0"/>
    <n v="350"/>
    <n v="0"/>
    <x v="2"/>
    <n v="2807"/>
    <n v="2014"/>
  </r>
  <r>
    <n v="15491.52"/>
    <n v="21359.52"/>
    <s v="Match"/>
    <n v="23472"/>
    <n v="15491.52"/>
    <n v="21359.52"/>
    <n v="5868"/>
    <s v="correct"/>
    <x v="4"/>
    <x v="0"/>
    <s v="Qtr 1"/>
    <s v="January"/>
    <n v="1"/>
    <s v="Medium"/>
    <n v="2112.48"/>
    <n v="0"/>
    <n v="250"/>
    <x v="6"/>
    <n v="1"/>
    <x v="0"/>
    <n v="0"/>
    <n v="12"/>
    <n v="0"/>
    <x v="3"/>
    <n v="1956"/>
    <n v="2014"/>
  </r>
  <r>
    <n v="1567.9649999999999"/>
    <n v="8756.9650000000001"/>
    <s v="Mismatch"/>
    <n v="10066"/>
    <n v="1567.9649999999999"/>
    <n v="8760.4650000000001"/>
    <n v="7192.5"/>
    <s v="correct"/>
    <x v="4"/>
    <x v="0"/>
    <s v="Qtr 1"/>
    <s v="January"/>
    <n v="1"/>
    <s v="High"/>
    <n v="1309.0350000000001"/>
    <n v="3.5"/>
    <n v="10"/>
    <x v="6"/>
    <n v="1"/>
    <x v="1"/>
    <s v="'-9.09495E-13"/>
    <n v="7"/>
    <n v="3.5"/>
    <x v="2"/>
    <n v="1438"/>
    <n v="2014"/>
  </r>
  <r>
    <n v="16499.04"/>
    <n v="22073.040000000001"/>
    <s v="Match"/>
    <n v="22296"/>
    <n v="16499.04"/>
    <n v="22073.040000000001"/>
    <n v="5574"/>
    <s v="correct"/>
    <x v="4"/>
    <x v="0"/>
    <s v="Qtr 1"/>
    <s v="February"/>
    <n v="1"/>
    <s v="Low"/>
    <n v="222.96"/>
    <n v="0"/>
    <n v="3"/>
    <x v="0"/>
    <n v="2"/>
    <x v="2"/>
    <n v="0"/>
    <n v="12"/>
    <n v="0"/>
    <x v="3"/>
    <n v="1858"/>
    <n v="2014"/>
  </r>
  <r>
    <n v="16822.080000000002"/>
    <n v="22663.08"/>
    <s v="Match"/>
    <n v="23364"/>
    <n v="16822.080000000002"/>
    <n v="22663.08"/>
    <n v="5841"/>
    <s v="correct"/>
    <x v="4"/>
    <x v="0"/>
    <s v="Qtr 3"/>
    <s v="September"/>
    <n v="1"/>
    <s v="Low"/>
    <n v="700.92"/>
    <n v="0"/>
    <n v="3"/>
    <x v="5"/>
    <n v="9"/>
    <x v="2"/>
    <n v="0"/>
    <n v="12"/>
    <n v="0"/>
    <x v="3"/>
    <n v="1947"/>
    <n v="2014"/>
  </r>
  <r>
    <s v="'-17481.25"/>
    <n v="318158.75"/>
    <s v="Match"/>
    <n v="349625"/>
    <s v="'-17481.25"/>
    <n v="318158.75"/>
    <n v="335640"/>
    <s v="correct"/>
    <x v="4"/>
    <x v="0"/>
    <s v="Qtr 4"/>
    <s v="December"/>
    <n v="1"/>
    <s v="Medium"/>
    <n v="31466.25"/>
    <n v="0"/>
    <n v="5"/>
    <x v="1"/>
    <n v="12"/>
    <x v="5"/>
    <n v="0"/>
    <n v="125"/>
    <n v="0"/>
    <x v="4"/>
    <n v="2797"/>
    <n v="2014"/>
  </r>
  <r>
    <s v="'-17481.25"/>
    <n v="318158.75"/>
    <s v="Match"/>
    <n v="349625"/>
    <s v="'-17481.25"/>
    <n v="318158.75"/>
    <n v="335640"/>
    <s v="correct"/>
    <x v="4"/>
    <x v="0"/>
    <s v="Qtr 4"/>
    <s v="December"/>
    <n v="1"/>
    <s v="Medium"/>
    <n v="31466.25"/>
    <n v="0"/>
    <n v="10"/>
    <x v="1"/>
    <n v="12"/>
    <x v="1"/>
    <n v="0"/>
    <n v="125"/>
    <n v="0"/>
    <x v="4"/>
    <n v="2797"/>
    <n v="2014"/>
  </r>
  <r>
    <n v="17577"/>
    <n v="23436"/>
    <s v="Match"/>
    <n v="23436"/>
    <n v="17577"/>
    <n v="23436"/>
    <n v="5859"/>
    <s v="correct"/>
    <x v="4"/>
    <x v="0"/>
    <s v="Qtr 2"/>
    <s v="April"/>
    <n v="1"/>
    <s v="None"/>
    <n v="0"/>
    <n v="0"/>
    <n v="260"/>
    <x v="11"/>
    <n v="4"/>
    <x v="4"/>
    <n v="0"/>
    <n v="12"/>
    <n v="0"/>
    <x v="3"/>
    <n v="1953"/>
    <n v="2014"/>
  </r>
  <r>
    <n v="17662.32"/>
    <n v="23629.32"/>
    <s v="Match"/>
    <n v="23868"/>
    <n v="17662.32"/>
    <n v="23629.32"/>
    <n v="5967"/>
    <s v="correct"/>
    <x v="4"/>
    <x v="1"/>
    <s v="Qtr 3"/>
    <s v="September"/>
    <n v="1"/>
    <s v="Low"/>
    <n v="238.68"/>
    <n v="0"/>
    <n v="260"/>
    <x v="5"/>
    <n v="9"/>
    <x v="4"/>
    <n v="0"/>
    <n v="12"/>
    <n v="0"/>
    <x v="3"/>
    <n v="1989"/>
    <n v="2013"/>
  </r>
  <r>
    <n v="1869"/>
    <n v="4539"/>
    <s v="Match"/>
    <n v="5340"/>
    <n v="1869"/>
    <n v="4539"/>
    <n v="2670"/>
    <s v="correct"/>
    <x v="4"/>
    <x v="1"/>
    <s v="Qtr 4"/>
    <s v="October"/>
    <n v="1"/>
    <s v="High"/>
    <n v="801"/>
    <n v="0"/>
    <n v="10"/>
    <x v="3"/>
    <n v="10"/>
    <x v="1"/>
    <n v="0"/>
    <n v="20"/>
    <n v="0"/>
    <x v="2"/>
    <n v="267"/>
    <n v="2013"/>
  </r>
  <r>
    <n v="1869"/>
    <n v="4539"/>
    <s v="Match"/>
    <n v="5340"/>
    <n v="1869"/>
    <n v="4539"/>
    <n v="2670"/>
    <s v="correct"/>
    <x v="4"/>
    <x v="1"/>
    <s v="Qtr 4"/>
    <s v="October"/>
    <n v="1"/>
    <s v="High"/>
    <n v="801"/>
    <n v="0"/>
    <n v="250"/>
    <x v="3"/>
    <n v="10"/>
    <x v="0"/>
    <n v="0"/>
    <n v="20"/>
    <n v="0"/>
    <x v="2"/>
    <n v="267"/>
    <n v="2013"/>
  </r>
  <r>
    <n v="19269"/>
    <n v="25692"/>
    <s v="Match"/>
    <n v="25692"/>
    <n v="19269"/>
    <n v="25692"/>
    <n v="6423"/>
    <s v="correct"/>
    <x v="4"/>
    <x v="0"/>
    <s v="Qtr 3"/>
    <s v="August"/>
    <n v="1"/>
    <s v="None"/>
    <n v="0"/>
    <n v="0"/>
    <n v="260"/>
    <x v="7"/>
    <n v="8"/>
    <x v="4"/>
    <n v="0"/>
    <n v="12"/>
    <n v="0"/>
    <x v="3"/>
    <n v="2141"/>
    <n v="2014"/>
  </r>
  <r>
    <n v="1942.17"/>
    <n v="9837.17"/>
    <s v="Match"/>
    <n v="11053"/>
    <n v="1942.17"/>
    <n v="9837.17"/>
    <n v="7895"/>
    <s v="correct"/>
    <x v="4"/>
    <x v="0"/>
    <s v="Qtr 1"/>
    <s v="March"/>
    <n v="1"/>
    <s v="High"/>
    <n v="1215.83"/>
    <n v="0"/>
    <n v="250"/>
    <x v="10"/>
    <n v="3"/>
    <x v="0"/>
    <n v="0"/>
    <n v="7"/>
    <n v="0"/>
    <x v="2"/>
    <n v="1579"/>
    <n v="2014"/>
  </r>
  <r>
    <n v="19543.400000000001"/>
    <n v="45953.4"/>
    <s v="Match"/>
    <n v="52820"/>
    <n v="19543.400000000001"/>
    <n v="45953.4"/>
    <n v="26410"/>
    <s v="correct"/>
    <x v="4"/>
    <x v="0"/>
    <s v="Qtr 1"/>
    <s v="February"/>
    <n v="1"/>
    <s v="High"/>
    <n v="6866.6"/>
    <n v="0"/>
    <n v="10"/>
    <x v="0"/>
    <n v="2"/>
    <x v="1"/>
    <n v="0"/>
    <n v="20"/>
    <n v="0"/>
    <x v="2"/>
    <n v="2641"/>
    <n v="2014"/>
  </r>
  <r>
    <n v="19680"/>
    <n v="634680"/>
    <s v="Match"/>
    <n v="738000"/>
    <n v="19680"/>
    <n v="634680"/>
    <n v="615000"/>
    <s v="correct"/>
    <x v="4"/>
    <x v="0"/>
    <s v="Qtr 3"/>
    <s v="July"/>
    <n v="1"/>
    <s v="High"/>
    <n v="103320"/>
    <n v="0"/>
    <n v="120"/>
    <x v="2"/>
    <n v="7"/>
    <x v="3"/>
    <n v="0"/>
    <n v="300"/>
    <n v="0"/>
    <x v="0"/>
    <n v="2460"/>
    <n v="2014"/>
  </r>
  <r>
    <n v="20328"/>
    <n v="655578"/>
    <s v="Match"/>
    <n v="762300"/>
    <n v="20328"/>
    <n v="655578"/>
    <n v="635250"/>
    <s v="correct"/>
    <x v="4"/>
    <x v="0"/>
    <s v="Qtr 3"/>
    <s v="August"/>
    <n v="1"/>
    <s v="High"/>
    <n v="106722"/>
    <n v="0"/>
    <n v="250"/>
    <x v="7"/>
    <n v="8"/>
    <x v="0"/>
    <n v="0"/>
    <n v="300"/>
    <n v="0"/>
    <x v="0"/>
    <n v="2541"/>
    <n v="2014"/>
  </r>
  <r>
    <n v="20824"/>
    <n v="92064"/>
    <s v="Match"/>
    <n v="95900"/>
    <n v="20824"/>
    <n v="92064"/>
    <n v="71240"/>
    <s v="correct"/>
    <x v="4"/>
    <x v="0"/>
    <s v="Qtr 4"/>
    <s v="December"/>
    <n v="1"/>
    <s v="Low"/>
    <n v="3836"/>
    <n v="0"/>
    <n v="3"/>
    <x v="1"/>
    <n v="12"/>
    <x v="2"/>
    <n v="0"/>
    <n v="350"/>
    <n v="0"/>
    <x v="2"/>
    <n v="274"/>
    <n v="2014"/>
  </r>
  <r>
    <n v="20824"/>
    <n v="92064"/>
    <s v="Match"/>
    <n v="95900"/>
    <n v="20824"/>
    <n v="92064"/>
    <n v="71240"/>
    <s v="correct"/>
    <x v="4"/>
    <x v="0"/>
    <s v="Qtr 4"/>
    <s v="December"/>
    <n v="1"/>
    <s v="Low"/>
    <n v="3836"/>
    <n v="0"/>
    <n v="10"/>
    <x v="1"/>
    <n v="12"/>
    <x v="1"/>
    <n v="0"/>
    <n v="350"/>
    <n v="0"/>
    <x v="2"/>
    <n v="274"/>
    <n v="2014"/>
  </r>
  <r>
    <n v="21008"/>
    <n v="223008"/>
    <s v="Match"/>
    <n v="242400"/>
    <n v="21008"/>
    <n v="223008"/>
    <n v="202000"/>
    <s v="correct"/>
    <x v="4"/>
    <x v="1"/>
    <s v="Qtr 4"/>
    <s v="December"/>
    <n v="1"/>
    <s v="Medium"/>
    <n v="19392"/>
    <n v="0"/>
    <n v="250"/>
    <x v="1"/>
    <n v="12"/>
    <x v="0"/>
    <n v="0"/>
    <n v="300"/>
    <n v="0"/>
    <x v="0"/>
    <n v="808"/>
    <n v="2013"/>
  </r>
  <r>
    <n v="21330.48"/>
    <n v="30072.48"/>
    <s v="Match"/>
    <n v="34968"/>
    <n v="21330.48"/>
    <n v="30072.48"/>
    <n v="8742"/>
    <s v="correct"/>
    <x v="4"/>
    <x v="0"/>
    <s v="Qtr 4"/>
    <s v="October"/>
    <n v="1"/>
    <s v="High"/>
    <n v="4895.5200000000004"/>
    <n v="0"/>
    <n v="10"/>
    <x v="3"/>
    <n v="10"/>
    <x v="1"/>
    <n v="0"/>
    <n v="12"/>
    <n v="0"/>
    <x v="3"/>
    <n v="2914"/>
    <n v="2014"/>
  </r>
  <r>
    <n v="21330.48"/>
    <n v="30072.48"/>
    <s v="Match"/>
    <n v="34968"/>
    <n v="21330.48"/>
    <n v="30072.48"/>
    <n v="8742"/>
    <s v="correct"/>
    <x v="4"/>
    <x v="0"/>
    <s v="Qtr 4"/>
    <s v="October"/>
    <n v="1"/>
    <s v="High"/>
    <n v="4895.5200000000004"/>
    <n v="0"/>
    <n v="260"/>
    <x v="3"/>
    <n v="10"/>
    <x v="4"/>
    <n v="0"/>
    <n v="12"/>
    <n v="0"/>
    <x v="3"/>
    <n v="2914"/>
    <n v="2014"/>
  </r>
  <r>
    <n v="2166.4"/>
    <n v="8936.4"/>
    <s v="Match"/>
    <n v="10155"/>
    <n v="2166.4"/>
    <n v="8936.4"/>
    <n v="6770"/>
    <s v="correct"/>
    <x v="4"/>
    <x v="0"/>
    <s v="Qtr 1"/>
    <s v="March"/>
    <n v="1"/>
    <s v="High"/>
    <n v="1218.5999999999999"/>
    <n v="0"/>
    <n v="5"/>
    <x v="10"/>
    <n v="3"/>
    <x v="5"/>
    <n v="0"/>
    <n v="15"/>
    <n v="0"/>
    <x v="1"/>
    <n v="677"/>
    <n v="2014"/>
  </r>
  <r>
    <n v="22078"/>
    <n v="91238"/>
    <s v="Match"/>
    <n v="93100"/>
    <n v="22078"/>
    <n v="91238"/>
    <n v="69160"/>
    <s v="correct"/>
    <x v="4"/>
    <x v="1"/>
    <s v="Qtr 4"/>
    <s v="December"/>
    <n v="1"/>
    <s v="Low"/>
    <n v="1862"/>
    <n v="0"/>
    <n v="250"/>
    <x v="1"/>
    <n v="12"/>
    <x v="0"/>
    <n v="0"/>
    <n v="350"/>
    <n v="0"/>
    <x v="2"/>
    <n v="266"/>
    <n v="2013"/>
  </r>
  <r>
    <n v="22546.44"/>
    <n v="30715.439999999999"/>
    <s v="Match"/>
    <n v="32676"/>
    <n v="22546.44"/>
    <n v="30715.439999999999"/>
    <n v="8169"/>
    <s v="correct"/>
    <x v="4"/>
    <x v="0"/>
    <s v="Qtr 4"/>
    <s v="November"/>
    <n v="1"/>
    <s v="Medium"/>
    <n v="1960.56"/>
    <n v="0"/>
    <n v="5"/>
    <x v="8"/>
    <n v="11"/>
    <x v="5"/>
    <n v="0"/>
    <n v="12"/>
    <n v="0"/>
    <x v="3"/>
    <n v="2723"/>
    <n v="2014"/>
  </r>
  <r>
    <n v="2286"/>
    <n v="8001"/>
    <s v="Match"/>
    <n v="8001"/>
    <n v="2286"/>
    <n v="8001"/>
    <n v="5715"/>
    <s v="correct"/>
    <x v="4"/>
    <x v="0"/>
    <s v="Qtr 4"/>
    <s v="October"/>
    <n v="1"/>
    <s v="None"/>
    <n v="0"/>
    <n v="0"/>
    <n v="10"/>
    <x v="3"/>
    <n v="10"/>
    <x v="1"/>
    <n v="0"/>
    <n v="7"/>
    <n v="0"/>
    <x v="2"/>
    <n v="1143"/>
    <n v="2014"/>
  </r>
  <r>
    <n v="2286"/>
    <n v="8001"/>
    <s v="Match"/>
    <n v="8001"/>
    <n v="2286"/>
    <n v="8001"/>
    <n v="5715"/>
    <s v="correct"/>
    <x v="4"/>
    <x v="0"/>
    <s v="Qtr 4"/>
    <s v="October"/>
    <n v="1"/>
    <s v="None"/>
    <n v="0"/>
    <n v="0"/>
    <n v="260"/>
    <x v="3"/>
    <n v="10"/>
    <x v="4"/>
    <n v="0"/>
    <n v="7"/>
    <n v="0"/>
    <x v="2"/>
    <n v="1143"/>
    <n v="2014"/>
  </r>
  <r>
    <n v="2358.75"/>
    <n v="7908.75"/>
    <s v="Match"/>
    <n v="8325"/>
    <n v="2358.75"/>
    <n v="7908.75"/>
    <n v="5550"/>
    <s v="correct"/>
    <x v="4"/>
    <x v="0"/>
    <s v="Qtr 1"/>
    <s v="January"/>
    <n v="1"/>
    <s v="Medium"/>
    <n v="416.25"/>
    <n v="0"/>
    <n v="120"/>
    <x v="6"/>
    <n v="1"/>
    <x v="3"/>
    <n v="0"/>
    <n v="15"/>
    <n v="0"/>
    <x v="1"/>
    <n v="555"/>
    <n v="2014"/>
  </r>
  <r>
    <s v="'-23870"/>
    <n v="262570"/>
    <s v="Match"/>
    <n v="298375"/>
    <s v="'-23870"/>
    <n v="262570"/>
    <n v="286440"/>
    <s v="correct"/>
    <x v="4"/>
    <x v="0"/>
    <s v="Qtr 4"/>
    <s v="November"/>
    <n v="1"/>
    <s v="High"/>
    <n v="35805"/>
    <n v="0"/>
    <n v="250"/>
    <x v="8"/>
    <n v="11"/>
    <x v="0"/>
    <n v="0"/>
    <n v="125"/>
    <n v="0"/>
    <x v="4"/>
    <n v="2387"/>
    <n v="2014"/>
  </r>
  <r>
    <n v="23967"/>
    <n v="50597"/>
    <s v="Match"/>
    <n v="53260"/>
    <n v="23967"/>
    <n v="50597"/>
    <n v="26630"/>
    <s v="correct"/>
    <x v="4"/>
    <x v="0"/>
    <s v="Qtr 4"/>
    <s v="December"/>
    <n v="1"/>
    <s v="Medium"/>
    <n v="2663"/>
    <n v="0"/>
    <n v="10"/>
    <x v="1"/>
    <n v="12"/>
    <x v="1"/>
    <n v="0"/>
    <n v="20"/>
    <n v="0"/>
    <x v="2"/>
    <n v="2663"/>
    <n v="2014"/>
  </r>
  <r>
    <n v="23967"/>
    <n v="50597"/>
    <s v="Match"/>
    <n v="53260"/>
    <n v="23967"/>
    <n v="50597"/>
    <n v="26630"/>
    <s v="correct"/>
    <x v="4"/>
    <x v="0"/>
    <s v="Qtr 4"/>
    <s v="December"/>
    <n v="1"/>
    <s v="Medium"/>
    <n v="2663"/>
    <n v="0"/>
    <n v="250"/>
    <x v="1"/>
    <n v="12"/>
    <x v="0"/>
    <n v="0"/>
    <n v="20"/>
    <n v="0"/>
    <x v="2"/>
    <n v="2663"/>
    <n v="2014"/>
  </r>
  <r>
    <n v="2486.25"/>
    <n v="82046.25"/>
    <s v="Match"/>
    <n v="82875"/>
    <n v="2486.25"/>
    <n v="82046.25"/>
    <n v="79560"/>
    <s v="correct"/>
    <x v="4"/>
    <x v="1"/>
    <s v="Qtr 4"/>
    <s v="October"/>
    <n v="1"/>
    <s v="Low"/>
    <n v="828.75"/>
    <n v="0"/>
    <n v="5"/>
    <x v="3"/>
    <n v="10"/>
    <x v="5"/>
    <n v="0"/>
    <n v="125"/>
    <n v="0"/>
    <x v="4"/>
    <n v="663"/>
    <n v="2013"/>
  </r>
  <r>
    <n v="2486.25"/>
    <n v="82046.25"/>
    <s v="Match"/>
    <n v="82875"/>
    <n v="2486.25"/>
    <n v="82046.25"/>
    <n v="79560"/>
    <s v="correct"/>
    <x v="4"/>
    <x v="1"/>
    <s v="Qtr 4"/>
    <s v="October"/>
    <n v="1"/>
    <s v="Low"/>
    <n v="828.75"/>
    <n v="0"/>
    <n v="120"/>
    <x v="3"/>
    <n v="10"/>
    <x v="3"/>
    <n v="0"/>
    <n v="125"/>
    <n v="0"/>
    <x v="4"/>
    <n v="663"/>
    <n v="2013"/>
  </r>
  <r>
    <n v="25488"/>
    <n v="53808"/>
    <s v="Match"/>
    <n v="56640"/>
    <n v="25488"/>
    <n v="53808"/>
    <n v="28320"/>
    <s v="correct"/>
    <x v="4"/>
    <x v="0"/>
    <s v="Qtr 3"/>
    <s v="August"/>
    <n v="1"/>
    <s v="Medium"/>
    <n v="2832"/>
    <n v="0"/>
    <n v="120"/>
    <x v="7"/>
    <n v="8"/>
    <x v="3"/>
    <n v="0"/>
    <n v="20"/>
    <n v="0"/>
    <x v="2"/>
    <n v="2832"/>
    <n v="2014"/>
  </r>
  <r>
    <s v="'-25841.25"/>
    <n v="387681.25"/>
    <s v="Mismatch"/>
    <n v="430750"/>
    <s v="'-25841.25"/>
    <n v="387618.75"/>
    <n v="413460"/>
    <s v="correct"/>
    <x v="4"/>
    <x v="0"/>
    <s v="Qtr 2"/>
    <s v="April"/>
    <n v="1"/>
    <s v="High"/>
    <n v="43068.75"/>
    <s v="'-62.5"/>
    <n v="3"/>
    <x v="11"/>
    <n v="4"/>
    <x v="2"/>
    <n v="0"/>
    <n v="125"/>
    <s v="'-62.5"/>
    <x v="4"/>
    <n v="3446"/>
    <n v="2014"/>
  </r>
  <r>
    <n v="262200"/>
    <n v="1159200"/>
    <s v="Match"/>
    <n v="1207500"/>
    <n v="262200"/>
    <n v="1159200"/>
    <n v="897000"/>
    <s v="correct"/>
    <x v="4"/>
    <x v="0"/>
    <s v="Qtr 3"/>
    <s v="July"/>
    <n v="1"/>
    <s v="Low"/>
    <n v="48300"/>
    <n v="0"/>
    <n v="10"/>
    <x v="2"/>
    <n v="7"/>
    <x v="1"/>
    <n v="0"/>
    <n v="350"/>
    <n v="0"/>
    <x v="2"/>
    <n v="3450"/>
    <n v="2014"/>
  </r>
  <r>
    <n v="26524"/>
    <n v="117264"/>
    <s v="Match"/>
    <n v="122150"/>
    <n v="26524"/>
    <n v="117264"/>
    <n v="90740"/>
    <s v="correct"/>
    <x v="4"/>
    <x v="1"/>
    <s v="Qtr 3"/>
    <s v="September"/>
    <n v="1"/>
    <s v="Low"/>
    <n v="4886"/>
    <n v="0"/>
    <n v="250"/>
    <x v="5"/>
    <n v="9"/>
    <x v="0"/>
    <n v="0"/>
    <n v="350"/>
    <n v="0"/>
    <x v="2"/>
    <n v="349"/>
    <n v="2013"/>
  </r>
  <r>
    <n v="2726.25"/>
    <n v="89966.25"/>
    <s v="Match"/>
    <n v="90875"/>
    <n v="2726.25"/>
    <n v="89966.25"/>
    <n v="87240"/>
    <s v="correct"/>
    <x v="4"/>
    <x v="0"/>
    <s v="Qtr 2"/>
    <s v="June"/>
    <n v="1"/>
    <s v="Low"/>
    <n v="908.75"/>
    <n v="0"/>
    <n v="10"/>
    <x v="4"/>
    <n v="6"/>
    <x v="1"/>
    <n v="0"/>
    <n v="125"/>
    <n v="0"/>
    <x v="4"/>
    <n v="727"/>
    <n v="2014"/>
  </r>
  <r>
    <n v="2726.25"/>
    <n v="89966.25"/>
    <s v="Match"/>
    <n v="90875"/>
    <n v="2726.25"/>
    <n v="89966.25"/>
    <n v="87240"/>
    <s v="correct"/>
    <x v="4"/>
    <x v="0"/>
    <s v="Qtr 2"/>
    <s v="June"/>
    <n v="1"/>
    <s v="Low"/>
    <n v="908.75"/>
    <n v="0"/>
    <n v="250"/>
    <x v="4"/>
    <n v="6"/>
    <x v="0"/>
    <n v="0"/>
    <n v="125"/>
    <n v="0"/>
    <x v="4"/>
    <n v="727"/>
    <n v="2014"/>
  </r>
  <r>
    <n v="2765"/>
    <n v="10665"/>
    <s v="Match"/>
    <n v="11850"/>
    <n v="2765"/>
    <n v="10665"/>
    <n v="7900"/>
    <s v="correct"/>
    <x v="4"/>
    <x v="0"/>
    <s v="Qtr 2"/>
    <s v="May"/>
    <n v="1"/>
    <s v="High"/>
    <n v="1185"/>
    <n v="0"/>
    <n v="120"/>
    <x v="9"/>
    <n v="5"/>
    <x v="3"/>
    <n v="0"/>
    <n v="15"/>
    <n v="0"/>
    <x v="1"/>
    <n v="790"/>
    <n v="2014"/>
  </r>
  <r>
    <n v="2952.4"/>
    <n v="9662.4"/>
    <s v="Match"/>
    <n v="10065"/>
    <n v="2952.4"/>
    <n v="9662.4"/>
    <n v="6710"/>
    <s v="correct"/>
    <x v="4"/>
    <x v="1"/>
    <s v="Qtr 4"/>
    <s v="October"/>
    <n v="1"/>
    <s v="Low"/>
    <n v="402.6"/>
    <n v="0"/>
    <n v="10"/>
    <x v="3"/>
    <n v="10"/>
    <x v="1"/>
    <n v="0"/>
    <n v="15"/>
    <n v="0"/>
    <x v="1"/>
    <n v="671"/>
    <n v="2013"/>
  </r>
  <r>
    <n v="2952.4"/>
    <n v="9662.4"/>
    <s v="Match"/>
    <n v="10065"/>
    <n v="2952.4"/>
    <n v="9662.4"/>
    <n v="6710"/>
    <s v="correct"/>
    <x v="4"/>
    <x v="1"/>
    <s v="Qtr 4"/>
    <s v="October"/>
    <n v="1"/>
    <s v="Low"/>
    <n v="402.6"/>
    <n v="0"/>
    <n v="260"/>
    <x v="3"/>
    <n v="10"/>
    <x v="4"/>
    <n v="0"/>
    <n v="15"/>
    <n v="0"/>
    <x v="1"/>
    <n v="671"/>
    <n v="2013"/>
  </r>
  <r>
    <n v="3010.8"/>
    <n v="4168.8"/>
    <s v="Match"/>
    <n v="4632"/>
    <n v="3010.8"/>
    <n v="4168.8"/>
    <n v="1158"/>
    <s v="correct"/>
    <x v="4"/>
    <x v="1"/>
    <s v="Qtr 4"/>
    <s v="October"/>
    <n v="1"/>
    <s v="High"/>
    <n v="463.2"/>
    <n v="0"/>
    <n v="3"/>
    <x v="3"/>
    <n v="10"/>
    <x v="2"/>
    <n v="0"/>
    <n v="12"/>
    <n v="0"/>
    <x v="3"/>
    <n v="386"/>
    <n v="2013"/>
  </r>
  <r>
    <n v="3010.8"/>
    <n v="4168.8"/>
    <s v="Match"/>
    <n v="4632"/>
    <n v="3010.8"/>
    <n v="4168.8"/>
    <n v="1158"/>
    <s v="correct"/>
    <x v="4"/>
    <x v="1"/>
    <s v="Qtr 4"/>
    <s v="October"/>
    <n v="1"/>
    <s v="High"/>
    <n v="463.2"/>
    <n v="0"/>
    <n v="10"/>
    <x v="3"/>
    <n v="10"/>
    <x v="1"/>
    <n v="0"/>
    <n v="12"/>
    <n v="0"/>
    <x v="3"/>
    <n v="386"/>
    <n v="2013"/>
  </r>
  <r>
    <n v="3026.4"/>
    <n v="14666.4"/>
    <s v="Match"/>
    <n v="16296"/>
    <n v="3026.4"/>
    <n v="14666.4"/>
    <n v="11640"/>
    <s v="correct"/>
    <x v="4"/>
    <x v="0"/>
    <s v="Qtr 3"/>
    <s v="September"/>
    <n v="1"/>
    <s v="High"/>
    <n v="1629.6"/>
    <n v="0"/>
    <n v="5"/>
    <x v="5"/>
    <n v="9"/>
    <x v="5"/>
    <n v="0"/>
    <n v="7"/>
    <n v="0"/>
    <x v="2"/>
    <n v="2328"/>
    <n v="2014"/>
  </r>
  <r>
    <n v="3055.92"/>
    <n v="18035.919999999998"/>
    <s v="Match"/>
    <n v="20972"/>
    <n v="3055.92"/>
    <n v="18035.919999999998"/>
    <n v="14980"/>
    <s v="correct"/>
    <x v="4"/>
    <x v="1"/>
    <s v="Qtr 4"/>
    <s v="October"/>
    <n v="1"/>
    <s v="High"/>
    <n v="2936.08"/>
    <n v="0"/>
    <n v="3"/>
    <x v="3"/>
    <n v="10"/>
    <x v="2"/>
    <n v="0"/>
    <n v="7"/>
    <n v="0"/>
    <x v="2"/>
    <n v="2996"/>
    <n v="2013"/>
  </r>
  <r>
    <n v="3055.92"/>
    <n v="18035.919999999998"/>
    <s v="Match"/>
    <n v="20972"/>
    <n v="3055.92"/>
    <n v="18035.919999999998"/>
    <n v="14980"/>
    <s v="correct"/>
    <x v="4"/>
    <x v="1"/>
    <s v="Qtr 4"/>
    <s v="October"/>
    <n v="1"/>
    <s v="High"/>
    <n v="2936.08"/>
    <n v="0"/>
    <n v="5"/>
    <x v="3"/>
    <n v="10"/>
    <x v="5"/>
    <n v="0"/>
    <n v="7"/>
    <n v="0"/>
    <x v="2"/>
    <n v="2996"/>
    <n v="2013"/>
  </r>
  <r>
    <n v="3075"/>
    <n v="9225"/>
    <s v="Match"/>
    <n v="9225"/>
    <n v="3075"/>
    <n v="9225"/>
    <n v="6150"/>
    <s v="correct"/>
    <x v="4"/>
    <x v="0"/>
    <s v="Qtr 4"/>
    <s v="December"/>
    <n v="1"/>
    <s v="None"/>
    <n v="0"/>
    <n v="0"/>
    <n v="5"/>
    <x v="1"/>
    <n v="12"/>
    <x v="5"/>
    <n v="0"/>
    <n v="15"/>
    <n v="0"/>
    <x v="1"/>
    <n v="615"/>
    <n v="2014"/>
  </r>
  <r>
    <n v="3075"/>
    <n v="9225"/>
    <s v="Match"/>
    <n v="9225"/>
    <n v="3075"/>
    <n v="9225"/>
    <n v="6150"/>
    <s v="correct"/>
    <x v="4"/>
    <x v="0"/>
    <s v="Qtr 4"/>
    <s v="December"/>
    <n v="1"/>
    <s v="None"/>
    <n v="0"/>
    <n v="0"/>
    <n v="260"/>
    <x v="1"/>
    <n v="12"/>
    <x v="4"/>
    <n v="0"/>
    <n v="15"/>
    <n v="0"/>
    <x v="1"/>
    <n v="615"/>
    <n v="2014"/>
  </r>
  <r>
    <s v="'-33522.5"/>
    <n v="259037.5"/>
    <s v="Match"/>
    <n v="304750"/>
    <s v="'-33522.5"/>
    <n v="259037.5"/>
    <n v="292560"/>
    <s v="correct"/>
    <x v="4"/>
    <x v="1"/>
    <s v="Qtr 4"/>
    <s v="December"/>
    <n v="1"/>
    <s v="High"/>
    <n v="45712.5"/>
    <n v="0"/>
    <n v="120"/>
    <x v="1"/>
    <n v="12"/>
    <x v="3"/>
    <n v="0"/>
    <n v="125"/>
    <n v="0"/>
    <x v="4"/>
    <n v="2438"/>
    <n v="2013"/>
  </r>
  <r>
    <n v="34685"/>
    <n v="282435"/>
    <s v="Match"/>
    <n v="297300"/>
    <n v="34685"/>
    <n v="282435"/>
    <n v="247750"/>
    <s v="correct"/>
    <x v="4"/>
    <x v="0"/>
    <s v="Qtr 2"/>
    <s v="June"/>
    <n v="1"/>
    <s v="Medium"/>
    <n v="14865"/>
    <n v="0"/>
    <n v="3"/>
    <x v="4"/>
    <n v="6"/>
    <x v="2"/>
    <n v="0"/>
    <n v="300"/>
    <n v="0"/>
    <x v="0"/>
    <n v="991"/>
    <n v="2014"/>
  </r>
  <r>
    <n v="34685"/>
    <n v="282435"/>
    <s v="Match"/>
    <n v="297300"/>
    <n v="34685"/>
    <n v="282435"/>
    <n v="247750"/>
    <s v="correct"/>
    <x v="4"/>
    <x v="0"/>
    <s v="Qtr 2"/>
    <s v="June"/>
    <n v="1"/>
    <s v="Medium"/>
    <n v="14865"/>
    <n v="0"/>
    <n v="10"/>
    <x v="4"/>
    <n v="6"/>
    <x v="1"/>
    <n v="0"/>
    <n v="300"/>
    <n v="0"/>
    <x v="0"/>
    <n v="991"/>
    <n v="2014"/>
  </r>
  <r>
    <s v="'-35550"/>
    <n v="305730"/>
    <s v="Match"/>
    <n v="355500"/>
    <s v="'-35550"/>
    <n v="305730"/>
    <n v="341280"/>
    <s v="correct"/>
    <x v="4"/>
    <x v="0"/>
    <s v="Qtr 2"/>
    <s v="May"/>
    <n v="1"/>
    <s v="High"/>
    <n v="49770"/>
    <n v="0"/>
    <n v="260"/>
    <x v="9"/>
    <n v="5"/>
    <x v="4"/>
    <n v="0"/>
    <n v="125"/>
    <n v="0"/>
    <x v="4"/>
    <n v="2844"/>
    <n v="2014"/>
  </r>
  <r>
    <n v="3666.6"/>
    <n v="8021.6"/>
    <s v="Mismatch"/>
    <n v="8720"/>
    <n v="3666.6"/>
    <n v="8031.6"/>
    <n v="4365"/>
    <s v="correct"/>
    <x v="4"/>
    <x v="0"/>
    <s v="Qtr 3"/>
    <s v="July"/>
    <n v="1"/>
    <s v="Medium"/>
    <n v="698.4"/>
    <n v="10"/>
    <n v="250"/>
    <x v="2"/>
    <n v="7"/>
    <x v="0"/>
    <n v="0"/>
    <n v="20"/>
    <n v="10"/>
    <x v="2"/>
    <n v="436"/>
    <n v="2014"/>
  </r>
  <r>
    <s v="'-3740"/>
    <n v="355300"/>
    <s v="Match"/>
    <n v="374000"/>
    <s v="'-3740"/>
    <n v="355300"/>
    <n v="359040"/>
    <s v="correct"/>
    <x v="4"/>
    <x v="0"/>
    <s v="Qtr 1"/>
    <s v="March"/>
    <n v="1"/>
    <s v="Medium"/>
    <n v="18700"/>
    <n v="0"/>
    <n v="10"/>
    <x v="10"/>
    <n v="3"/>
    <x v="1"/>
    <n v="0"/>
    <n v="125"/>
    <n v="0"/>
    <x v="4"/>
    <n v="2992"/>
    <n v="2014"/>
  </r>
  <r>
    <n v="3744.18"/>
    <n v="13809.18"/>
    <s v="Match"/>
    <n v="14091"/>
    <n v="3744.18"/>
    <n v="13809.18"/>
    <n v="10065"/>
    <s v="correct"/>
    <x v="4"/>
    <x v="1"/>
    <s v="Qtr 4"/>
    <s v="December"/>
    <n v="1"/>
    <s v="Low"/>
    <n v="281.82"/>
    <n v="0"/>
    <n v="10"/>
    <x v="1"/>
    <n v="12"/>
    <x v="1"/>
    <n v="0"/>
    <n v="7"/>
    <n v="0"/>
    <x v="2"/>
    <n v="2013"/>
    <n v="2013"/>
  </r>
  <r>
    <n v="3839.55"/>
    <n v="15474.55"/>
    <s v="Match"/>
    <n v="16289"/>
    <n v="3839.55"/>
    <n v="15474.55"/>
    <n v="11635"/>
    <s v="correct"/>
    <x v="4"/>
    <x v="0"/>
    <s v="Qtr 2"/>
    <s v="May"/>
    <n v="1"/>
    <s v="Medium"/>
    <n v="814.45"/>
    <n v="0"/>
    <n v="10"/>
    <x v="9"/>
    <n v="5"/>
    <x v="1"/>
    <n v="0"/>
    <n v="7"/>
    <n v="0"/>
    <x v="2"/>
    <n v="2327"/>
    <n v="2014"/>
  </r>
  <r>
    <n v="39788"/>
    <n v="382788"/>
    <s v="Match"/>
    <n v="411600"/>
    <n v="39788"/>
    <n v="382788"/>
    <n v="343000"/>
    <s v="correct"/>
    <x v="4"/>
    <x v="0"/>
    <s v="Qtr 4"/>
    <s v="December"/>
    <n v="1"/>
    <s v="Medium"/>
    <n v="28812"/>
    <n v="0"/>
    <n v="120"/>
    <x v="1"/>
    <n v="12"/>
    <x v="3"/>
    <n v="0"/>
    <n v="300"/>
    <n v="0"/>
    <x v="0"/>
    <n v="1372"/>
    <n v="2014"/>
  </r>
  <r>
    <n v="39788"/>
    <n v="382788"/>
    <s v="Match"/>
    <n v="411600"/>
    <n v="39788"/>
    <n v="382788"/>
    <n v="343000"/>
    <s v="correct"/>
    <x v="4"/>
    <x v="0"/>
    <s v="Qtr 4"/>
    <s v="December"/>
    <n v="1"/>
    <s v="Medium"/>
    <n v="28812"/>
    <n v="0"/>
    <n v="260"/>
    <x v="1"/>
    <n v="12"/>
    <x v="4"/>
    <n v="0"/>
    <n v="300"/>
    <n v="0"/>
    <x v="0"/>
    <n v="1372"/>
    <n v="2014"/>
  </r>
  <r>
    <n v="415.54"/>
    <n v="1730.54"/>
    <s v="Match"/>
    <n v="1841"/>
    <n v="415.54"/>
    <n v="1730.54"/>
    <n v="1315"/>
    <s v="correct"/>
    <x v="4"/>
    <x v="1"/>
    <s v="Qtr 4"/>
    <s v="November"/>
    <n v="1"/>
    <s v="Medium"/>
    <n v="110.46"/>
    <n v="0"/>
    <n v="3"/>
    <x v="8"/>
    <n v="11"/>
    <x v="2"/>
    <n v="0"/>
    <n v="7"/>
    <n v="0"/>
    <x v="2"/>
    <n v="263"/>
    <n v="2013"/>
  </r>
  <r>
    <n v="4186.08"/>
    <n v="18721.080000000002"/>
    <s v="Match"/>
    <n v="20349"/>
    <n v="4186.08"/>
    <n v="18721.080000000002"/>
    <n v="14535"/>
    <s v="correct"/>
    <x v="4"/>
    <x v="0"/>
    <s v="Qtr 2"/>
    <s v="June"/>
    <n v="1"/>
    <s v="Medium"/>
    <n v="1627.92"/>
    <n v="0"/>
    <n v="120"/>
    <x v="4"/>
    <n v="6"/>
    <x v="3"/>
    <n v="0"/>
    <n v="7"/>
    <n v="0"/>
    <x v="2"/>
    <n v="2907"/>
    <n v="2014"/>
  </r>
  <r>
    <n v="4186.08"/>
    <n v="18721.080000000002"/>
    <s v="Match"/>
    <n v="20349"/>
    <n v="4186.08"/>
    <n v="18721.080000000002"/>
    <n v="14535"/>
    <s v="correct"/>
    <x v="4"/>
    <x v="0"/>
    <s v="Qtr 2"/>
    <s v="June"/>
    <n v="1"/>
    <s v="Medium"/>
    <n v="1627.92"/>
    <n v="0"/>
    <n v="260"/>
    <x v="4"/>
    <n v="6"/>
    <x v="4"/>
    <n v="0"/>
    <n v="7"/>
    <n v="0"/>
    <x v="2"/>
    <n v="2907"/>
    <n v="2014"/>
  </r>
  <r>
    <n v="42941"/>
    <n v="509691"/>
    <s v="Match"/>
    <n v="560100"/>
    <n v="42941"/>
    <n v="509691"/>
    <n v="466750"/>
    <s v="correct"/>
    <x v="4"/>
    <x v="0"/>
    <s v="Qtr 3"/>
    <s v="September"/>
    <n v="1"/>
    <s v="Medium"/>
    <n v="50409"/>
    <n v="0"/>
    <n v="250"/>
    <x v="5"/>
    <n v="9"/>
    <x v="0"/>
    <n v="0"/>
    <n v="300"/>
    <n v="0"/>
    <x v="0"/>
    <n v="1867"/>
    <n v="2014"/>
  </r>
  <r>
    <s v="'-4342.5"/>
    <n v="65137.5"/>
    <s v="Match"/>
    <n v="72375"/>
    <s v="'-4342.5"/>
    <n v="65137.5"/>
    <n v="69480"/>
    <s v="correct"/>
    <x v="4"/>
    <x v="0"/>
    <s v="Qtr 1"/>
    <s v="January"/>
    <n v="1"/>
    <s v="High"/>
    <n v="7237.5"/>
    <n v="0"/>
    <n v="260"/>
    <x v="6"/>
    <n v="1"/>
    <x v="4"/>
    <n v="0"/>
    <n v="125"/>
    <n v="0"/>
    <x v="4"/>
    <n v="579"/>
    <n v="2014"/>
  </r>
  <r>
    <n v="4363.2"/>
    <n v="10423.200000000001"/>
    <s v="Match"/>
    <n v="12120"/>
    <n v="4363.2"/>
    <n v="10423.200000000001"/>
    <n v="6060"/>
    <s v="correct"/>
    <x v="4"/>
    <x v="0"/>
    <s v="Qtr 2"/>
    <s v="April"/>
    <n v="1"/>
    <s v="High"/>
    <n v="1696.8"/>
    <n v="0"/>
    <n v="120"/>
    <x v="11"/>
    <n v="4"/>
    <x v="3"/>
    <n v="0"/>
    <n v="20"/>
    <n v="0"/>
    <x v="2"/>
    <n v="606"/>
    <n v="2014"/>
  </r>
  <r>
    <n v="43645"/>
    <n v="200165"/>
    <s v="Match"/>
    <n v="210700"/>
    <n v="43645"/>
    <n v="200165"/>
    <n v="156520"/>
    <s v="correct"/>
    <x v="4"/>
    <x v="0"/>
    <s v="Qtr 2"/>
    <s v="June"/>
    <n v="1"/>
    <s v="Medium"/>
    <n v="10535"/>
    <n v="0"/>
    <n v="10"/>
    <x v="4"/>
    <n v="6"/>
    <x v="1"/>
    <n v="0"/>
    <n v="350"/>
    <n v="0"/>
    <x v="2"/>
    <n v="602"/>
    <n v="2014"/>
  </r>
  <r>
    <n v="43645"/>
    <n v="200165"/>
    <s v="Match"/>
    <n v="210700"/>
    <n v="43645"/>
    <n v="200165"/>
    <n v="156520"/>
    <s v="correct"/>
    <x v="4"/>
    <x v="0"/>
    <s v="Qtr 2"/>
    <s v="June"/>
    <n v="1"/>
    <s v="Medium"/>
    <n v="10535"/>
    <n v="0"/>
    <n v="120"/>
    <x v="4"/>
    <n v="6"/>
    <x v="3"/>
    <n v="0"/>
    <n v="350"/>
    <n v="0"/>
    <x v="2"/>
    <n v="602"/>
    <n v="2014"/>
  </r>
  <r>
    <n v="43721.25"/>
    <n v="298996.25"/>
    <s v="Mismatch"/>
    <n v="343700"/>
    <n v="43721.25"/>
    <n v="299171.25"/>
    <n v="255450"/>
    <s v="correct"/>
    <x v="4"/>
    <x v="0"/>
    <s v="Qtr 1"/>
    <s v="January"/>
    <n v="1"/>
    <s v="High"/>
    <n v="44703.75"/>
    <n v="175"/>
    <n v="5"/>
    <x v="6"/>
    <n v="1"/>
    <x v="5"/>
    <n v="0"/>
    <n v="350"/>
    <n v="175"/>
    <x v="2"/>
    <n v="982"/>
    <n v="2014"/>
  </r>
  <r>
    <s v="'-4533.75"/>
    <n v="430706.25"/>
    <s v="Match"/>
    <n v="453375"/>
    <s v="'-4533.75"/>
    <n v="430706.25"/>
    <n v="435240"/>
    <s v="correct"/>
    <x v="4"/>
    <x v="0"/>
    <s v="Qtr 3"/>
    <s v="July"/>
    <n v="1"/>
    <s v="Medium"/>
    <n v="22668.75"/>
    <n v="0"/>
    <n v="5"/>
    <x v="2"/>
    <n v="7"/>
    <x v="5"/>
    <n v="0"/>
    <n v="125"/>
    <n v="0"/>
    <x v="4"/>
    <n v="3627"/>
    <n v="2014"/>
  </r>
  <r>
    <n v="45880"/>
    <n v="619380"/>
    <s v="Match"/>
    <n v="688200"/>
    <n v="45880"/>
    <n v="619380"/>
    <n v="573500"/>
    <s v="correct"/>
    <x v="4"/>
    <x v="1"/>
    <s v="Qtr 4"/>
    <s v="October"/>
    <n v="1"/>
    <s v="High"/>
    <n v="68820"/>
    <n v="0"/>
    <n v="120"/>
    <x v="3"/>
    <n v="10"/>
    <x v="3"/>
    <n v="0"/>
    <n v="300"/>
    <n v="0"/>
    <x v="0"/>
    <n v="2294"/>
    <n v="2013"/>
  </r>
  <r>
    <n v="45880"/>
    <n v="619380"/>
    <s v="Match"/>
    <n v="688200"/>
    <n v="45880"/>
    <n v="619380"/>
    <n v="573500"/>
    <s v="correct"/>
    <x v="4"/>
    <x v="1"/>
    <s v="Qtr 4"/>
    <s v="October"/>
    <n v="1"/>
    <s v="High"/>
    <n v="68820"/>
    <n v="0"/>
    <n v="250"/>
    <x v="3"/>
    <n v="10"/>
    <x v="0"/>
    <n v="0"/>
    <n v="300"/>
    <n v="0"/>
    <x v="0"/>
    <n v="2294"/>
    <n v="2013"/>
  </r>
  <r>
    <n v="467.4"/>
    <n v="2367.4"/>
    <s v="Match"/>
    <n v="2660"/>
    <n v="467.4"/>
    <n v="2367.4"/>
    <n v="1900"/>
    <s v="correct"/>
    <x v="4"/>
    <x v="1"/>
    <s v="Qtr 3"/>
    <s v="September"/>
    <n v="1"/>
    <s v="High"/>
    <n v="292.60000000000002"/>
    <n v="0"/>
    <n v="10"/>
    <x v="5"/>
    <n v="9"/>
    <x v="1"/>
    <n v="0"/>
    <n v="7"/>
    <n v="0"/>
    <x v="2"/>
    <n v="380"/>
    <n v="2013"/>
  </r>
  <r>
    <n v="4727.3"/>
    <n v="16257.3"/>
    <s v="Match"/>
    <n v="17295"/>
    <n v="4727.3"/>
    <n v="16257.3"/>
    <n v="11530"/>
    <s v="correct"/>
    <x v="4"/>
    <x v="0"/>
    <s v="Qtr 4"/>
    <s v="October"/>
    <n v="1"/>
    <s v="Medium"/>
    <n v="1037.7"/>
    <n v="0"/>
    <n v="10"/>
    <x v="3"/>
    <n v="10"/>
    <x v="1"/>
    <n v="0"/>
    <n v="15"/>
    <n v="0"/>
    <x v="1"/>
    <n v="1153"/>
    <n v="2014"/>
  </r>
  <r>
    <n v="4727.3"/>
    <n v="16257.3"/>
    <s v="Match"/>
    <n v="17295"/>
    <n v="4727.3"/>
    <n v="16257.3"/>
    <n v="11530"/>
    <s v="correct"/>
    <x v="4"/>
    <x v="0"/>
    <s v="Qtr 4"/>
    <s v="October"/>
    <n v="1"/>
    <s v="Medium"/>
    <n v="1037.7"/>
    <n v="0"/>
    <n v="250"/>
    <x v="3"/>
    <n v="10"/>
    <x v="0"/>
    <n v="0"/>
    <n v="15"/>
    <n v="0"/>
    <x v="1"/>
    <n v="1153"/>
    <n v="2014"/>
  </r>
  <r>
    <n v="47328"/>
    <n v="303688"/>
    <s v="Match"/>
    <n v="345100"/>
    <n v="47328"/>
    <n v="303688"/>
    <n v="256360"/>
    <s v="correct"/>
    <x v="4"/>
    <x v="0"/>
    <s v="Qtr 4"/>
    <s v="October"/>
    <n v="1"/>
    <s v="High"/>
    <n v="41412"/>
    <n v="0"/>
    <n v="120"/>
    <x v="3"/>
    <n v="10"/>
    <x v="3"/>
    <n v="0"/>
    <n v="350"/>
    <n v="0"/>
    <x v="2"/>
    <n v="986"/>
    <n v="2014"/>
  </r>
  <r>
    <n v="47328"/>
    <n v="303688"/>
    <s v="Match"/>
    <n v="345100"/>
    <n v="47328"/>
    <n v="303688"/>
    <n v="256360"/>
    <s v="correct"/>
    <x v="4"/>
    <x v="0"/>
    <s v="Qtr 4"/>
    <s v="October"/>
    <n v="1"/>
    <s v="High"/>
    <n v="41412"/>
    <n v="0"/>
    <n v="250"/>
    <x v="3"/>
    <n v="10"/>
    <x v="0"/>
    <n v="0"/>
    <n v="350"/>
    <n v="0"/>
    <x v="2"/>
    <n v="986"/>
    <n v="2014"/>
  </r>
  <r>
    <n v="48257"/>
    <n v="354277"/>
    <s v="Match"/>
    <n v="411950"/>
    <n v="48257"/>
    <n v="354277"/>
    <n v="306020"/>
    <s v="correct"/>
    <x v="4"/>
    <x v="0"/>
    <s v="Qtr 4"/>
    <s v="November"/>
    <n v="1"/>
    <s v="High"/>
    <n v="57673"/>
    <n v="0"/>
    <n v="10"/>
    <x v="8"/>
    <n v="11"/>
    <x v="1"/>
    <n v="0"/>
    <n v="350"/>
    <n v="0"/>
    <x v="2"/>
    <n v="1177"/>
    <n v="2014"/>
  </r>
  <r>
    <n v="4880.97"/>
    <n v="17525.97"/>
    <s v="Match"/>
    <n v="17703"/>
    <n v="4880.97"/>
    <n v="17525.97"/>
    <n v="12645"/>
    <s v="correct"/>
    <x v="4"/>
    <x v="0"/>
    <s v="Qtr 3"/>
    <s v="July"/>
    <n v="1"/>
    <s v="Low"/>
    <n v="177.03"/>
    <n v="0"/>
    <n v="3"/>
    <x v="2"/>
    <n v="7"/>
    <x v="2"/>
    <s v="'-1.81899E-12"/>
    <n v="7"/>
    <n v="0"/>
    <x v="2"/>
    <n v="2529"/>
    <n v="2014"/>
  </r>
  <r>
    <n v="48930"/>
    <n v="922680"/>
    <s v="Match"/>
    <n v="1048500"/>
    <n v="48930"/>
    <n v="922680"/>
    <n v="873750"/>
    <s v="correct"/>
    <x v="4"/>
    <x v="0"/>
    <s v="Qtr 1"/>
    <s v="January"/>
    <n v="1"/>
    <s v="High"/>
    <n v="125820"/>
    <n v="0"/>
    <n v="10"/>
    <x v="6"/>
    <n v="1"/>
    <x v="1"/>
    <n v="0"/>
    <n v="300"/>
    <n v="0"/>
    <x v="0"/>
    <n v="3495"/>
    <n v="2014"/>
  </r>
  <r>
    <n v="50163"/>
    <n v="239183"/>
    <s v="Match"/>
    <n v="254450"/>
    <n v="50163"/>
    <n v="239183"/>
    <n v="189020"/>
    <s v="correct"/>
    <x v="4"/>
    <x v="1"/>
    <s v="Qtr 4"/>
    <s v="October"/>
    <n v="1"/>
    <s v="Medium"/>
    <n v="15267"/>
    <n v="0"/>
    <n v="10"/>
    <x v="3"/>
    <n v="10"/>
    <x v="1"/>
    <n v="0"/>
    <n v="350"/>
    <n v="0"/>
    <x v="2"/>
    <n v="727"/>
    <n v="2013"/>
  </r>
  <r>
    <n v="50163"/>
    <n v="239183"/>
    <s v="Match"/>
    <n v="254450"/>
    <n v="50163"/>
    <n v="239183"/>
    <n v="189020"/>
    <s v="correct"/>
    <x v="4"/>
    <x v="1"/>
    <s v="Qtr 4"/>
    <s v="October"/>
    <n v="1"/>
    <s v="Medium"/>
    <n v="15267"/>
    <n v="0"/>
    <n v="260"/>
    <x v="3"/>
    <n v="10"/>
    <x v="4"/>
    <n v="0"/>
    <n v="350"/>
    <n v="0"/>
    <x v="2"/>
    <n v="727"/>
    <n v="2013"/>
  </r>
  <r>
    <n v="5124.3"/>
    <n v="22794.3"/>
    <s v="Match"/>
    <n v="26505"/>
    <n v="5124.3"/>
    <n v="22794.3"/>
    <n v="17670"/>
    <s v="correct"/>
    <x v="4"/>
    <x v="0"/>
    <s v="Qtr 3"/>
    <s v="September"/>
    <n v="1"/>
    <s v="High"/>
    <n v="3710.7"/>
    <n v="0"/>
    <n v="10"/>
    <x v="5"/>
    <n v="9"/>
    <x v="1"/>
    <n v="0"/>
    <n v="15"/>
    <n v="0"/>
    <x v="1"/>
    <n v="1767"/>
    <n v="2014"/>
  </r>
  <r>
    <n v="59860"/>
    <n v="808110"/>
    <s v="Match"/>
    <n v="897900"/>
    <n v="59860"/>
    <n v="808110"/>
    <n v="748250"/>
    <s v="correct"/>
    <x v="4"/>
    <x v="0"/>
    <s v="Qtr 1"/>
    <s v="March"/>
    <n v="1"/>
    <s v="High"/>
    <n v="89790"/>
    <n v="0"/>
    <n v="260"/>
    <x v="10"/>
    <n v="3"/>
    <x v="4"/>
    <n v="0"/>
    <n v="300"/>
    <n v="0"/>
    <x v="0"/>
    <n v="2993"/>
    <n v="2014"/>
  </r>
  <r>
    <n v="6580.8"/>
    <n v="9322.7999999999993"/>
    <s v="Match"/>
    <n v="10968"/>
    <n v="6580.8"/>
    <n v="9322.7999999999993"/>
    <n v="2742"/>
    <s v="correct"/>
    <x v="4"/>
    <x v="0"/>
    <s v="Qtr 4"/>
    <s v="December"/>
    <n v="1"/>
    <s v="High"/>
    <n v="1645.2"/>
    <n v="0"/>
    <n v="10"/>
    <x v="1"/>
    <n v="12"/>
    <x v="1"/>
    <n v="0"/>
    <n v="12"/>
    <n v="0"/>
    <x v="3"/>
    <n v="914"/>
    <n v="2014"/>
  </r>
  <r>
    <n v="6580.8"/>
    <n v="9322.7999999999993"/>
    <s v="Match"/>
    <n v="10968"/>
    <n v="6580.8"/>
    <n v="9322.7999999999993"/>
    <n v="2742"/>
    <s v="correct"/>
    <x v="4"/>
    <x v="0"/>
    <s v="Qtr 4"/>
    <s v="December"/>
    <n v="1"/>
    <s v="High"/>
    <n v="1645.2"/>
    <n v="0"/>
    <n v="120"/>
    <x v="1"/>
    <n v="12"/>
    <x v="3"/>
    <n v="0"/>
    <n v="12"/>
    <n v="0"/>
    <x v="3"/>
    <n v="914"/>
    <n v="2014"/>
  </r>
  <r>
    <n v="6771.2"/>
    <n v="14131.2"/>
    <s v="Match"/>
    <n v="14720"/>
    <n v="6771.2"/>
    <n v="14131.2"/>
    <n v="7360"/>
    <s v="correct"/>
    <x v="4"/>
    <x v="1"/>
    <s v="Qtr 3"/>
    <s v="September"/>
    <n v="1"/>
    <s v="Low"/>
    <n v="588.79999999999995"/>
    <n v="0"/>
    <n v="120"/>
    <x v="5"/>
    <n v="9"/>
    <x v="3"/>
    <n v="0"/>
    <n v="20"/>
    <n v="0"/>
    <x v="2"/>
    <n v="736"/>
    <n v="2013"/>
  </r>
  <r>
    <s v="'-6887.5"/>
    <n v="323712.5"/>
    <s v="Match"/>
    <n v="344375"/>
    <s v="'-6887.5"/>
    <n v="323712.5"/>
    <n v="330600"/>
    <s v="correct"/>
    <x v="4"/>
    <x v="0"/>
    <s v="Qtr 1"/>
    <s v="February"/>
    <n v="1"/>
    <s v="Medium"/>
    <n v="20662.5"/>
    <n v="0"/>
    <n v="120"/>
    <x v="0"/>
    <n v="2"/>
    <x v="3"/>
    <n v="0"/>
    <n v="125"/>
    <n v="0"/>
    <x v="4"/>
    <n v="2755"/>
    <n v="2014"/>
  </r>
  <r>
    <n v="7342.9"/>
    <n v="22482.9"/>
    <s v="Match"/>
    <n v="22710"/>
    <n v="7342.9"/>
    <n v="22482.9"/>
    <n v="15140"/>
    <s v="correct"/>
    <x v="4"/>
    <x v="0"/>
    <s v="Qtr 1"/>
    <s v="February"/>
    <n v="1"/>
    <s v="Low"/>
    <n v="227.1"/>
    <n v="0"/>
    <n v="10"/>
    <x v="0"/>
    <n v="2"/>
    <x v="1"/>
    <n v="0"/>
    <n v="15"/>
    <n v="0"/>
    <x v="1"/>
    <n v="1514"/>
    <n v="2014"/>
  </r>
  <r>
    <n v="75262.5"/>
    <n v="597082.5"/>
    <s v="Match"/>
    <n v="702450"/>
    <n v="75262.5"/>
    <n v="597082.5"/>
    <n v="521820"/>
    <s v="correct"/>
    <x v="4"/>
    <x v="1"/>
    <s v="Qtr 4"/>
    <s v="November"/>
    <n v="1"/>
    <s v="High"/>
    <n v="105367.5"/>
    <n v="0"/>
    <n v="10"/>
    <x v="8"/>
    <n v="11"/>
    <x v="1"/>
    <n v="0"/>
    <n v="350"/>
    <n v="0"/>
    <x v="2"/>
    <n v="2007"/>
    <n v="2013"/>
  </r>
  <r>
    <n v="7829.35"/>
    <n v="33499.35"/>
    <s v="Match"/>
    <n v="38505"/>
    <n v="7829.35"/>
    <n v="33499.35"/>
    <n v="25670"/>
    <s v="correct"/>
    <x v="4"/>
    <x v="0"/>
    <s v="Qtr 2"/>
    <s v="June"/>
    <n v="1"/>
    <s v="High"/>
    <n v="5005.6499999999996"/>
    <n v="0"/>
    <n v="3"/>
    <x v="4"/>
    <n v="6"/>
    <x v="2"/>
    <n v="0"/>
    <n v="15"/>
    <n v="0"/>
    <x v="1"/>
    <n v="2567"/>
    <n v="2014"/>
  </r>
  <r>
    <n v="7829.35"/>
    <n v="33499.35"/>
    <s v="Match"/>
    <n v="38505"/>
    <n v="7829.35"/>
    <n v="33499.35"/>
    <n v="25670"/>
    <s v="correct"/>
    <x v="4"/>
    <x v="0"/>
    <s v="Qtr 2"/>
    <s v="June"/>
    <n v="1"/>
    <s v="High"/>
    <n v="5005.6499999999996"/>
    <n v="0"/>
    <n v="250"/>
    <x v="4"/>
    <n v="6"/>
    <x v="0"/>
    <n v="0"/>
    <n v="15"/>
    <n v="0"/>
    <x v="1"/>
    <n v="2567"/>
    <n v="2014"/>
  </r>
  <r>
    <n v="79062.75"/>
    <n v="430627.75"/>
    <s v="Mismatch"/>
    <n v="473200"/>
    <n v="79062.75"/>
    <n v="430452.75"/>
    <n v="351390"/>
    <s v="correct"/>
    <x v="4"/>
    <x v="0"/>
    <s v="Qtr 2"/>
    <s v="April"/>
    <n v="1"/>
    <s v="Medium"/>
    <n v="42572.25"/>
    <s v="'-175"/>
    <n v="250"/>
    <x v="11"/>
    <n v="4"/>
    <x v="0"/>
    <n v="0"/>
    <n v="350"/>
    <s v="'-175"/>
    <x v="2"/>
    <n v="1352"/>
    <n v="2014"/>
  </r>
  <r>
    <n v="7978.6"/>
    <n v="17708.599999999999"/>
    <s v="Match"/>
    <n v="19460"/>
    <n v="7978.6"/>
    <n v="17708.599999999999"/>
    <n v="9730"/>
    <s v="correct"/>
    <x v="4"/>
    <x v="0"/>
    <s v="Qtr 1"/>
    <s v="March"/>
    <n v="1"/>
    <s v="Medium"/>
    <n v="1751.4"/>
    <n v="0"/>
    <n v="10"/>
    <x v="10"/>
    <n v="3"/>
    <x v="1"/>
    <n v="0"/>
    <n v="20"/>
    <n v="0"/>
    <x v="2"/>
    <n v="973"/>
    <n v="2014"/>
  </r>
  <r>
    <n v="8080"/>
    <n v="260580"/>
    <s v="Match"/>
    <n v="303000"/>
    <n v="8080"/>
    <n v="260580"/>
    <n v="252500"/>
    <s v="correct"/>
    <x v="4"/>
    <x v="0"/>
    <s v="Qtr 4"/>
    <s v="October"/>
    <n v="1"/>
    <s v="High"/>
    <n v="42420"/>
    <n v="0"/>
    <n v="3"/>
    <x v="3"/>
    <n v="10"/>
    <x v="2"/>
    <n v="0"/>
    <n v="300"/>
    <n v="0"/>
    <x v="0"/>
    <n v="1010"/>
    <n v="2014"/>
  </r>
  <r>
    <n v="8080"/>
    <n v="260580"/>
    <s v="Match"/>
    <n v="303000"/>
    <n v="8080"/>
    <n v="260580"/>
    <n v="252500"/>
    <s v="correct"/>
    <x v="4"/>
    <x v="0"/>
    <s v="Qtr 4"/>
    <s v="October"/>
    <n v="1"/>
    <s v="High"/>
    <n v="42420"/>
    <n v="0"/>
    <n v="250"/>
    <x v="3"/>
    <n v="10"/>
    <x v="0"/>
    <n v="0"/>
    <n v="300"/>
    <n v="0"/>
    <x v="0"/>
    <n v="1010"/>
    <n v="2014"/>
  </r>
  <r>
    <n v="8153.6"/>
    <n v="33633.599999999999"/>
    <s v="Match"/>
    <n v="38220"/>
    <n v="8153.6"/>
    <n v="33633.599999999999"/>
    <n v="25480"/>
    <s v="correct"/>
    <x v="4"/>
    <x v="1"/>
    <s v="Qtr 4"/>
    <s v="November"/>
    <n v="1"/>
    <s v="High"/>
    <n v="4586.3999999999996"/>
    <n v="0"/>
    <n v="260"/>
    <x v="8"/>
    <n v="11"/>
    <x v="4"/>
    <n v="0"/>
    <n v="15"/>
    <n v="0"/>
    <x v="1"/>
    <n v="2548"/>
    <n v="2013"/>
  </r>
  <r>
    <n v="8208"/>
    <n v="10944"/>
    <s v="Match"/>
    <n v="10944"/>
    <n v="8208"/>
    <n v="10944"/>
    <n v="2736"/>
    <s v="correct"/>
    <x v="4"/>
    <x v="1"/>
    <s v="Qtr 4"/>
    <s v="November"/>
    <n v="1"/>
    <s v="None"/>
    <n v="0"/>
    <n v="0"/>
    <n v="10"/>
    <x v="8"/>
    <n v="11"/>
    <x v="1"/>
    <n v="0"/>
    <n v="12"/>
    <n v="0"/>
    <x v="3"/>
    <n v="912"/>
    <n v="2013"/>
  </r>
  <r>
    <n v="825.97"/>
    <n v="3560.97"/>
    <s v="Match"/>
    <n v="3829"/>
    <n v="825.97"/>
    <n v="3560.97"/>
    <n v="2735"/>
    <s v="correct"/>
    <x v="4"/>
    <x v="0"/>
    <s v="Qtr 4"/>
    <s v="November"/>
    <n v="1"/>
    <s v="Medium"/>
    <n v="268.02999999999997"/>
    <n v="0"/>
    <n v="120"/>
    <x v="8"/>
    <n v="11"/>
    <x v="3"/>
    <n v="0"/>
    <n v="7"/>
    <n v="0"/>
    <x v="2"/>
    <n v="547"/>
    <n v="2014"/>
  </r>
  <r>
    <n v="8323"/>
    <n v="28623"/>
    <s v="Match"/>
    <n v="30450"/>
    <n v="8323"/>
    <n v="28623"/>
    <n v="20300"/>
    <s v="correct"/>
    <x v="4"/>
    <x v="0"/>
    <s v="Qtr 4"/>
    <s v="November"/>
    <n v="1"/>
    <s v="Medium"/>
    <n v="1827"/>
    <n v="0"/>
    <n v="3"/>
    <x v="8"/>
    <n v="11"/>
    <x v="2"/>
    <n v="0"/>
    <n v="15"/>
    <n v="0"/>
    <x v="1"/>
    <n v="2030"/>
    <n v="2014"/>
  </r>
  <r>
    <n v="8670.5249999999996"/>
    <n v="31129.525000000001"/>
    <s v="Mismatch"/>
    <n v="31444"/>
    <n v="8670.5249999999996"/>
    <n v="31133.025000000001"/>
    <n v="22462.5"/>
    <s v="correct"/>
    <x v="4"/>
    <x v="0"/>
    <s v="Qtr 2"/>
    <s v="April"/>
    <n v="1"/>
    <s v="Low"/>
    <n v="314.47500000000002"/>
    <n v="3.5"/>
    <n v="10"/>
    <x v="11"/>
    <n v="4"/>
    <x v="1"/>
    <n v="0"/>
    <n v="7"/>
    <n v="3.5"/>
    <x v="2"/>
    <n v="4492"/>
    <n v="2014"/>
  </r>
  <r>
    <n v="9011.7999999999993"/>
    <n v="30991.8"/>
    <s v="Match"/>
    <n v="32970"/>
    <n v="9011.7999999999993"/>
    <n v="30991.8"/>
    <n v="21980"/>
    <s v="correct"/>
    <x v="4"/>
    <x v="0"/>
    <s v="Qtr 3"/>
    <s v="August"/>
    <n v="1"/>
    <s v="Medium"/>
    <n v="1978.2"/>
    <n v="0"/>
    <n v="10"/>
    <x v="7"/>
    <n v="8"/>
    <x v="1"/>
    <n v="0"/>
    <n v="15"/>
    <n v="0"/>
    <x v="1"/>
    <n v="2198"/>
    <n v="2014"/>
  </r>
  <r>
    <n v="9047.5"/>
    <n v="28297.5"/>
    <s v="Match"/>
    <n v="28875"/>
    <n v="9047.5"/>
    <n v="28297.5"/>
    <n v="19250"/>
    <s v="correct"/>
    <x v="4"/>
    <x v="1"/>
    <s v="Qtr 4"/>
    <s v="December"/>
    <n v="1"/>
    <s v="Low"/>
    <n v="577.5"/>
    <n v="0"/>
    <n v="10"/>
    <x v="1"/>
    <n v="12"/>
    <x v="1"/>
    <n v="0"/>
    <n v="15"/>
    <n v="0"/>
    <x v="1"/>
    <n v="1925"/>
    <n v="2013"/>
  </r>
  <r>
    <n v="940.5"/>
    <n v="3790.5"/>
    <s v="Match"/>
    <n v="3990"/>
    <n v="940.5"/>
    <n v="3790.5"/>
    <n v="2850"/>
    <s v="correct"/>
    <x v="4"/>
    <x v="0"/>
    <s v="Qtr 4"/>
    <s v="December"/>
    <n v="1"/>
    <s v="Medium"/>
    <n v="199.5"/>
    <n v="0"/>
    <n v="3"/>
    <x v="1"/>
    <n v="12"/>
    <x v="2"/>
    <n v="0"/>
    <n v="7"/>
    <n v="0"/>
    <x v="2"/>
    <n v="570"/>
    <n v="2014"/>
  </r>
  <r>
    <n v="940.5"/>
    <n v="3790.5"/>
    <s v="Match"/>
    <n v="3990"/>
    <n v="940.5"/>
    <n v="3790.5"/>
    <n v="2850"/>
    <s v="correct"/>
    <x v="4"/>
    <x v="0"/>
    <s v="Qtr 4"/>
    <s v="December"/>
    <n v="1"/>
    <s v="Medium"/>
    <n v="199.5"/>
    <n v="0"/>
    <n v="250"/>
    <x v="1"/>
    <n v="12"/>
    <x v="0"/>
    <n v="0"/>
    <n v="7"/>
    <n v="0"/>
    <x v="2"/>
    <n v="570"/>
    <n v="2014"/>
  </r>
  <r>
    <n v="9715.2000000000007"/>
    <n v="20275.2"/>
    <s v="Match"/>
    <n v="21120"/>
    <n v="9715.2000000000007"/>
    <n v="20275.2"/>
    <n v="10560"/>
    <s v="correct"/>
    <x v="4"/>
    <x v="0"/>
    <s v="Qtr 3"/>
    <s v="September"/>
    <n v="1"/>
    <s v="Low"/>
    <n v="844.8"/>
    <n v="0"/>
    <n v="10"/>
    <x v="5"/>
    <n v="9"/>
    <x v="1"/>
    <n v="0"/>
    <n v="20"/>
    <n v="0"/>
    <x v="2"/>
    <n v="1056"/>
    <n v="2014"/>
  </r>
  <r>
    <n v="976.32"/>
    <n v="4366.32"/>
    <s v="Match"/>
    <n v="4746"/>
    <n v="976.32"/>
    <n v="4366.32"/>
    <n v="3390"/>
    <s v="correct"/>
    <x v="4"/>
    <x v="0"/>
    <s v="Qtr 3"/>
    <s v="August"/>
    <n v="1"/>
    <s v="Medium"/>
    <n v="379.68"/>
    <n v="0"/>
    <n v="10"/>
    <x v="7"/>
    <n v="8"/>
    <x v="1"/>
    <n v="0"/>
    <n v="7"/>
    <n v="0"/>
    <x v="2"/>
    <n v="678"/>
    <n v="2014"/>
  </r>
  <r>
    <n v="9834"/>
    <n v="21019"/>
    <s v="Mismatch"/>
    <n v="22360"/>
    <n v="9834"/>
    <n v="21009"/>
    <n v="11175"/>
    <s v="correct"/>
    <x v="4"/>
    <x v="0"/>
    <s v="Qtr 1"/>
    <s v="January"/>
    <n v="1"/>
    <s v="Medium"/>
    <n v="1341"/>
    <s v="'-10"/>
    <n v="3"/>
    <x v="6"/>
    <n v="1"/>
    <x v="2"/>
    <n v="0"/>
    <n v="20"/>
    <s v="'-10"/>
    <x v="2"/>
    <n v="1118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2">
  <location ref="M5:N10" firstHeaderRow="1" firstDataRow="1" firstDataCol="1"/>
  <pivotFields count="26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7">
        <item x="4"/>
        <item x="2"/>
        <item x="5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9"/>
  </rowFields>
  <rowItems count="5">
    <i>
      <x v="3"/>
    </i>
    <i>
      <x v="5"/>
    </i>
    <i>
      <x v="4"/>
    </i>
    <i>
      <x/>
    </i>
    <i>
      <x v="2"/>
    </i>
  </rowItems>
  <colItems count="1">
    <i/>
  </colItems>
  <dataFields count="1">
    <dataField name="Sum of Check Sales" fld="5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9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J5:K17" firstHeaderRow="1" firstDataRow="1" firstDataCol="1"/>
  <pivotFields count="26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6"/>
        <item x="0"/>
        <item x="10"/>
        <item x="11"/>
        <item x="9"/>
        <item x="4"/>
        <item x="2"/>
        <item x="7"/>
        <item x="5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Check Sal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G5:H41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2"/>
        <item x="5"/>
        <item x="1"/>
        <item x="3"/>
        <item x="0"/>
        <item t="default"/>
      </items>
    </pivotField>
    <pivotField showAll="0"/>
    <pivotField showAll="0"/>
    <pivotField showAll="0"/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showAll="0"/>
  </pivotFields>
  <rowFields count="2">
    <field x="23"/>
    <field x="19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Calc Profit" fld="0" baseField="23" baseItem="0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4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3" count="1" selected="0">
            <x v="0"/>
          </reference>
        </references>
      </pivotArea>
    </chartFormat>
    <chartFormat chart="7" format="65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3" count="1" selected="0">
            <x v="0"/>
          </reference>
        </references>
      </pivotArea>
    </chartFormat>
    <chartFormat chart="7" format="66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3" count="1" selected="0">
            <x v="0"/>
          </reference>
        </references>
      </pivotArea>
    </chartFormat>
    <chartFormat chart="7" format="67">
      <pivotArea type="data" outline="0" fieldPosition="0">
        <references count="3">
          <reference field="4294967294" count="1" selected="0">
            <x v="0"/>
          </reference>
          <reference field="19" count="1" selected="0">
            <x v="3"/>
          </reference>
          <reference field="23" count="1" selected="0">
            <x v="0"/>
          </reference>
        </references>
      </pivotArea>
    </chartFormat>
    <chartFormat chart="7" format="68">
      <pivotArea type="data" outline="0" fieldPosition="0">
        <references count="3">
          <reference field="4294967294" count="1" selected="0">
            <x v="0"/>
          </reference>
          <reference field="19" count="1" selected="0">
            <x v="4"/>
          </reference>
          <reference field="23" count="1" selected="0">
            <x v="0"/>
          </reference>
        </references>
      </pivotArea>
    </chartFormat>
    <chartFormat chart="7" format="69">
      <pivotArea type="data" outline="0" fieldPosition="0">
        <references count="3">
          <reference field="4294967294" count="1" selected="0">
            <x v="0"/>
          </reference>
          <reference field="19" count="1" selected="0">
            <x v="5"/>
          </reference>
          <reference field="23" count="1" selected="0">
            <x v="0"/>
          </reference>
        </references>
      </pivotArea>
    </chartFormat>
    <chartFormat chart="7" format="70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3" count="1" selected="0">
            <x v="1"/>
          </reference>
        </references>
      </pivotArea>
    </chartFormat>
    <chartFormat chart="7" format="71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3" count="1" selected="0">
            <x v="1"/>
          </reference>
        </references>
      </pivotArea>
    </chartFormat>
    <chartFormat chart="7" format="72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3" count="1" selected="0">
            <x v="1"/>
          </reference>
        </references>
      </pivotArea>
    </chartFormat>
    <chartFormat chart="7" format="73">
      <pivotArea type="data" outline="0" fieldPosition="0">
        <references count="3">
          <reference field="4294967294" count="1" selected="0">
            <x v="0"/>
          </reference>
          <reference field="19" count="1" selected="0">
            <x v="3"/>
          </reference>
          <reference field="23" count="1" selected="0">
            <x v="1"/>
          </reference>
        </references>
      </pivotArea>
    </chartFormat>
    <chartFormat chart="7" format="74">
      <pivotArea type="data" outline="0" fieldPosition="0">
        <references count="3">
          <reference field="4294967294" count="1" selected="0">
            <x v="0"/>
          </reference>
          <reference field="19" count="1" selected="0">
            <x v="4"/>
          </reference>
          <reference field="23" count="1" selected="0">
            <x v="1"/>
          </reference>
        </references>
      </pivotArea>
    </chartFormat>
    <chartFormat chart="7" format="75">
      <pivotArea type="data" outline="0" fieldPosition="0">
        <references count="3">
          <reference field="4294967294" count="1" selected="0">
            <x v="0"/>
          </reference>
          <reference field="19" count="1" selected="0">
            <x v="5"/>
          </reference>
          <reference field="23" count="1" selected="0">
            <x v="1"/>
          </reference>
        </references>
      </pivotArea>
    </chartFormat>
    <chartFormat chart="7" format="76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3" count="1" selected="0">
            <x v="2"/>
          </reference>
        </references>
      </pivotArea>
    </chartFormat>
    <chartFormat chart="7" format="77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3" count="1" selected="0">
            <x v="2"/>
          </reference>
        </references>
      </pivotArea>
    </chartFormat>
    <chartFormat chart="7" format="78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3" count="1" selected="0">
            <x v="2"/>
          </reference>
        </references>
      </pivotArea>
    </chartFormat>
    <chartFormat chart="7" format="79">
      <pivotArea type="data" outline="0" fieldPosition="0">
        <references count="3">
          <reference field="4294967294" count="1" selected="0">
            <x v="0"/>
          </reference>
          <reference field="19" count="1" selected="0">
            <x v="3"/>
          </reference>
          <reference field="23" count="1" selected="0">
            <x v="2"/>
          </reference>
        </references>
      </pivotArea>
    </chartFormat>
    <chartFormat chart="7" format="80">
      <pivotArea type="data" outline="0" fieldPosition="0">
        <references count="3">
          <reference field="4294967294" count="1" selected="0">
            <x v="0"/>
          </reference>
          <reference field="19" count="1" selected="0">
            <x v="4"/>
          </reference>
          <reference field="23" count="1" selected="0">
            <x v="2"/>
          </reference>
        </references>
      </pivotArea>
    </chartFormat>
    <chartFormat chart="7" format="81">
      <pivotArea type="data" outline="0" fieldPosition="0">
        <references count="3">
          <reference field="4294967294" count="1" selected="0">
            <x v="0"/>
          </reference>
          <reference field="19" count="1" selected="0">
            <x v="5"/>
          </reference>
          <reference field="23" count="1" selected="0">
            <x v="2"/>
          </reference>
        </references>
      </pivotArea>
    </chartFormat>
    <chartFormat chart="7" format="82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3" count="1" selected="0">
            <x v="3"/>
          </reference>
        </references>
      </pivotArea>
    </chartFormat>
    <chartFormat chart="7" format="83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3" count="1" selected="0">
            <x v="3"/>
          </reference>
        </references>
      </pivotArea>
    </chartFormat>
    <chartFormat chart="7" format="84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3" count="1" selected="0">
            <x v="3"/>
          </reference>
        </references>
      </pivotArea>
    </chartFormat>
    <chartFormat chart="7" format="85">
      <pivotArea type="data" outline="0" fieldPosition="0">
        <references count="3">
          <reference field="4294967294" count="1" selected="0">
            <x v="0"/>
          </reference>
          <reference field="19" count="1" selected="0">
            <x v="3"/>
          </reference>
          <reference field="23" count="1" selected="0">
            <x v="3"/>
          </reference>
        </references>
      </pivotArea>
    </chartFormat>
    <chartFormat chart="7" format="86">
      <pivotArea type="data" outline="0" fieldPosition="0">
        <references count="3">
          <reference field="4294967294" count="1" selected="0">
            <x v="0"/>
          </reference>
          <reference field="19" count="1" selected="0">
            <x v="4"/>
          </reference>
          <reference field="23" count="1" selected="0">
            <x v="3"/>
          </reference>
        </references>
      </pivotArea>
    </chartFormat>
    <chartFormat chart="7" format="87">
      <pivotArea type="data" outline="0" fieldPosition="0">
        <references count="3">
          <reference field="4294967294" count="1" selected="0">
            <x v="0"/>
          </reference>
          <reference field="19" count="1" selected="0">
            <x v="5"/>
          </reference>
          <reference field="23" count="1" selected="0">
            <x v="3"/>
          </reference>
        </references>
      </pivotArea>
    </chartFormat>
    <chartFormat chart="7" format="88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3" count="1" selected="0">
            <x v="4"/>
          </reference>
        </references>
      </pivotArea>
    </chartFormat>
    <chartFormat chart="7" format="89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3" count="1" selected="0">
            <x v="4"/>
          </reference>
        </references>
      </pivotArea>
    </chartFormat>
    <chartFormat chart="7" format="90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3" count="1" selected="0">
            <x v="4"/>
          </reference>
        </references>
      </pivotArea>
    </chartFormat>
    <chartFormat chart="7" format="91">
      <pivotArea type="data" outline="0" fieldPosition="0">
        <references count="3">
          <reference field="4294967294" count="1" selected="0">
            <x v="0"/>
          </reference>
          <reference field="19" count="1" selected="0">
            <x v="3"/>
          </reference>
          <reference field="23" count="1" selected="0">
            <x v="4"/>
          </reference>
        </references>
      </pivotArea>
    </chartFormat>
    <chartFormat chart="7" format="92">
      <pivotArea type="data" outline="0" fieldPosition="0">
        <references count="3">
          <reference field="4294967294" count="1" selected="0">
            <x v="0"/>
          </reference>
          <reference field="19" count="1" selected="0">
            <x v="4"/>
          </reference>
          <reference field="23" count="1" selected="0">
            <x v="4"/>
          </reference>
        </references>
      </pivotArea>
    </chartFormat>
    <chartFormat chart="7" format="93">
      <pivotArea type="data" outline="0" fieldPosition="0">
        <references count="3">
          <reference field="4294967294" count="1" selected="0">
            <x v="0"/>
          </reference>
          <reference field="19" count="1" selected="0">
            <x v="5"/>
          </reference>
          <reference field="2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5:E12" firstHeaderRow="1" firstDataRow="2" firstDataCol="1"/>
  <pivotFields count="26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Check Sales" fld="5" baseField="8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23"/>
  <sheetViews>
    <sheetView workbookViewId="0">
      <selection activeCell="I5" sqref="B5:I6"/>
    </sheetView>
  </sheetViews>
  <sheetFormatPr defaultRowHeight="14.4" x14ac:dyDescent="0.3"/>
  <cols>
    <col min="1" max="1" width="14" customWidth="1"/>
    <col min="2" max="2" width="17.44140625" bestFit="1" customWidth="1"/>
    <col min="3" max="3" width="17.88671875" bestFit="1" customWidth="1"/>
    <col min="4" max="4" width="15.6640625" bestFit="1" customWidth="1"/>
  </cols>
  <sheetData>
    <row r="4" spans="1:8" x14ac:dyDescent="0.3">
      <c r="A4" s="3"/>
      <c r="B4" s="4"/>
      <c r="C4" s="4"/>
      <c r="D4" s="4"/>
    </row>
    <row r="5" spans="1:8" x14ac:dyDescent="0.3">
      <c r="A5" s="5"/>
    </row>
    <row r="6" spans="1:8" x14ac:dyDescent="0.3">
      <c r="A6" s="5"/>
      <c r="B6" s="4"/>
      <c r="C6" s="4"/>
      <c r="D6" s="4"/>
      <c r="E6" s="4"/>
      <c r="F6" s="4"/>
      <c r="G6" s="4"/>
      <c r="H6" s="4"/>
    </row>
    <row r="7" spans="1:8" x14ac:dyDescent="0.3">
      <c r="A7" s="5"/>
      <c r="B7" s="4"/>
      <c r="C7" s="4"/>
      <c r="D7" s="4"/>
    </row>
    <row r="8" spans="1:8" x14ac:dyDescent="0.3">
      <c r="A8" s="5"/>
      <c r="B8" s="4"/>
      <c r="C8" s="4"/>
      <c r="D8" s="4"/>
    </row>
    <row r="9" spans="1:8" x14ac:dyDescent="0.3">
      <c r="A9" s="3"/>
      <c r="B9" s="4"/>
      <c r="C9" s="4"/>
      <c r="D9" s="4"/>
    </row>
    <row r="10" spans="1:8" x14ac:dyDescent="0.3">
      <c r="A10" s="5"/>
      <c r="B10" s="4"/>
      <c r="C10" s="4"/>
      <c r="D10" s="4"/>
    </row>
    <row r="11" spans="1:8" x14ac:dyDescent="0.3">
      <c r="A11" s="3"/>
      <c r="B11" s="4"/>
      <c r="C11" s="4"/>
      <c r="D11" s="4"/>
    </row>
    <row r="12" spans="1:8" x14ac:dyDescent="0.3">
      <c r="A12" s="5"/>
      <c r="B12" s="4"/>
      <c r="C12" s="4"/>
      <c r="D12" s="4"/>
    </row>
    <row r="13" spans="1:8" x14ac:dyDescent="0.3">
      <c r="A13" s="3"/>
      <c r="B13" s="4"/>
      <c r="C13" s="4"/>
      <c r="D13" s="4"/>
    </row>
    <row r="14" spans="1:8" x14ac:dyDescent="0.3">
      <c r="A14" s="5"/>
      <c r="B14" s="4"/>
      <c r="C14" s="4"/>
      <c r="D14" s="4"/>
    </row>
    <row r="15" spans="1:8" x14ac:dyDescent="0.3">
      <c r="A15" s="3"/>
      <c r="B15" s="4"/>
      <c r="C15" s="4"/>
      <c r="D15" s="4"/>
    </row>
    <row r="16" spans="1:8" x14ac:dyDescent="0.3">
      <c r="A16" s="5"/>
      <c r="B16" s="4"/>
      <c r="C16" s="4"/>
      <c r="D16" s="4"/>
    </row>
    <row r="17" spans="1:4" x14ac:dyDescent="0.3">
      <c r="A17" s="3"/>
      <c r="B17" s="4"/>
      <c r="C17" s="4"/>
      <c r="D17" s="4"/>
    </row>
    <row r="18" spans="1:4" x14ac:dyDescent="0.3">
      <c r="A18" s="5"/>
      <c r="B18" s="4"/>
      <c r="C18" s="4"/>
      <c r="D18" s="4"/>
    </row>
    <row r="19" spans="1:4" x14ac:dyDescent="0.3">
      <c r="A19" s="3"/>
      <c r="B19" s="4"/>
      <c r="C19" s="4"/>
      <c r="D19" s="4"/>
    </row>
    <row r="20" spans="1:4" x14ac:dyDescent="0.3">
      <c r="A20" s="5"/>
      <c r="B20" s="4"/>
      <c r="C20" s="4"/>
      <c r="D20" s="4"/>
    </row>
    <row r="21" spans="1:4" x14ac:dyDescent="0.3">
      <c r="A21" s="3"/>
      <c r="B21" s="4"/>
      <c r="C21" s="4"/>
      <c r="D21" s="4"/>
    </row>
    <row r="22" spans="1:4" x14ac:dyDescent="0.3">
      <c r="A22" s="5"/>
      <c r="B22" s="4"/>
      <c r="C22" s="4"/>
      <c r="D22" s="4"/>
    </row>
    <row r="23" spans="1:4" x14ac:dyDescent="0.3">
      <c r="A23" s="3"/>
      <c r="B23" s="4"/>
      <c r="C23" s="4"/>
      <c r="D23" s="4"/>
    </row>
    <row r="24" spans="1:4" x14ac:dyDescent="0.3">
      <c r="A24" s="5"/>
      <c r="B24" s="4"/>
      <c r="C24" s="4"/>
      <c r="D24" s="4"/>
    </row>
    <row r="25" spans="1:4" x14ac:dyDescent="0.3">
      <c r="A25" s="3"/>
      <c r="B25" s="4"/>
      <c r="C25" s="4"/>
      <c r="D25" s="4"/>
    </row>
    <row r="26" spans="1:4" x14ac:dyDescent="0.3">
      <c r="A26" s="5"/>
      <c r="B26" s="4"/>
      <c r="C26" s="4"/>
      <c r="D26" s="4"/>
    </row>
    <row r="27" spans="1:4" x14ac:dyDescent="0.3">
      <c r="A27" s="3"/>
      <c r="B27" s="4"/>
      <c r="C27" s="4"/>
      <c r="D27" s="4"/>
    </row>
    <row r="28" spans="1:4" x14ac:dyDescent="0.3">
      <c r="A28" s="5"/>
      <c r="B28" s="4"/>
      <c r="C28" s="4"/>
      <c r="D28" s="4"/>
    </row>
    <row r="29" spans="1:4" x14ac:dyDescent="0.3">
      <c r="A29" s="3"/>
      <c r="B29" s="4"/>
      <c r="C29" s="4"/>
      <c r="D29" s="4"/>
    </row>
    <row r="30" spans="1:4" x14ac:dyDescent="0.3">
      <c r="A30" s="5"/>
      <c r="B30" s="4"/>
      <c r="C30" s="4"/>
      <c r="D30" s="4"/>
    </row>
    <row r="31" spans="1:4" x14ac:dyDescent="0.3">
      <c r="A31" s="3"/>
      <c r="B31" s="4"/>
      <c r="C31" s="4"/>
      <c r="D31" s="4"/>
    </row>
    <row r="32" spans="1:4" x14ac:dyDescent="0.3">
      <c r="A32" s="5"/>
      <c r="B32" s="4"/>
      <c r="C32" s="4"/>
      <c r="D32" s="4"/>
    </row>
    <row r="33" spans="1:4" x14ac:dyDescent="0.3">
      <c r="A33" s="3"/>
      <c r="B33" s="4"/>
      <c r="C33" s="4"/>
      <c r="D33" s="4"/>
    </row>
    <row r="34" spans="1:4" x14ac:dyDescent="0.3">
      <c r="A34" s="5"/>
      <c r="B34" s="4"/>
      <c r="C34" s="4"/>
      <c r="D34" s="4"/>
    </row>
    <row r="35" spans="1:4" x14ac:dyDescent="0.3">
      <c r="A35" s="3"/>
      <c r="B35" s="4"/>
      <c r="C35" s="4"/>
      <c r="D35" s="4"/>
    </row>
    <row r="36" spans="1:4" x14ac:dyDescent="0.3">
      <c r="A36" s="5"/>
      <c r="B36" s="4"/>
      <c r="C36" s="4"/>
      <c r="D36" s="4"/>
    </row>
    <row r="37" spans="1:4" x14ac:dyDescent="0.3">
      <c r="A37" s="3"/>
      <c r="B37" s="4"/>
      <c r="C37" s="4"/>
      <c r="D37" s="4"/>
    </row>
    <row r="38" spans="1:4" x14ac:dyDescent="0.3">
      <c r="A38" s="5"/>
      <c r="B38" s="4"/>
      <c r="C38" s="4"/>
      <c r="D38" s="4"/>
    </row>
    <row r="39" spans="1:4" x14ac:dyDescent="0.3">
      <c r="A39" s="3"/>
      <c r="B39" s="4"/>
      <c r="C39" s="4"/>
      <c r="D39" s="4"/>
    </row>
    <row r="40" spans="1:4" x14ac:dyDescent="0.3">
      <c r="A40" s="5"/>
      <c r="B40" s="4"/>
      <c r="C40" s="4"/>
      <c r="D40" s="4"/>
    </row>
    <row r="41" spans="1:4" x14ac:dyDescent="0.3">
      <c r="A41" s="3"/>
      <c r="B41" s="4"/>
      <c r="C41" s="4"/>
      <c r="D41" s="4"/>
    </row>
    <row r="42" spans="1:4" x14ac:dyDescent="0.3">
      <c r="A42" s="5"/>
      <c r="B42" s="4"/>
      <c r="C42" s="4"/>
      <c r="D42" s="4"/>
    </row>
    <row r="43" spans="1:4" x14ac:dyDescent="0.3">
      <c r="A43" s="3"/>
      <c r="B43" s="4"/>
      <c r="C43" s="4"/>
      <c r="D43" s="4"/>
    </row>
    <row r="44" spans="1:4" x14ac:dyDescent="0.3">
      <c r="A44" s="5"/>
      <c r="B44" s="4"/>
      <c r="C44" s="4"/>
      <c r="D44" s="4"/>
    </row>
    <row r="45" spans="1:4" x14ac:dyDescent="0.3">
      <c r="A45" s="3"/>
      <c r="B45" s="4"/>
      <c r="C45" s="4"/>
      <c r="D45" s="4"/>
    </row>
    <row r="46" spans="1:4" x14ac:dyDescent="0.3">
      <c r="A46" s="5"/>
      <c r="B46" s="4"/>
      <c r="C46" s="4"/>
      <c r="D46" s="4"/>
    </row>
    <row r="47" spans="1:4" x14ac:dyDescent="0.3">
      <c r="A47" s="3"/>
      <c r="B47" s="4"/>
      <c r="C47" s="4"/>
      <c r="D47" s="4"/>
    </row>
    <row r="48" spans="1:4" x14ac:dyDescent="0.3">
      <c r="A48" s="5"/>
      <c r="B48" s="4"/>
      <c r="C48" s="4"/>
      <c r="D48" s="4"/>
    </row>
    <row r="49" spans="1:4" x14ac:dyDescent="0.3">
      <c r="A49" s="3"/>
      <c r="B49" s="4"/>
      <c r="C49" s="4"/>
      <c r="D49" s="4"/>
    </row>
    <row r="50" spans="1:4" x14ac:dyDescent="0.3">
      <c r="A50" s="5"/>
      <c r="B50" s="4"/>
      <c r="C50" s="4"/>
      <c r="D50" s="4"/>
    </row>
    <row r="51" spans="1:4" x14ac:dyDescent="0.3">
      <c r="A51" s="3"/>
      <c r="B51" s="4"/>
      <c r="C51" s="4"/>
      <c r="D51" s="4"/>
    </row>
    <row r="52" spans="1:4" x14ac:dyDescent="0.3">
      <c r="A52" s="5"/>
      <c r="B52" s="4"/>
      <c r="C52" s="4"/>
      <c r="D52" s="4"/>
    </row>
    <row r="53" spans="1:4" x14ac:dyDescent="0.3">
      <c r="A53" s="3"/>
      <c r="B53" s="4"/>
      <c r="C53" s="4"/>
      <c r="D53" s="4"/>
    </row>
    <row r="54" spans="1:4" x14ac:dyDescent="0.3">
      <c r="A54" s="5"/>
      <c r="B54" s="4"/>
      <c r="C54" s="4"/>
      <c r="D54" s="4"/>
    </row>
    <row r="55" spans="1:4" x14ac:dyDescent="0.3">
      <c r="A55" s="3"/>
      <c r="B55" s="4"/>
      <c r="C55" s="4"/>
      <c r="D55" s="4"/>
    </row>
    <row r="56" spans="1:4" x14ac:dyDescent="0.3">
      <c r="A56" s="5"/>
      <c r="B56" s="4"/>
      <c r="C56" s="4"/>
      <c r="D56" s="4"/>
    </row>
    <row r="57" spans="1:4" x14ac:dyDescent="0.3">
      <c r="A57" s="3"/>
      <c r="B57" s="4"/>
      <c r="C57" s="4"/>
      <c r="D57" s="4"/>
    </row>
    <row r="58" spans="1:4" x14ac:dyDescent="0.3">
      <c r="A58" s="5"/>
      <c r="B58" s="4"/>
      <c r="C58" s="4"/>
      <c r="D58" s="4"/>
    </row>
    <row r="59" spans="1:4" x14ac:dyDescent="0.3">
      <c r="A59" s="3"/>
      <c r="B59" s="4"/>
      <c r="C59" s="4"/>
      <c r="D59" s="4"/>
    </row>
    <row r="60" spans="1:4" x14ac:dyDescent="0.3">
      <c r="A60" s="5"/>
      <c r="B60" s="4"/>
      <c r="C60" s="4"/>
      <c r="D60" s="4"/>
    </row>
    <row r="61" spans="1:4" x14ac:dyDescent="0.3">
      <c r="A61" s="3"/>
      <c r="B61" s="4"/>
      <c r="C61" s="4"/>
      <c r="D61" s="4"/>
    </row>
    <row r="62" spans="1:4" x14ac:dyDescent="0.3">
      <c r="A62" s="5"/>
      <c r="B62" s="4"/>
      <c r="C62" s="4"/>
      <c r="D62" s="4"/>
    </row>
    <row r="63" spans="1:4" x14ac:dyDescent="0.3">
      <c r="A63" s="3"/>
      <c r="B63" s="4"/>
      <c r="C63" s="4"/>
      <c r="D63" s="4"/>
    </row>
    <row r="64" spans="1:4" x14ac:dyDescent="0.3">
      <c r="A64" s="5"/>
      <c r="B64" s="4"/>
      <c r="C64" s="4"/>
      <c r="D64" s="4"/>
    </row>
    <row r="65" spans="1:4" x14ac:dyDescent="0.3">
      <c r="A65" s="3"/>
      <c r="B65" s="4"/>
      <c r="C65" s="4"/>
      <c r="D65" s="4"/>
    </row>
    <row r="66" spans="1:4" x14ac:dyDescent="0.3">
      <c r="A66" s="5"/>
      <c r="B66" s="4"/>
      <c r="C66" s="4"/>
      <c r="D66" s="4"/>
    </row>
    <row r="67" spans="1:4" x14ac:dyDescent="0.3">
      <c r="A67" s="3"/>
      <c r="B67" s="4"/>
      <c r="C67" s="4"/>
      <c r="D67" s="4"/>
    </row>
    <row r="68" spans="1:4" x14ac:dyDescent="0.3">
      <c r="A68" s="5"/>
      <c r="B68" s="4"/>
      <c r="C68" s="4"/>
      <c r="D68" s="4"/>
    </row>
    <row r="69" spans="1:4" x14ac:dyDescent="0.3">
      <c r="A69" s="3"/>
      <c r="B69" s="4"/>
      <c r="C69" s="4"/>
      <c r="D69" s="4"/>
    </row>
    <row r="70" spans="1:4" x14ac:dyDescent="0.3">
      <c r="A70" s="5"/>
      <c r="B70" s="4"/>
      <c r="C70" s="4"/>
      <c r="D70" s="4"/>
    </row>
    <row r="71" spans="1:4" x14ac:dyDescent="0.3">
      <c r="A71" s="3"/>
      <c r="B71" s="4"/>
      <c r="C71" s="4"/>
      <c r="D71" s="4"/>
    </row>
    <row r="72" spans="1:4" x14ac:dyDescent="0.3">
      <c r="A72" s="5"/>
      <c r="B72" s="4"/>
      <c r="C72" s="4"/>
      <c r="D72" s="4"/>
    </row>
    <row r="73" spans="1:4" x14ac:dyDescent="0.3">
      <c r="A73" s="3"/>
      <c r="B73" s="4"/>
      <c r="C73" s="4"/>
      <c r="D73" s="4"/>
    </row>
    <row r="74" spans="1:4" x14ac:dyDescent="0.3">
      <c r="A74" s="5"/>
      <c r="B74" s="4"/>
      <c r="C74" s="4"/>
      <c r="D74" s="4"/>
    </row>
    <row r="75" spans="1:4" x14ac:dyDescent="0.3">
      <c r="A75" s="3"/>
      <c r="B75" s="4"/>
      <c r="C75" s="4"/>
      <c r="D75" s="4"/>
    </row>
    <row r="76" spans="1:4" x14ac:dyDescent="0.3">
      <c r="A76" s="5"/>
      <c r="B76" s="4"/>
      <c r="C76" s="4"/>
      <c r="D76" s="4"/>
    </row>
    <row r="77" spans="1:4" x14ac:dyDescent="0.3">
      <c r="A77" s="3"/>
      <c r="B77" s="4"/>
      <c r="C77" s="4"/>
      <c r="D77" s="4"/>
    </row>
    <row r="78" spans="1:4" x14ac:dyDescent="0.3">
      <c r="A78" s="5"/>
      <c r="B78" s="4"/>
      <c r="C78" s="4"/>
      <c r="D78" s="4"/>
    </row>
    <row r="79" spans="1:4" x14ac:dyDescent="0.3">
      <c r="A79" s="3"/>
      <c r="B79" s="4"/>
      <c r="C79" s="4"/>
      <c r="D79" s="4"/>
    </row>
    <row r="80" spans="1:4" x14ac:dyDescent="0.3">
      <c r="A80" s="5"/>
      <c r="B80" s="4"/>
      <c r="C80" s="4"/>
      <c r="D80" s="4"/>
    </row>
    <row r="81" spans="1:4" x14ac:dyDescent="0.3">
      <c r="A81" s="3"/>
      <c r="B81" s="4"/>
      <c r="C81" s="4"/>
      <c r="D81" s="4"/>
    </row>
    <row r="82" spans="1:4" x14ac:dyDescent="0.3">
      <c r="A82" s="5"/>
      <c r="B82" s="4"/>
      <c r="C82" s="4"/>
      <c r="D82" s="4"/>
    </row>
    <row r="83" spans="1:4" x14ac:dyDescent="0.3">
      <c r="A83" s="3"/>
      <c r="B83" s="4"/>
      <c r="C83" s="4"/>
      <c r="D83" s="4"/>
    </row>
    <row r="84" spans="1:4" x14ac:dyDescent="0.3">
      <c r="A84" s="5"/>
      <c r="B84" s="4"/>
      <c r="C84" s="4"/>
      <c r="D84" s="4"/>
    </row>
    <row r="85" spans="1:4" x14ac:dyDescent="0.3">
      <c r="A85" s="3"/>
      <c r="B85" s="4"/>
      <c r="C85" s="4"/>
      <c r="D85" s="4"/>
    </row>
    <row r="86" spans="1:4" x14ac:dyDescent="0.3">
      <c r="A86" s="5"/>
      <c r="B86" s="4"/>
      <c r="C86" s="4"/>
      <c r="D86" s="4"/>
    </row>
    <row r="87" spans="1:4" x14ac:dyDescent="0.3">
      <c r="A87" s="3"/>
      <c r="B87" s="4"/>
      <c r="C87" s="4"/>
      <c r="D87" s="4"/>
    </row>
    <row r="88" spans="1:4" x14ac:dyDescent="0.3">
      <c r="A88" s="5"/>
      <c r="B88" s="4"/>
      <c r="C88" s="4"/>
      <c r="D88" s="4"/>
    </row>
    <row r="89" spans="1:4" x14ac:dyDescent="0.3">
      <c r="A89" s="3"/>
      <c r="B89" s="4"/>
      <c r="C89" s="4"/>
      <c r="D89" s="4"/>
    </row>
    <row r="90" spans="1:4" x14ac:dyDescent="0.3">
      <c r="A90" s="5"/>
      <c r="B90" s="4"/>
      <c r="C90" s="4"/>
      <c r="D90" s="4"/>
    </row>
    <row r="91" spans="1:4" x14ac:dyDescent="0.3">
      <c r="A91" s="3"/>
      <c r="B91" s="4"/>
      <c r="C91" s="4"/>
      <c r="D91" s="4"/>
    </row>
    <row r="92" spans="1:4" x14ac:dyDescent="0.3">
      <c r="A92" s="5"/>
      <c r="B92" s="4"/>
      <c r="C92" s="4"/>
      <c r="D92" s="4"/>
    </row>
    <row r="93" spans="1:4" x14ac:dyDescent="0.3">
      <c r="A93" s="3"/>
      <c r="B93" s="4"/>
      <c r="C93" s="4"/>
      <c r="D93" s="4"/>
    </row>
    <row r="94" spans="1:4" x14ac:dyDescent="0.3">
      <c r="A94" s="5"/>
      <c r="B94" s="4"/>
      <c r="C94" s="4"/>
      <c r="D94" s="4"/>
    </row>
    <row r="95" spans="1:4" x14ac:dyDescent="0.3">
      <c r="A95" s="3"/>
      <c r="B95" s="4"/>
      <c r="C95" s="4"/>
      <c r="D95" s="4"/>
    </row>
    <row r="96" spans="1:4" x14ac:dyDescent="0.3">
      <c r="A96" s="5"/>
      <c r="B96" s="4"/>
      <c r="C96" s="4"/>
      <c r="D96" s="4"/>
    </row>
    <row r="97" spans="1:4" x14ac:dyDescent="0.3">
      <c r="A97" s="3"/>
      <c r="B97" s="4"/>
      <c r="C97" s="4"/>
      <c r="D97" s="4"/>
    </row>
    <row r="98" spans="1:4" x14ac:dyDescent="0.3">
      <c r="A98" s="5"/>
      <c r="B98" s="4"/>
      <c r="C98" s="4"/>
      <c r="D98" s="4"/>
    </row>
    <row r="99" spans="1:4" x14ac:dyDescent="0.3">
      <c r="A99" s="3"/>
      <c r="B99" s="4"/>
      <c r="C99" s="4"/>
      <c r="D99" s="4"/>
    </row>
    <row r="100" spans="1:4" x14ac:dyDescent="0.3">
      <c r="A100" s="5"/>
      <c r="B100" s="4"/>
      <c r="C100" s="4"/>
      <c r="D100" s="4"/>
    </row>
    <row r="101" spans="1:4" x14ac:dyDescent="0.3">
      <c r="A101" s="3"/>
      <c r="B101" s="4"/>
      <c r="C101" s="4"/>
      <c r="D101" s="4"/>
    </row>
    <row r="102" spans="1:4" x14ac:dyDescent="0.3">
      <c r="A102" s="5"/>
      <c r="B102" s="4"/>
      <c r="C102" s="4"/>
      <c r="D102" s="4"/>
    </row>
    <row r="103" spans="1:4" x14ac:dyDescent="0.3">
      <c r="A103" s="3"/>
      <c r="B103" s="4"/>
      <c r="C103" s="4"/>
      <c r="D103" s="4"/>
    </row>
    <row r="104" spans="1:4" x14ac:dyDescent="0.3">
      <c r="A104" s="5"/>
      <c r="B104" s="4"/>
      <c r="C104" s="4"/>
      <c r="D104" s="4"/>
    </row>
    <row r="105" spans="1:4" x14ac:dyDescent="0.3">
      <c r="A105" s="3"/>
      <c r="B105" s="4"/>
      <c r="C105" s="4"/>
      <c r="D105" s="4"/>
    </row>
    <row r="106" spans="1:4" x14ac:dyDescent="0.3">
      <c r="A106" s="5"/>
      <c r="B106" s="4"/>
      <c r="C106" s="4"/>
      <c r="D106" s="4"/>
    </row>
    <row r="107" spans="1:4" x14ac:dyDescent="0.3">
      <c r="A107" s="3"/>
      <c r="B107" s="4"/>
      <c r="C107" s="4"/>
      <c r="D107" s="4"/>
    </row>
    <row r="108" spans="1:4" x14ac:dyDescent="0.3">
      <c r="A108" s="5"/>
      <c r="B108" s="4"/>
      <c r="C108" s="4"/>
      <c r="D108" s="4"/>
    </row>
    <row r="109" spans="1:4" x14ac:dyDescent="0.3">
      <c r="A109" s="3"/>
      <c r="B109" s="4"/>
      <c r="C109" s="4"/>
      <c r="D109" s="4"/>
    </row>
    <row r="110" spans="1:4" x14ac:dyDescent="0.3">
      <c r="A110" s="5"/>
      <c r="B110" s="4"/>
      <c r="C110" s="4"/>
      <c r="D110" s="4"/>
    </row>
    <row r="111" spans="1:4" x14ac:dyDescent="0.3">
      <c r="A111" s="3"/>
      <c r="B111" s="4"/>
      <c r="C111" s="4"/>
      <c r="D111" s="4"/>
    </row>
    <row r="112" spans="1:4" x14ac:dyDescent="0.3">
      <c r="A112" s="5"/>
      <c r="B112" s="4"/>
      <c r="C112" s="4"/>
      <c r="D112" s="4"/>
    </row>
    <row r="113" spans="1:4" x14ac:dyDescent="0.3">
      <c r="A113" s="3"/>
      <c r="B113" s="4"/>
      <c r="C113" s="4"/>
      <c r="D113" s="4"/>
    </row>
    <row r="114" spans="1:4" x14ac:dyDescent="0.3">
      <c r="A114" s="5"/>
      <c r="B114" s="4"/>
      <c r="C114" s="4"/>
      <c r="D114" s="4"/>
    </row>
    <row r="115" spans="1:4" x14ac:dyDescent="0.3">
      <c r="A115" s="3"/>
      <c r="B115" s="4"/>
      <c r="C115" s="4"/>
      <c r="D115" s="4"/>
    </row>
    <row r="116" spans="1:4" x14ac:dyDescent="0.3">
      <c r="A116" s="5"/>
      <c r="B116" s="4"/>
      <c r="C116" s="4"/>
      <c r="D116" s="4"/>
    </row>
    <row r="117" spans="1:4" x14ac:dyDescent="0.3">
      <c r="A117" s="3"/>
      <c r="B117" s="4"/>
      <c r="C117" s="4"/>
      <c r="D117" s="4"/>
    </row>
    <row r="118" spans="1:4" x14ac:dyDescent="0.3">
      <c r="A118" s="5"/>
      <c r="B118" s="4"/>
      <c r="C118" s="4"/>
      <c r="D118" s="4"/>
    </row>
    <row r="119" spans="1:4" x14ac:dyDescent="0.3">
      <c r="A119" s="3"/>
      <c r="B119" s="4"/>
      <c r="C119" s="4"/>
      <c r="D119" s="4"/>
    </row>
    <row r="120" spans="1:4" x14ac:dyDescent="0.3">
      <c r="A120" s="5"/>
      <c r="B120" s="4"/>
      <c r="C120" s="4"/>
      <c r="D120" s="4"/>
    </row>
    <row r="121" spans="1:4" x14ac:dyDescent="0.3">
      <c r="A121" s="3"/>
      <c r="B121" s="4"/>
      <c r="C121" s="4"/>
      <c r="D121" s="4"/>
    </row>
    <row r="122" spans="1:4" x14ac:dyDescent="0.3">
      <c r="A122" s="5"/>
      <c r="B122" s="4"/>
      <c r="C122" s="4"/>
      <c r="D122" s="4"/>
    </row>
    <row r="123" spans="1:4" x14ac:dyDescent="0.3">
      <c r="A123" s="3"/>
      <c r="B123" s="4"/>
      <c r="C123" s="4"/>
      <c r="D123" s="4"/>
    </row>
    <row r="124" spans="1:4" x14ac:dyDescent="0.3">
      <c r="A124" s="5"/>
      <c r="B124" s="4"/>
      <c r="C124" s="4"/>
      <c r="D124" s="4"/>
    </row>
    <row r="125" spans="1:4" x14ac:dyDescent="0.3">
      <c r="A125" s="3"/>
      <c r="B125" s="4"/>
      <c r="C125" s="4"/>
      <c r="D125" s="4"/>
    </row>
    <row r="126" spans="1:4" x14ac:dyDescent="0.3">
      <c r="A126" s="5"/>
      <c r="B126" s="4"/>
      <c r="C126" s="4"/>
      <c r="D126" s="4"/>
    </row>
    <row r="127" spans="1:4" x14ac:dyDescent="0.3">
      <c r="A127" s="3"/>
      <c r="B127" s="4"/>
      <c r="C127" s="4"/>
      <c r="D127" s="4"/>
    </row>
    <row r="128" spans="1:4" x14ac:dyDescent="0.3">
      <c r="A128" s="5"/>
      <c r="B128" s="4"/>
      <c r="C128" s="4"/>
      <c r="D128" s="4"/>
    </row>
    <row r="129" spans="1:4" x14ac:dyDescent="0.3">
      <c r="A129" s="3"/>
      <c r="B129" s="4"/>
      <c r="C129" s="4"/>
      <c r="D129" s="4"/>
    </row>
    <row r="130" spans="1:4" x14ac:dyDescent="0.3">
      <c r="A130" s="5"/>
      <c r="B130" s="4"/>
      <c r="C130" s="4"/>
      <c r="D130" s="4"/>
    </row>
    <row r="131" spans="1:4" x14ac:dyDescent="0.3">
      <c r="A131" s="3"/>
      <c r="B131" s="4"/>
      <c r="C131" s="4"/>
      <c r="D131" s="4"/>
    </row>
    <row r="132" spans="1:4" x14ac:dyDescent="0.3">
      <c r="A132" s="5"/>
      <c r="B132" s="4"/>
      <c r="C132" s="4"/>
      <c r="D132" s="4"/>
    </row>
    <row r="133" spans="1:4" x14ac:dyDescent="0.3">
      <c r="A133" s="3"/>
      <c r="B133" s="4"/>
      <c r="C133" s="4"/>
      <c r="D133" s="4"/>
    </row>
    <row r="134" spans="1:4" x14ac:dyDescent="0.3">
      <c r="A134" s="5"/>
      <c r="B134" s="4"/>
      <c r="C134" s="4"/>
      <c r="D134" s="4"/>
    </row>
    <row r="135" spans="1:4" x14ac:dyDescent="0.3">
      <c r="A135" s="3"/>
      <c r="B135" s="4"/>
      <c r="C135" s="4"/>
      <c r="D135" s="4"/>
    </row>
    <row r="136" spans="1:4" x14ac:dyDescent="0.3">
      <c r="A136" s="5"/>
      <c r="B136" s="4"/>
      <c r="C136" s="4"/>
      <c r="D136" s="4"/>
    </row>
    <row r="137" spans="1:4" x14ac:dyDescent="0.3">
      <c r="A137" s="3"/>
      <c r="B137" s="4"/>
      <c r="C137" s="4"/>
      <c r="D137" s="4"/>
    </row>
    <row r="138" spans="1:4" x14ac:dyDescent="0.3">
      <c r="A138" s="5"/>
      <c r="B138" s="4"/>
      <c r="C138" s="4"/>
      <c r="D138" s="4"/>
    </row>
    <row r="139" spans="1:4" x14ac:dyDescent="0.3">
      <c r="A139" s="3"/>
      <c r="B139" s="4"/>
      <c r="C139" s="4"/>
      <c r="D139" s="4"/>
    </row>
    <row r="140" spans="1:4" x14ac:dyDescent="0.3">
      <c r="A140" s="5"/>
      <c r="B140" s="4"/>
      <c r="C140" s="4"/>
      <c r="D140" s="4"/>
    </row>
    <row r="141" spans="1:4" x14ac:dyDescent="0.3">
      <c r="A141" s="3"/>
      <c r="B141" s="4"/>
      <c r="C141" s="4"/>
      <c r="D141" s="4"/>
    </row>
    <row r="142" spans="1:4" x14ac:dyDescent="0.3">
      <c r="A142" s="5"/>
      <c r="B142" s="4"/>
      <c r="C142" s="4"/>
      <c r="D142" s="4"/>
    </row>
    <row r="143" spans="1:4" x14ac:dyDescent="0.3">
      <c r="A143" s="3"/>
      <c r="B143" s="4"/>
      <c r="C143" s="4"/>
      <c r="D143" s="4"/>
    </row>
    <row r="144" spans="1:4" x14ac:dyDescent="0.3">
      <c r="A144" s="5"/>
      <c r="B144" s="4"/>
      <c r="C144" s="4"/>
      <c r="D144" s="4"/>
    </row>
    <row r="145" spans="1:4" x14ac:dyDescent="0.3">
      <c r="A145" s="3"/>
      <c r="B145" s="4"/>
      <c r="C145" s="4"/>
      <c r="D145" s="4"/>
    </row>
    <row r="146" spans="1:4" x14ac:dyDescent="0.3">
      <c r="A146" s="5"/>
      <c r="B146" s="4"/>
      <c r="C146" s="4"/>
      <c r="D146" s="4"/>
    </row>
    <row r="147" spans="1:4" x14ac:dyDescent="0.3">
      <c r="A147" s="3"/>
      <c r="B147" s="4"/>
      <c r="C147" s="4"/>
      <c r="D147" s="4"/>
    </row>
    <row r="148" spans="1:4" x14ac:dyDescent="0.3">
      <c r="A148" s="5"/>
      <c r="B148" s="4"/>
      <c r="C148" s="4"/>
      <c r="D148" s="4"/>
    </row>
    <row r="149" spans="1:4" x14ac:dyDescent="0.3">
      <c r="A149" s="3"/>
      <c r="B149" s="4"/>
      <c r="C149" s="4"/>
      <c r="D149" s="4"/>
    </row>
    <row r="150" spans="1:4" x14ac:dyDescent="0.3">
      <c r="A150" s="5"/>
      <c r="B150" s="4"/>
      <c r="C150" s="4"/>
      <c r="D150" s="4"/>
    </row>
    <row r="151" spans="1:4" x14ac:dyDescent="0.3">
      <c r="A151" s="3"/>
      <c r="B151" s="4"/>
      <c r="C151" s="4"/>
      <c r="D151" s="4"/>
    </row>
    <row r="152" spans="1:4" x14ac:dyDescent="0.3">
      <c r="A152" s="5"/>
      <c r="B152" s="4"/>
      <c r="C152" s="4"/>
      <c r="D152" s="4"/>
    </row>
    <row r="153" spans="1:4" x14ac:dyDescent="0.3">
      <c r="A153" s="3"/>
      <c r="B153" s="4"/>
      <c r="C153" s="4"/>
      <c r="D153" s="4"/>
    </row>
    <row r="154" spans="1:4" x14ac:dyDescent="0.3">
      <c r="A154" s="5"/>
      <c r="B154" s="4"/>
      <c r="C154" s="4"/>
      <c r="D154" s="4"/>
    </row>
    <row r="155" spans="1:4" x14ac:dyDescent="0.3">
      <c r="A155" s="3"/>
      <c r="B155" s="4"/>
      <c r="C155" s="4"/>
      <c r="D155" s="4"/>
    </row>
    <row r="156" spans="1:4" x14ac:dyDescent="0.3">
      <c r="A156" s="5"/>
      <c r="B156" s="4"/>
      <c r="C156" s="4"/>
      <c r="D156" s="4"/>
    </row>
    <row r="157" spans="1:4" x14ac:dyDescent="0.3">
      <c r="A157" s="3"/>
      <c r="B157" s="4"/>
      <c r="C157" s="4"/>
      <c r="D157" s="4"/>
    </row>
    <row r="158" spans="1:4" x14ac:dyDescent="0.3">
      <c r="A158" s="5"/>
      <c r="B158" s="4"/>
      <c r="C158" s="4"/>
      <c r="D158" s="4"/>
    </row>
    <row r="159" spans="1:4" x14ac:dyDescent="0.3">
      <c r="A159" s="3"/>
      <c r="B159" s="4"/>
      <c r="C159" s="4"/>
      <c r="D159" s="4"/>
    </row>
    <row r="160" spans="1:4" x14ac:dyDescent="0.3">
      <c r="A160" s="5"/>
      <c r="B160" s="4"/>
      <c r="C160" s="4"/>
      <c r="D160" s="4"/>
    </row>
    <row r="161" spans="1:4" x14ac:dyDescent="0.3">
      <c r="A161" s="3"/>
      <c r="B161" s="4"/>
      <c r="C161" s="4"/>
      <c r="D161" s="4"/>
    </row>
    <row r="162" spans="1:4" x14ac:dyDescent="0.3">
      <c r="A162" s="5"/>
      <c r="B162" s="4"/>
      <c r="C162" s="4"/>
      <c r="D162" s="4"/>
    </row>
    <row r="163" spans="1:4" x14ac:dyDescent="0.3">
      <c r="A163" s="3"/>
      <c r="B163" s="4"/>
      <c r="C163" s="4"/>
      <c r="D163" s="4"/>
    </row>
    <row r="164" spans="1:4" x14ac:dyDescent="0.3">
      <c r="A164" s="5"/>
      <c r="B164" s="4"/>
      <c r="C164" s="4"/>
      <c r="D164" s="4"/>
    </row>
    <row r="165" spans="1:4" x14ac:dyDescent="0.3">
      <c r="A165" s="3"/>
      <c r="B165" s="4"/>
      <c r="C165" s="4"/>
      <c r="D165" s="4"/>
    </row>
    <row r="166" spans="1:4" x14ac:dyDescent="0.3">
      <c r="A166" s="5"/>
      <c r="B166" s="4"/>
      <c r="C166" s="4"/>
      <c r="D166" s="4"/>
    </row>
    <row r="167" spans="1:4" x14ac:dyDescent="0.3">
      <c r="A167" s="3"/>
      <c r="B167" s="4"/>
      <c r="C167" s="4"/>
      <c r="D167" s="4"/>
    </row>
    <row r="168" spans="1:4" x14ac:dyDescent="0.3">
      <c r="A168" s="5"/>
      <c r="B168" s="4"/>
      <c r="C168" s="4"/>
      <c r="D168" s="4"/>
    </row>
    <row r="169" spans="1:4" x14ac:dyDescent="0.3">
      <c r="A169" s="3"/>
      <c r="B169" s="4"/>
      <c r="C169" s="4"/>
      <c r="D169" s="4"/>
    </row>
    <row r="170" spans="1:4" x14ac:dyDescent="0.3">
      <c r="A170" s="5"/>
      <c r="B170" s="4"/>
      <c r="C170" s="4"/>
      <c r="D170" s="4"/>
    </row>
    <row r="171" spans="1:4" x14ac:dyDescent="0.3">
      <c r="A171" s="3"/>
      <c r="B171" s="4"/>
      <c r="C171" s="4"/>
      <c r="D171" s="4"/>
    </row>
    <row r="172" spans="1:4" x14ac:dyDescent="0.3">
      <c r="A172" s="5"/>
      <c r="B172" s="4"/>
      <c r="C172" s="4"/>
      <c r="D172" s="4"/>
    </row>
    <row r="173" spans="1:4" x14ac:dyDescent="0.3">
      <c r="A173" s="3"/>
      <c r="B173" s="4"/>
      <c r="C173" s="4"/>
      <c r="D173" s="4"/>
    </row>
    <row r="174" spans="1:4" x14ac:dyDescent="0.3">
      <c r="A174" s="5"/>
      <c r="B174" s="4"/>
      <c r="C174" s="4"/>
      <c r="D174" s="4"/>
    </row>
    <row r="175" spans="1:4" x14ac:dyDescent="0.3">
      <c r="A175" s="3"/>
      <c r="B175" s="4"/>
      <c r="C175" s="4"/>
      <c r="D175" s="4"/>
    </row>
    <row r="176" spans="1:4" x14ac:dyDescent="0.3">
      <c r="A176" s="5"/>
      <c r="B176" s="4"/>
      <c r="C176" s="4"/>
      <c r="D176" s="4"/>
    </row>
    <row r="177" spans="1:4" x14ac:dyDescent="0.3">
      <c r="A177" s="3"/>
      <c r="B177" s="4"/>
      <c r="C177" s="4"/>
      <c r="D177" s="4"/>
    </row>
    <row r="178" spans="1:4" x14ac:dyDescent="0.3">
      <c r="A178" s="5"/>
      <c r="B178" s="4"/>
      <c r="C178" s="4"/>
      <c r="D178" s="4"/>
    </row>
    <row r="179" spans="1:4" x14ac:dyDescent="0.3">
      <c r="A179" s="3"/>
      <c r="B179" s="4"/>
      <c r="C179" s="4"/>
      <c r="D179" s="4"/>
    </row>
    <row r="180" spans="1:4" x14ac:dyDescent="0.3">
      <c r="A180" s="5"/>
      <c r="B180" s="4"/>
      <c r="C180" s="4"/>
      <c r="D180" s="4"/>
    </row>
    <row r="181" spans="1:4" x14ac:dyDescent="0.3">
      <c r="A181" s="3"/>
      <c r="B181" s="4"/>
      <c r="C181" s="4"/>
      <c r="D181" s="4"/>
    </row>
    <row r="182" spans="1:4" x14ac:dyDescent="0.3">
      <c r="A182" s="5"/>
      <c r="B182" s="4"/>
      <c r="C182" s="4"/>
      <c r="D182" s="4"/>
    </row>
    <row r="183" spans="1:4" x14ac:dyDescent="0.3">
      <c r="A183" s="3"/>
      <c r="B183" s="4"/>
      <c r="C183" s="4"/>
      <c r="D183" s="4"/>
    </row>
    <row r="184" spans="1:4" x14ac:dyDescent="0.3">
      <c r="A184" s="5"/>
      <c r="B184" s="4"/>
      <c r="C184" s="4"/>
      <c r="D184" s="4"/>
    </row>
    <row r="185" spans="1:4" x14ac:dyDescent="0.3">
      <c r="A185" s="3"/>
      <c r="B185" s="4"/>
      <c r="C185" s="4"/>
      <c r="D185" s="4"/>
    </row>
    <row r="186" spans="1:4" x14ac:dyDescent="0.3">
      <c r="A186" s="5"/>
      <c r="B186" s="4"/>
      <c r="C186" s="4"/>
      <c r="D186" s="4"/>
    </row>
    <row r="187" spans="1:4" x14ac:dyDescent="0.3">
      <c r="A187" s="3"/>
      <c r="B187" s="4"/>
      <c r="C187" s="4"/>
      <c r="D187" s="4"/>
    </row>
    <row r="188" spans="1:4" x14ac:dyDescent="0.3">
      <c r="A188" s="5"/>
      <c r="B188" s="4"/>
      <c r="C188" s="4"/>
      <c r="D188" s="4"/>
    </row>
    <row r="189" spans="1:4" x14ac:dyDescent="0.3">
      <c r="A189" s="3"/>
      <c r="B189" s="4"/>
      <c r="C189" s="4"/>
      <c r="D189" s="4"/>
    </row>
    <row r="190" spans="1:4" x14ac:dyDescent="0.3">
      <c r="A190" s="5"/>
      <c r="B190" s="4"/>
      <c r="C190" s="4"/>
      <c r="D190" s="4"/>
    </row>
    <row r="191" spans="1:4" x14ac:dyDescent="0.3">
      <c r="A191" s="3"/>
      <c r="B191" s="4"/>
      <c r="C191" s="4"/>
      <c r="D191" s="4"/>
    </row>
    <row r="192" spans="1:4" x14ac:dyDescent="0.3">
      <c r="A192" s="5"/>
      <c r="B192" s="4"/>
      <c r="C192" s="4"/>
      <c r="D192" s="4"/>
    </row>
    <row r="193" spans="1:4" x14ac:dyDescent="0.3">
      <c r="A193" s="3"/>
      <c r="B193" s="4"/>
      <c r="C193" s="4"/>
      <c r="D193" s="4"/>
    </row>
    <row r="194" spans="1:4" x14ac:dyDescent="0.3">
      <c r="A194" s="5"/>
      <c r="B194" s="4"/>
      <c r="C194" s="4"/>
      <c r="D194" s="4"/>
    </row>
    <row r="195" spans="1:4" x14ac:dyDescent="0.3">
      <c r="A195" s="3"/>
      <c r="B195" s="4"/>
      <c r="C195" s="4"/>
      <c r="D195" s="4"/>
    </row>
    <row r="196" spans="1:4" x14ac:dyDescent="0.3">
      <c r="A196" s="5"/>
      <c r="B196" s="4"/>
      <c r="C196" s="4"/>
      <c r="D196" s="4"/>
    </row>
    <row r="197" spans="1:4" x14ac:dyDescent="0.3">
      <c r="A197" s="3"/>
      <c r="B197" s="4"/>
      <c r="C197" s="4"/>
      <c r="D197" s="4"/>
    </row>
    <row r="198" spans="1:4" x14ac:dyDescent="0.3">
      <c r="A198" s="5"/>
      <c r="B198" s="4"/>
      <c r="C198" s="4"/>
      <c r="D198" s="4"/>
    </row>
    <row r="199" spans="1:4" x14ac:dyDescent="0.3">
      <c r="A199" s="3"/>
      <c r="B199" s="4"/>
      <c r="C199" s="4"/>
      <c r="D199" s="4"/>
    </row>
    <row r="200" spans="1:4" x14ac:dyDescent="0.3">
      <c r="A200" s="5"/>
      <c r="B200" s="4"/>
      <c r="C200" s="4"/>
      <c r="D200" s="4"/>
    </row>
    <row r="201" spans="1:4" x14ac:dyDescent="0.3">
      <c r="A201" s="3"/>
      <c r="B201" s="4"/>
      <c r="C201" s="4"/>
      <c r="D201" s="4"/>
    </row>
    <row r="202" spans="1:4" x14ac:dyDescent="0.3">
      <c r="A202" s="5"/>
      <c r="B202" s="4"/>
      <c r="C202" s="4"/>
      <c r="D202" s="4"/>
    </row>
    <row r="203" spans="1:4" x14ac:dyDescent="0.3">
      <c r="A203" s="3"/>
      <c r="B203" s="4"/>
      <c r="C203" s="4"/>
      <c r="D203" s="4"/>
    </row>
    <row r="204" spans="1:4" x14ac:dyDescent="0.3">
      <c r="A204" s="5"/>
      <c r="B204" s="4"/>
      <c r="C204" s="4"/>
      <c r="D204" s="4"/>
    </row>
    <row r="205" spans="1:4" x14ac:dyDescent="0.3">
      <c r="A205" s="3"/>
      <c r="B205" s="4"/>
      <c r="C205" s="4"/>
      <c r="D205" s="4"/>
    </row>
    <row r="206" spans="1:4" x14ac:dyDescent="0.3">
      <c r="A206" s="5"/>
      <c r="B206" s="4"/>
      <c r="C206" s="4"/>
      <c r="D206" s="4"/>
    </row>
    <row r="207" spans="1:4" x14ac:dyDescent="0.3">
      <c r="A207" s="3"/>
      <c r="B207" s="4"/>
      <c r="C207" s="4"/>
      <c r="D207" s="4"/>
    </row>
    <row r="208" spans="1:4" x14ac:dyDescent="0.3">
      <c r="A208" s="5"/>
      <c r="B208" s="4"/>
      <c r="C208" s="4"/>
      <c r="D208" s="4"/>
    </row>
    <row r="209" spans="1:4" x14ac:dyDescent="0.3">
      <c r="A209" s="3"/>
      <c r="B209" s="4"/>
      <c r="C209" s="4"/>
      <c r="D209" s="4"/>
    </row>
    <row r="210" spans="1:4" x14ac:dyDescent="0.3">
      <c r="A210" s="5"/>
      <c r="B210" s="4"/>
      <c r="C210" s="4"/>
      <c r="D210" s="4"/>
    </row>
    <row r="211" spans="1:4" x14ac:dyDescent="0.3">
      <c r="A211" s="3"/>
      <c r="B211" s="4"/>
      <c r="C211" s="4"/>
      <c r="D211" s="4"/>
    </row>
    <row r="212" spans="1:4" x14ac:dyDescent="0.3">
      <c r="A212" s="5"/>
      <c r="B212" s="4"/>
      <c r="C212" s="4"/>
      <c r="D212" s="4"/>
    </row>
    <row r="213" spans="1:4" x14ac:dyDescent="0.3">
      <c r="A213" s="3"/>
      <c r="B213" s="4"/>
      <c r="C213" s="4"/>
      <c r="D213" s="4"/>
    </row>
    <row r="214" spans="1:4" x14ac:dyDescent="0.3">
      <c r="A214" s="5"/>
      <c r="B214" s="4"/>
      <c r="C214" s="4"/>
      <c r="D214" s="4"/>
    </row>
    <row r="215" spans="1:4" x14ac:dyDescent="0.3">
      <c r="A215" s="3"/>
      <c r="B215" s="4"/>
      <c r="C215" s="4"/>
      <c r="D215" s="4"/>
    </row>
    <row r="216" spans="1:4" x14ac:dyDescent="0.3">
      <c r="A216" s="5"/>
      <c r="B216" s="4"/>
      <c r="C216" s="4"/>
      <c r="D216" s="4"/>
    </row>
    <row r="217" spans="1:4" x14ac:dyDescent="0.3">
      <c r="A217" s="3"/>
      <c r="B217" s="4"/>
      <c r="C217" s="4"/>
      <c r="D217" s="4"/>
    </row>
    <row r="218" spans="1:4" x14ac:dyDescent="0.3">
      <c r="A218" s="5"/>
      <c r="B218" s="4"/>
      <c r="C218" s="4"/>
      <c r="D218" s="4"/>
    </row>
    <row r="219" spans="1:4" x14ac:dyDescent="0.3">
      <c r="A219" s="3"/>
      <c r="B219" s="4"/>
      <c r="C219" s="4"/>
      <c r="D219" s="4"/>
    </row>
    <row r="220" spans="1:4" x14ac:dyDescent="0.3">
      <c r="A220" s="5"/>
      <c r="B220" s="4"/>
      <c r="C220" s="4"/>
      <c r="D220" s="4"/>
    </row>
    <row r="221" spans="1:4" x14ac:dyDescent="0.3">
      <c r="A221" s="3"/>
      <c r="B221" s="4"/>
      <c r="C221" s="4"/>
      <c r="D221" s="4"/>
    </row>
    <row r="222" spans="1:4" x14ac:dyDescent="0.3">
      <c r="A222" s="5"/>
      <c r="B222" s="4"/>
      <c r="C222" s="4"/>
      <c r="D222" s="4"/>
    </row>
    <row r="223" spans="1:4" x14ac:dyDescent="0.3">
      <c r="A223" s="3"/>
      <c r="B223" s="4"/>
      <c r="C223" s="4"/>
      <c r="D223" s="4"/>
    </row>
    <row r="224" spans="1:4" x14ac:dyDescent="0.3">
      <c r="A224" s="5"/>
      <c r="B224" s="4"/>
      <c r="C224" s="4"/>
      <c r="D224" s="4"/>
    </row>
    <row r="225" spans="1:4" x14ac:dyDescent="0.3">
      <c r="A225" s="3"/>
      <c r="B225" s="4"/>
      <c r="C225" s="4"/>
      <c r="D225" s="4"/>
    </row>
    <row r="226" spans="1:4" x14ac:dyDescent="0.3">
      <c r="A226" s="5"/>
      <c r="B226" s="4"/>
      <c r="C226" s="4"/>
      <c r="D226" s="4"/>
    </row>
    <row r="227" spans="1:4" x14ac:dyDescent="0.3">
      <c r="A227" s="3"/>
      <c r="B227" s="4"/>
      <c r="C227" s="4"/>
      <c r="D227" s="4"/>
    </row>
    <row r="228" spans="1:4" x14ac:dyDescent="0.3">
      <c r="A228" s="5"/>
      <c r="B228" s="4"/>
      <c r="C228" s="4"/>
      <c r="D228" s="4"/>
    </row>
    <row r="229" spans="1:4" x14ac:dyDescent="0.3">
      <c r="A229" s="3"/>
      <c r="B229" s="4"/>
      <c r="C229" s="4"/>
      <c r="D229" s="4"/>
    </row>
    <row r="230" spans="1:4" x14ac:dyDescent="0.3">
      <c r="A230" s="5"/>
      <c r="B230" s="4"/>
      <c r="C230" s="4"/>
      <c r="D230" s="4"/>
    </row>
    <row r="231" spans="1:4" x14ac:dyDescent="0.3">
      <c r="A231" s="3"/>
      <c r="B231" s="4"/>
      <c r="C231" s="4"/>
      <c r="D231" s="4"/>
    </row>
    <row r="232" spans="1:4" x14ac:dyDescent="0.3">
      <c r="A232" s="5"/>
      <c r="B232" s="4"/>
      <c r="C232" s="4"/>
      <c r="D232" s="4"/>
    </row>
    <row r="233" spans="1:4" x14ac:dyDescent="0.3">
      <c r="A233" s="3"/>
      <c r="B233" s="4"/>
      <c r="C233" s="4"/>
      <c r="D233" s="4"/>
    </row>
    <row r="234" spans="1:4" x14ac:dyDescent="0.3">
      <c r="A234" s="5"/>
      <c r="B234" s="4"/>
      <c r="C234" s="4"/>
      <c r="D234" s="4"/>
    </row>
    <row r="235" spans="1:4" x14ac:dyDescent="0.3">
      <c r="A235" s="3"/>
      <c r="B235" s="4"/>
      <c r="C235" s="4"/>
      <c r="D235" s="4"/>
    </row>
    <row r="236" spans="1:4" x14ac:dyDescent="0.3">
      <c r="A236" s="5"/>
      <c r="B236" s="4"/>
      <c r="C236" s="4"/>
      <c r="D236" s="4"/>
    </row>
    <row r="237" spans="1:4" x14ac:dyDescent="0.3">
      <c r="A237" s="3"/>
      <c r="B237" s="4"/>
      <c r="C237" s="4"/>
      <c r="D237" s="4"/>
    </row>
    <row r="238" spans="1:4" x14ac:dyDescent="0.3">
      <c r="A238" s="5"/>
      <c r="B238" s="4"/>
      <c r="C238" s="4"/>
      <c r="D238" s="4"/>
    </row>
    <row r="239" spans="1:4" x14ac:dyDescent="0.3">
      <c r="A239" s="3"/>
      <c r="B239" s="4"/>
      <c r="C239" s="4"/>
      <c r="D239" s="4"/>
    </row>
    <row r="240" spans="1:4" x14ac:dyDescent="0.3">
      <c r="A240" s="5"/>
      <c r="B240" s="4"/>
      <c r="C240" s="4"/>
      <c r="D240" s="4"/>
    </row>
    <row r="241" spans="1:4" x14ac:dyDescent="0.3">
      <c r="A241" s="3"/>
      <c r="B241" s="4"/>
      <c r="C241" s="4"/>
      <c r="D241" s="4"/>
    </row>
    <row r="242" spans="1:4" x14ac:dyDescent="0.3">
      <c r="A242" s="5"/>
      <c r="B242" s="4"/>
      <c r="C242" s="4"/>
      <c r="D242" s="4"/>
    </row>
    <row r="243" spans="1:4" x14ac:dyDescent="0.3">
      <c r="A243" s="3"/>
      <c r="B243" s="4"/>
      <c r="C243" s="4"/>
      <c r="D243" s="4"/>
    </row>
    <row r="244" spans="1:4" x14ac:dyDescent="0.3">
      <c r="A244" s="5"/>
      <c r="B244" s="4"/>
      <c r="C244" s="4"/>
      <c r="D244" s="4"/>
    </row>
    <row r="245" spans="1:4" x14ac:dyDescent="0.3">
      <c r="A245" s="3"/>
      <c r="B245" s="4"/>
      <c r="C245" s="4"/>
      <c r="D245" s="4"/>
    </row>
    <row r="246" spans="1:4" x14ac:dyDescent="0.3">
      <c r="A246" s="5"/>
      <c r="B246" s="4"/>
      <c r="C246" s="4"/>
      <c r="D246" s="4"/>
    </row>
    <row r="247" spans="1:4" x14ac:dyDescent="0.3">
      <c r="A247" s="3"/>
      <c r="B247" s="4"/>
      <c r="C247" s="4"/>
      <c r="D247" s="4"/>
    </row>
    <row r="248" spans="1:4" x14ac:dyDescent="0.3">
      <c r="A248" s="5"/>
      <c r="B248" s="4"/>
      <c r="C248" s="4"/>
      <c r="D248" s="4"/>
    </row>
    <row r="249" spans="1:4" x14ac:dyDescent="0.3">
      <c r="A249" s="3"/>
      <c r="B249" s="4"/>
      <c r="C249" s="4"/>
      <c r="D249" s="4"/>
    </row>
    <row r="250" spans="1:4" x14ac:dyDescent="0.3">
      <c r="A250" s="5"/>
      <c r="B250" s="4"/>
      <c r="C250" s="4"/>
      <c r="D250" s="4"/>
    </row>
    <row r="251" spans="1:4" x14ac:dyDescent="0.3">
      <c r="A251" s="3"/>
      <c r="B251" s="4"/>
      <c r="C251" s="4"/>
      <c r="D251" s="4"/>
    </row>
    <row r="252" spans="1:4" x14ac:dyDescent="0.3">
      <c r="A252" s="5"/>
      <c r="B252" s="4"/>
      <c r="C252" s="4"/>
      <c r="D252" s="4"/>
    </row>
    <row r="253" spans="1:4" x14ac:dyDescent="0.3">
      <c r="A253" s="3"/>
      <c r="B253" s="4"/>
      <c r="C253" s="4"/>
      <c r="D253" s="4"/>
    </row>
    <row r="254" spans="1:4" x14ac:dyDescent="0.3">
      <c r="A254" s="5"/>
      <c r="B254" s="4"/>
      <c r="C254" s="4"/>
      <c r="D254" s="4"/>
    </row>
    <row r="255" spans="1:4" x14ac:dyDescent="0.3">
      <c r="A255" s="3"/>
      <c r="B255" s="4"/>
      <c r="C255" s="4"/>
      <c r="D255" s="4"/>
    </row>
    <row r="256" spans="1:4" x14ac:dyDescent="0.3">
      <c r="A256" s="5"/>
      <c r="B256" s="4"/>
      <c r="C256" s="4"/>
      <c r="D256" s="4"/>
    </row>
    <row r="257" spans="1:4" x14ac:dyDescent="0.3">
      <c r="A257" s="3"/>
      <c r="B257" s="4"/>
      <c r="C257" s="4"/>
      <c r="D257" s="4"/>
    </row>
    <row r="258" spans="1:4" x14ac:dyDescent="0.3">
      <c r="A258" s="5"/>
      <c r="B258" s="4"/>
      <c r="C258" s="4"/>
      <c r="D258" s="4"/>
    </row>
    <row r="259" spans="1:4" x14ac:dyDescent="0.3">
      <c r="A259" s="3"/>
      <c r="B259" s="4"/>
      <c r="C259" s="4"/>
      <c r="D259" s="4"/>
    </row>
    <row r="260" spans="1:4" x14ac:dyDescent="0.3">
      <c r="A260" s="5"/>
      <c r="B260" s="4"/>
      <c r="C260" s="4"/>
      <c r="D260" s="4"/>
    </row>
    <row r="261" spans="1:4" x14ac:dyDescent="0.3">
      <c r="A261" s="3"/>
      <c r="B261" s="4"/>
      <c r="C261" s="4"/>
      <c r="D261" s="4"/>
    </row>
    <row r="262" spans="1:4" x14ac:dyDescent="0.3">
      <c r="A262" s="5"/>
      <c r="B262" s="4"/>
      <c r="C262" s="4"/>
      <c r="D262" s="4"/>
    </row>
    <row r="263" spans="1:4" x14ac:dyDescent="0.3">
      <c r="A263" s="3"/>
      <c r="B263" s="4"/>
      <c r="C263" s="4"/>
      <c r="D263" s="4"/>
    </row>
    <row r="264" spans="1:4" x14ac:dyDescent="0.3">
      <c r="A264" s="5"/>
      <c r="B264" s="4"/>
      <c r="C264" s="4"/>
      <c r="D264" s="4"/>
    </row>
    <row r="265" spans="1:4" x14ac:dyDescent="0.3">
      <c r="A265" s="3"/>
      <c r="B265" s="4"/>
      <c r="C265" s="4"/>
      <c r="D265" s="4"/>
    </row>
    <row r="266" spans="1:4" x14ac:dyDescent="0.3">
      <c r="A266" s="5"/>
      <c r="B266" s="4"/>
      <c r="C266" s="4"/>
      <c r="D266" s="4"/>
    </row>
    <row r="267" spans="1:4" x14ac:dyDescent="0.3">
      <c r="A267" s="3"/>
      <c r="B267" s="4"/>
      <c r="C267" s="4"/>
      <c r="D267" s="4"/>
    </row>
    <row r="268" spans="1:4" x14ac:dyDescent="0.3">
      <c r="A268" s="5"/>
      <c r="B268" s="4"/>
      <c r="C268" s="4"/>
      <c r="D268" s="4"/>
    </row>
    <row r="269" spans="1:4" x14ac:dyDescent="0.3">
      <c r="A269" s="3"/>
      <c r="B269" s="4"/>
      <c r="C269" s="4"/>
      <c r="D269" s="4"/>
    </row>
    <row r="270" spans="1:4" x14ac:dyDescent="0.3">
      <c r="A270" s="5"/>
      <c r="B270" s="4"/>
      <c r="C270" s="4"/>
      <c r="D270" s="4"/>
    </row>
    <row r="271" spans="1:4" x14ac:dyDescent="0.3">
      <c r="A271" s="3"/>
      <c r="B271" s="4"/>
      <c r="C271" s="4"/>
      <c r="D271" s="4"/>
    </row>
    <row r="272" spans="1:4" x14ac:dyDescent="0.3">
      <c r="A272" s="5"/>
      <c r="B272" s="4"/>
      <c r="C272" s="4"/>
      <c r="D272" s="4"/>
    </row>
    <row r="273" spans="1:4" x14ac:dyDescent="0.3">
      <c r="A273" s="3"/>
      <c r="B273" s="4"/>
      <c r="C273" s="4"/>
      <c r="D273" s="4"/>
    </row>
    <row r="274" spans="1:4" x14ac:dyDescent="0.3">
      <c r="A274" s="5"/>
      <c r="B274" s="4"/>
      <c r="C274" s="4"/>
      <c r="D274" s="4"/>
    </row>
    <row r="275" spans="1:4" x14ac:dyDescent="0.3">
      <c r="A275" s="3"/>
      <c r="B275" s="4"/>
      <c r="C275" s="4"/>
      <c r="D275" s="4"/>
    </row>
    <row r="276" spans="1:4" x14ac:dyDescent="0.3">
      <c r="A276" s="5"/>
      <c r="B276" s="4"/>
      <c r="C276" s="4"/>
      <c r="D276" s="4"/>
    </row>
    <row r="277" spans="1:4" x14ac:dyDescent="0.3">
      <c r="A277" s="3"/>
      <c r="B277" s="4"/>
      <c r="C277" s="4"/>
      <c r="D277" s="4"/>
    </row>
    <row r="278" spans="1:4" x14ac:dyDescent="0.3">
      <c r="A278" s="5"/>
      <c r="B278" s="4"/>
      <c r="C278" s="4"/>
      <c r="D278" s="4"/>
    </row>
    <row r="279" spans="1:4" x14ac:dyDescent="0.3">
      <c r="A279" s="3"/>
      <c r="B279" s="4"/>
      <c r="C279" s="4"/>
      <c r="D279" s="4"/>
    </row>
    <row r="280" spans="1:4" x14ac:dyDescent="0.3">
      <c r="A280" s="5"/>
      <c r="B280" s="4"/>
      <c r="C280" s="4"/>
      <c r="D280" s="4"/>
    </row>
    <row r="281" spans="1:4" x14ac:dyDescent="0.3">
      <c r="A281" s="3"/>
      <c r="B281" s="4"/>
      <c r="C281" s="4"/>
      <c r="D281" s="4"/>
    </row>
    <row r="282" spans="1:4" x14ac:dyDescent="0.3">
      <c r="A282" s="5"/>
      <c r="B282" s="4"/>
      <c r="C282" s="4"/>
      <c r="D282" s="4"/>
    </row>
    <row r="283" spans="1:4" x14ac:dyDescent="0.3">
      <c r="A283" s="3"/>
      <c r="B283" s="4"/>
      <c r="C283" s="4"/>
      <c r="D283" s="4"/>
    </row>
    <row r="284" spans="1:4" x14ac:dyDescent="0.3">
      <c r="A284" s="5"/>
      <c r="B284" s="4"/>
      <c r="C284" s="4"/>
      <c r="D284" s="4"/>
    </row>
    <row r="285" spans="1:4" x14ac:dyDescent="0.3">
      <c r="A285" s="3"/>
      <c r="B285" s="4"/>
      <c r="C285" s="4"/>
      <c r="D285" s="4"/>
    </row>
    <row r="286" spans="1:4" x14ac:dyDescent="0.3">
      <c r="A286" s="5"/>
      <c r="B286" s="4"/>
      <c r="C286" s="4"/>
      <c r="D286" s="4"/>
    </row>
    <row r="287" spans="1:4" x14ac:dyDescent="0.3">
      <c r="A287" s="3"/>
      <c r="B287" s="4"/>
      <c r="C287" s="4"/>
      <c r="D287" s="4"/>
    </row>
    <row r="288" spans="1:4" x14ac:dyDescent="0.3">
      <c r="A288" s="5"/>
      <c r="B288" s="4"/>
      <c r="C288" s="4"/>
      <c r="D288" s="4"/>
    </row>
    <row r="289" spans="1:4" x14ac:dyDescent="0.3">
      <c r="A289" s="3"/>
      <c r="B289" s="4"/>
      <c r="C289" s="4"/>
      <c r="D289" s="4"/>
    </row>
    <row r="290" spans="1:4" x14ac:dyDescent="0.3">
      <c r="A290" s="5"/>
      <c r="B290" s="4"/>
      <c r="C290" s="4"/>
      <c r="D290" s="4"/>
    </row>
    <row r="291" spans="1:4" x14ac:dyDescent="0.3">
      <c r="A291" s="3"/>
      <c r="B291" s="4"/>
      <c r="C291" s="4"/>
      <c r="D291" s="4"/>
    </row>
    <row r="292" spans="1:4" x14ac:dyDescent="0.3">
      <c r="A292" s="5"/>
      <c r="B292" s="4"/>
      <c r="C292" s="4"/>
      <c r="D292" s="4"/>
    </row>
    <row r="293" spans="1:4" x14ac:dyDescent="0.3">
      <c r="A293" s="3"/>
      <c r="B293" s="4"/>
      <c r="C293" s="4"/>
      <c r="D293" s="4"/>
    </row>
    <row r="294" spans="1:4" x14ac:dyDescent="0.3">
      <c r="A294" s="5"/>
      <c r="B294" s="4"/>
      <c r="C294" s="4"/>
      <c r="D294" s="4"/>
    </row>
    <row r="295" spans="1:4" x14ac:dyDescent="0.3">
      <c r="A295" s="3"/>
      <c r="B295" s="4"/>
      <c r="C295" s="4"/>
      <c r="D295" s="4"/>
    </row>
    <row r="296" spans="1:4" x14ac:dyDescent="0.3">
      <c r="A296" s="5"/>
      <c r="B296" s="4"/>
      <c r="C296" s="4"/>
      <c r="D296" s="4"/>
    </row>
    <row r="297" spans="1:4" x14ac:dyDescent="0.3">
      <c r="A297" s="3"/>
      <c r="B297" s="4"/>
      <c r="C297" s="4"/>
      <c r="D297" s="4"/>
    </row>
    <row r="298" spans="1:4" x14ac:dyDescent="0.3">
      <c r="A298" s="5"/>
      <c r="B298" s="4"/>
      <c r="C298" s="4"/>
      <c r="D298" s="4"/>
    </row>
    <row r="299" spans="1:4" x14ac:dyDescent="0.3">
      <c r="A299" s="3"/>
      <c r="B299" s="4"/>
      <c r="C299" s="4"/>
      <c r="D299" s="4"/>
    </row>
    <row r="300" spans="1:4" x14ac:dyDescent="0.3">
      <c r="A300" s="5"/>
      <c r="B300" s="4"/>
      <c r="C300" s="4"/>
      <c r="D300" s="4"/>
    </row>
    <row r="301" spans="1:4" x14ac:dyDescent="0.3">
      <c r="A301" s="3"/>
      <c r="B301" s="4"/>
      <c r="C301" s="4"/>
      <c r="D301" s="4"/>
    </row>
    <row r="302" spans="1:4" x14ac:dyDescent="0.3">
      <c r="A302" s="5"/>
      <c r="B302" s="4"/>
      <c r="C302" s="4"/>
      <c r="D302" s="4"/>
    </row>
    <row r="303" spans="1:4" x14ac:dyDescent="0.3">
      <c r="A303" s="3"/>
      <c r="B303" s="4"/>
      <c r="C303" s="4"/>
      <c r="D303" s="4"/>
    </row>
    <row r="304" spans="1:4" x14ac:dyDescent="0.3">
      <c r="A304" s="5"/>
      <c r="B304" s="4"/>
      <c r="C304" s="4"/>
      <c r="D304" s="4"/>
    </row>
    <row r="305" spans="1:4" x14ac:dyDescent="0.3">
      <c r="A305" s="3"/>
      <c r="B305" s="4"/>
      <c r="C305" s="4"/>
      <c r="D305" s="4"/>
    </row>
    <row r="306" spans="1:4" x14ac:dyDescent="0.3">
      <c r="A306" s="5"/>
      <c r="B306" s="4"/>
      <c r="C306" s="4"/>
      <c r="D306" s="4"/>
    </row>
    <row r="307" spans="1:4" x14ac:dyDescent="0.3">
      <c r="A307" s="3"/>
      <c r="B307" s="4"/>
      <c r="C307" s="4"/>
      <c r="D307" s="4"/>
    </row>
    <row r="308" spans="1:4" x14ac:dyDescent="0.3">
      <c r="A308" s="5"/>
      <c r="B308" s="4"/>
      <c r="C308" s="4"/>
      <c r="D308" s="4"/>
    </row>
    <row r="309" spans="1:4" x14ac:dyDescent="0.3">
      <c r="A309" s="3"/>
      <c r="B309" s="4"/>
      <c r="C309" s="4"/>
      <c r="D309" s="4"/>
    </row>
    <row r="310" spans="1:4" x14ac:dyDescent="0.3">
      <c r="A310" s="5"/>
      <c r="B310" s="4"/>
      <c r="C310" s="4"/>
      <c r="D310" s="4"/>
    </row>
    <row r="311" spans="1:4" x14ac:dyDescent="0.3">
      <c r="A311" s="3"/>
      <c r="B311" s="4"/>
      <c r="C311" s="4"/>
      <c r="D311" s="4"/>
    </row>
    <row r="312" spans="1:4" x14ac:dyDescent="0.3">
      <c r="A312" s="5"/>
      <c r="B312" s="4"/>
      <c r="C312" s="4"/>
      <c r="D312" s="4"/>
    </row>
    <row r="313" spans="1:4" x14ac:dyDescent="0.3">
      <c r="A313" s="3"/>
      <c r="B313" s="4"/>
      <c r="C313" s="4"/>
      <c r="D313" s="4"/>
    </row>
    <row r="314" spans="1:4" x14ac:dyDescent="0.3">
      <c r="A314" s="5"/>
      <c r="B314" s="4"/>
      <c r="C314" s="4"/>
      <c r="D314" s="4"/>
    </row>
    <row r="315" spans="1:4" x14ac:dyDescent="0.3">
      <c r="A315" s="3"/>
      <c r="B315" s="4"/>
      <c r="C315" s="4"/>
      <c r="D315" s="4"/>
    </row>
    <row r="316" spans="1:4" x14ac:dyDescent="0.3">
      <c r="A316" s="5"/>
      <c r="B316" s="4"/>
      <c r="C316" s="4"/>
      <c r="D316" s="4"/>
    </row>
    <row r="317" spans="1:4" x14ac:dyDescent="0.3">
      <c r="A317" s="3"/>
      <c r="B317" s="4"/>
      <c r="C317" s="4"/>
      <c r="D317" s="4"/>
    </row>
    <row r="318" spans="1:4" x14ac:dyDescent="0.3">
      <c r="A318" s="5"/>
      <c r="B318" s="4"/>
      <c r="C318" s="4"/>
      <c r="D318" s="4"/>
    </row>
    <row r="319" spans="1:4" x14ac:dyDescent="0.3">
      <c r="A319" s="3"/>
      <c r="B319" s="4"/>
      <c r="C319" s="4"/>
      <c r="D319" s="4"/>
    </row>
    <row r="320" spans="1:4" x14ac:dyDescent="0.3">
      <c r="A320" s="5"/>
      <c r="B320" s="4"/>
      <c r="C320" s="4"/>
      <c r="D320" s="4"/>
    </row>
    <row r="321" spans="1:4" x14ac:dyDescent="0.3">
      <c r="A321" s="3"/>
      <c r="B321" s="4"/>
      <c r="C321" s="4"/>
      <c r="D321" s="4"/>
    </row>
    <row r="322" spans="1:4" x14ac:dyDescent="0.3">
      <c r="A322" s="5"/>
      <c r="B322" s="4"/>
      <c r="C322" s="4"/>
      <c r="D322" s="4"/>
    </row>
    <row r="323" spans="1:4" x14ac:dyDescent="0.3">
      <c r="A323" s="3"/>
      <c r="B323" s="4"/>
      <c r="C323" s="4"/>
      <c r="D323" s="4"/>
    </row>
    <row r="324" spans="1:4" x14ac:dyDescent="0.3">
      <c r="A324" s="5"/>
      <c r="B324" s="4"/>
      <c r="C324" s="4"/>
      <c r="D324" s="4"/>
    </row>
    <row r="325" spans="1:4" x14ac:dyDescent="0.3">
      <c r="A325" s="3"/>
      <c r="B325" s="4"/>
      <c r="C325" s="4"/>
      <c r="D325" s="4"/>
    </row>
    <row r="326" spans="1:4" x14ac:dyDescent="0.3">
      <c r="A326" s="5"/>
      <c r="B326" s="4"/>
      <c r="C326" s="4"/>
      <c r="D326" s="4"/>
    </row>
    <row r="327" spans="1:4" x14ac:dyDescent="0.3">
      <c r="A327" s="3"/>
      <c r="B327" s="4"/>
      <c r="C327" s="4"/>
      <c r="D327" s="4"/>
    </row>
    <row r="328" spans="1:4" x14ac:dyDescent="0.3">
      <c r="A328" s="5"/>
      <c r="B328" s="4"/>
      <c r="C328" s="4"/>
      <c r="D328" s="4"/>
    </row>
    <row r="329" spans="1:4" x14ac:dyDescent="0.3">
      <c r="A329" s="3"/>
      <c r="B329" s="4"/>
      <c r="C329" s="4"/>
      <c r="D329" s="4"/>
    </row>
    <row r="330" spans="1:4" x14ac:dyDescent="0.3">
      <c r="A330" s="5"/>
      <c r="B330" s="4"/>
      <c r="C330" s="4"/>
      <c r="D330" s="4"/>
    </row>
    <row r="331" spans="1:4" x14ac:dyDescent="0.3">
      <c r="A331" s="3"/>
      <c r="B331" s="4"/>
      <c r="C331" s="4"/>
      <c r="D331" s="4"/>
    </row>
    <row r="332" spans="1:4" x14ac:dyDescent="0.3">
      <c r="A332" s="5"/>
      <c r="B332" s="4"/>
      <c r="C332" s="4"/>
      <c r="D332" s="4"/>
    </row>
    <row r="333" spans="1:4" x14ac:dyDescent="0.3">
      <c r="A333" s="3"/>
      <c r="B333" s="4"/>
      <c r="C333" s="4"/>
      <c r="D333" s="4"/>
    </row>
    <row r="334" spans="1:4" x14ac:dyDescent="0.3">
      <c r="A334" s="5"/>
      <c r="B334" s="4"/>
      <c r="C334" s="4"/>
      <c r="D334" s="4"/>
    </row>
    <row r="335" spans="1:4" x14ac:dyDescent="0.3">
      <c r="A335" s="3"/>
      <c r="B335" s="4"/>
      <c r="C335" s="4"/>
      <c r="D335" s="4"/>
    </row>
    <row r="336" spans="1:4" x14ac:dyDescent="0.3">
      <c r="A336" s="5"/>
      <c r="B336" s="4"/>
      <c r="C336" s="4"/>
      <c r="D336" s="4"/>
    </row>
    <row r="337" spans="1:4" x14ac:dyDescent="0.3">
      <c r="A337" s="3"/>
      <c r="B337" s="4"/>
      <c r="C337" s="4"/>
      <c r="D337" s="4"/>
    </row>
    <row r="338" spans="1:4" x14ac:dyDescent="0.3">
      <c r="A338" s="5"/>
      <c r="B338" s="4"/>
      <c r="C338" s="4"/>
      <c r="D338" s="4"/>
    </row>
    <row r="339" spans="1:4" x14ac:dyDescent="0.3">
      <c r="A339" s="3"/>
      <c r="B339" s="4"/>
      <c r="C339" s="4"/>
      <c r="D339" s="4"/>
    </row>
    <row r="340" spans="1:4" x14ac:dyDescent="0.3">
      <c r="A340" s="5"/>
      <c r="B340" s="4"/>
      <c r="C340" s="4"/>
      <c r="D340" s="4"/>
    </row>
    <row r="341" spans="1:4" x14ac:dyDescent="0.3">
      <c r="A341" s="3"/>
      <c r="B341" s="4"/>
      <c r="C341" s="4"/>
      <c r="D341" s="4"/>
    </row>
    <row r="342" spans="1:4" x14ac:dyDescent="0.3">
      <c r="A342" s="5"/>
      <c r="B342" s="4"/>
      <c r="C342" s="4"/>
      <c r="D342" s="4"/>
    </row>
    <row r="343" spans="1:4" x14ac:dyDescent="0.3">
      <c r="A343" s="3"/>
      <c r="B343" s="4"/>
      <c r="C343" s="4"/>
      <c r="D343" s="4"/>
    </row>
    <row r="344" spans="1:4" x14ac:dyDescent="0.3">
      <c r="A344" s="5"/>
      <c r="B344" s="4"/>
      <c r="C344" s="4"/>
      <c r="D344" s="4"/>
    </row>
    <row r="345" spans="1:4" x14ac:dyDescent="0.3">
      <c r="A345" s="3"/>
      <c r="B345" s="4"/>
      <c r="C345" s="4"/>
      <c r="D345" s="4"/>
    </row>
    <row r="346" spans="1:4" x14ac:dyDescent="0.3">
      <c r="A346" s="5"/>
      <c r="B346" s="4"/>
      <c r="C346" s="4"/>
      <c r="D346" s="4"/>
    </row>
    <row r="347" spans="1:4" x14ac:dyDescent="0.3">
      <c r="A347" s="3"/>
      <c r="B347" s="4"/>
      <c r="C347" s="4"/>
      <c r="D347" s="4"/>
    </row>
    <row r="348" spans="1:4" x14ac:dyDescent="0.3">
      <c r="A348" s="5"/>
      <c r="B348" s="4"/>
      <c r="C348" s="4"/>
      <c r="D348" s="4"/>
    </row>
    <row r="349" spans="1:4" x14ac:dyDescent="0.3">
      <c r="A349" s="3"/>
      <c r="B349" s="4"/>
      <c r="C349" s="4"/>
      <c r="D349" s="4"/>
    </row>
    <row r="350" spans="1:4" x14ac:dyDescent="0.3">
      <c r="A350" s="5"/>
      <c r="B350" s="4"/>
      <c r="C350" s="4"/>
      <c r="D350" s="4"/>
    </row>
    <row r="351" spans="1:4" x14ac:dyDescent="0.3">
      <c r="A351" s="3"/>
      <c r="B351" s="4"/>
      <c r="C351" s="4"/>
      <c r="D351" s="4"/>
    </row>
    <row r="352" spans="1:4" x14ac:dyDescent="0.3">
      <c r="A352" s="5"/>
      <c r="B352" s="4"/>
      <c r="C352" s="4"/>
      <c r="D352" s="4"/>
    </row>
    <row r="353" spans="1:4" x14ac:dyDescent="0.3">
      <c r="A353" s="3"/>
      <c r="B353" s="4"/>
      <c r="C353" s="4"/>
      <c r="D353" s="4"/>
    </row>
    <row r="354" spans="1:4" x14ac:dyDescent="0.3">
      <c r="A354" s="5"/>
      <c r="B354" s="4"/>
      <c r="C354" s="4"/>
      <c r="D354" s="4"/>
    </row>
    <row r="355" spans="1:4" x14ac:dyDescent="0.3">
      <c r="A355" s="3"/>
      <c r="B355" s="4"/>
      <c r="C355" s="4"/>
      <c r="D355" s="4"/>
    </row>
    <row r="356" spans="1:4" x14ac:dyDescent="0.3">
      <c r="A356" s="5"/>
      <c r="B356" s="4"/>
      <c r="C356" s="4"/>
      <c r="D356" s="4"/>
    </row>
    <row r="357" spans="1:4" x14ac:dyDescent="0.3">
      <c r="A357" s="3"/>
      <c r="B357" s="4"/>
      <c r="C357" s="4"/>
      <c r="D357" s="4"/>
    </row>
    <row r="358" spans="1:4" x14ac:dyDescent="0.3">
      <c r="A358" s="5"/>
      <c r="B358" s="4"/>
      <c r="C358" s="4"/>
      <c r="D358" s="4"/>
    </row>
    <row r="359" spans="1:4" x14ac:dyDescent="0.3">
      <c r="A359" s="3"/>
      <c r="B359" s="4"/>
      <c r="C359" s="4"/>
      <c r="D359" s="4"/>
    </row>
    <row r="360" spans="1:4" x14ac:dyDescent="0.3">
      <c r="A360" s="5"/>
      <c r="B360" s="4"/>
      <c r="C360" s="4"/>
      <c r="D360" s="4"/>
    </row>
    <row r="361" spans="1:4" x14ac:dyDescent="0.3">
      <c r="A361" s="3"/>
      <c r="B361" s="4"/>
      <c r="C361" s="4"/>
      <c r="D361" s="4"/>
    </row>
    <row r="362" spans="1:4" x14ac:dyDescent="0.3">
      <c r="A362" s="5"/>
      <c r="B362" s="4"/>
      <c r="C362" s="4"/>
      <c r="D362" s="4"/>
    </row>
    <row r="363" spans="1:4" x14ac:dyDescent="0.3">
      <c r="A363" s="3"/>
      <c r="B363" s="4"/>
      <c r="C363" s="4"/>
      <c r="D363" s="4"/>
    </row>
    <row r="364" spans="1:4" x14ac:dyDescent="0.3">
      <c r="A364" s="5"/>
      <c r="B364" s="4"/>
      <c r="C364" s="4"/>
      <c r="D364" s="4"/>
    </row>
    <row r="365" spans="1:4" x14ac:dyDescent="0.3">
      <c r="A365" s="3"/>
      <c r="B365" s="4"/>
      <c r="C365" s="4"/>
      <c r="D365" s="4"/>
    </row>
    <row r="366" spans="1:4" x14ac:dyDescent="0.3">
      <c r="A366" s="5"/>
      <c r="B366" s="4"/>
      <c r="C366" s="4"/>
      <c r="D366" s="4"/>
    </row>
    <row r="367" spans="1:4" x14ac:dyDescent="0.3">
      <c r="A367" s="3"/>
      <c r="B367" s="4"/>
      <c r="C367" s="4"/>
      <c r="D367" s="4"/>
    </row>
    <row r="368" spans="1:4" x14ac:dyDescent="0.3">
      <c r="A368" s="5"/>
      <c r="B368" s="4"/>
      <c r="C368" s="4"/>
      <c r="D368" s="4"/>
    </row>
    <row r="369" spans="1:4" x14ac:dyDescent="0.3">
      <c r="A369" s="3"/>
      <c r="B369" s="4"/>
      <c r="C369" s="4"/>
      <c r="D369" s="4"/>
    </row>
    <row r="370" spans="1:4" x14ac:dyDescent="0.3">
      <c r="A370" s="5"/>
      <c r="B370" s="4"/>
      <c r="C370" s="4"/>
      <c r="D370" s="4"/>
    </row>
    <row r="371" spans="1:4" x14ac:dyDescent="0.3">
      <c r="A371" s="3"/>
      <c r="B371" s="4"/>
      <c r="C371" s="4"/>
      <c r="D371" s="4"/>
    </row>
    <row r="372" spans="1:4" x14ac:dyDescent="0.3">
      <c r="A372" s="5"/>
      <c r="B372" s="4"/>
      <c r="C372" s="4"/>
      <c r="D372" s="4"/>
    </row>
    <row r="373" spans="1:4" x14ac:dyDescent="0.3">
      <c r="A373" s="3"/>
      <c r="B373" s="4"/>
      <c r="C373" s="4"/>
      <c r="D373" s="4"/>
    </row>
    <row r="374" spans="1:4" x14ac:dyDescent="0.3">
      <c r="A374" s="5"/>
      <c r="B374" s="4"/>
      <c r="C374" s="4"/>
      <c r="D374" s="4"/>
    </row>
    <row r="375" spans="1:4" x14ac:dyDescent="0.3">
      <c r="A375" s="3"/>
      <c r="B375" s="4"/>
      <c r="C375" s="4"/>
      <c r="D375" s="4"/>
    </row>
    <row r="376" spans="1:4" x14ac:dyDescent="0.3">
      <c r="A376" s="5"/>
      <c r="B376" s="4"/>
      <c r="C376" s="4"/>
      <c r="D376" s="4"/>
    </row>
    <row r="377" spans="1:4" x14ac:dyDescent="0.3">
      <c r="A377" s="3"/>
      <c r="B377" s="4"/>
      <c r="C377" s="4"/>
      <c r="D377" s="4"/>
    </row>
    <row r="378" spans="1:4" x14ac:dyDescent="0.3">
      <c r="A378" s="5"/>
      <c r="B378" s="4"/>
      <c r="C378" s="4"/>
      <c r="D378" s="4"/>
    </row>
    <row r="379" spans="1:4" x14ac:dyDescent="0.3">
      <c r="A379" s="3"/>
      <c r="B379" s="4"/>
      <c r="C379" s="4"/>
      <c r="D379" s="4"/>
    </row>
    <row r="380" spans="1:4" x14ac:dyDescent="0.3">
      <c r="A380" s="5"/>
      <c r="B380" s="4"/>
      <c r="C380" s="4"/>
      <c r="D380" s="4"/>
    </row>
    <row r="381" spans="1:4" x14ac:dyDescent="0.3">
      <c r="A381" s="3"/>
      <c r="B381" s="4"/>
      <c r="C381" s="4"/>
      <c r="D381" s="4"/>
    </row>
    <row r="382" spans="1:4" x14ac:dyDescent="0.3">
      <c r="A382" s="5"/>
      <c r="B382" s="4"/>
      <c r="C382" s="4"/>
      <c r="D382" s="4"/>
    </row>
    <row r="383" spans="1:4" x14ac:dyDescent="0.3">
      <c r="A383" s="3"/>
      <c r="B383" s="4"/>
      <c r="C383" s="4"/>
      <c r="D383" s="4"/>
    </row>
    <row r="384" spans="1:4" x14ac:dyDescent="0.3">
      <c r="A384" s="5"/>
      <c r="B384" s="4"/>
      <c r="C384" s="4"/>
      <c r="D384" s="4"/>
    </row>
    <row r="385" spans="1:4" x14ac:dyDescent="0.3">
      <c r="A385" s="3"/>
      <c r="B385" s="4"/>
      <c r="C385" s="4"/>
      <c r="D385" s="4"/>
    </row>
    <row r="386" spans="1:4" x14ac:dyDescent="0.3">
      <c r="A386" s="5"/>
      <c r="B386" s="4"/>
      <c r="C386" s="4"/>
      <c r="D386" s="4"/>
    </row>
    <row r="387" spans="1:4" x14ac:dyDescent="0.3">
      <c r="A387" s="3"/>
      <c r="B387" s="4"/>
      <c r="C387" s="4"/>
      <c r="D387" s="4"/>
    </row>
    <row r="388" spans="1:4" x14ac:dyDescent="0.3">
      <c r="A388" s="5"/>
      <c r="B388" s="4"/>
      <c r="C388" s="4"/>
      <c r="D388" s="4"/>
    </row>
    <row r="389" spans="1:4" x14ac:dyDescent="0.3">
      <c r="A389" s="3"/>
      <c r="B389" s="4"/>
      <c r="C389" s="4"/>
      <c r="D389" s="4"/>
    </row>
    <row r="390" spans="1:4" x14ac:dyDescent="0.3">
      <c r="A390" s="5"/>
      <c r="B390" s="4"/>
      <c r="C390" s="4"/>
      <c r="D390" s="4"/>
    </row>
    <row r="391" spans="1:4" x14ac:dyDescent="0.3">
      <c r="A391" s="3"/>
      <c r="B391" s="4"/>
      <c r="C391" s="4"/>
      <c r="D391" s="4"/>
    </row>
    <row r="392" spans="1:4" x14ac:dyDescent="0.3">
      <c r="A392" s="5"/>
      <c r="B392" s="4"/>
      <c r="C392" s="4"/>
      <c r="D392" s="4"/>
    </row>
    <row r="393" spans="1:4" x14ac:dyDescent="0.3">
      <c r="A393" s="3"/>
      <c r="B393" s="4"/>
      <c r="C393" s="4"/>
      <c r="D393" s="4"/>
    </row>
    <row r="394" spans="1:4" x14ac:dyDescent="0.3">
      <c r="A394" s="5"/>
      <c r="B394" s="4"/>
      <c r="C394" s="4"/>
      <c r="D394" s="4"/>
    </row>
    <row r="395" spans="1:4" x14ac:dyDescent="0.3">
      <c r="A395" s="3"/>
      <c r="B395" s="4"/>
      <c r="C395" s="4"/>
      <c r="D395" s="4"/>
    </row>
    <row r="396" spans="1:4" x14ac:dyDescent="0.3">
      <c r="A396" s="5"/>
      <c r="B396" s="4"/>
      <c r="C396" s="4"/>
      <c r="D396" s="4"/>
    </row>
    <row r="397" spans="1:4" x14ac:dyDescent="0.3">
      <c r="A397" s="3"/>
      <c r="B397" s="4"/>
      <c r="C397" s="4"/>
      <c r="D397" s="4"/>
    </row>
    <row r="398" spans="1:4" x14ac:dyDescent="0.3">
      <c r="A398" s="5"/>
      <c r="B398" s="4"/>
      <c r="C398" s="4"/>
      <c r="D398" s="4"/>
    </row>
    <row r="399" spans="1:4" x14ac:dyDescent="0.3">
      <c r="A399" s="3"/>
      <c r="B399" s="4"/>
      <c r="C399" s="4"/>
      <c r="D399" s="4"/>
    </row>
    <row r="400" spans="1:4" x14ac:dyDescent="0.3">
      <c r="A400" s="5"/>
      <c r="B400" s="4"/>
      <c r="C400" s="4"/>
      <c r="D400" s="4"/>
    </row>
    <row r="401" spans="1:4" x14ac:dyDescent="0.3">
      <c r="A401" s="3"/>
      <c r="B401" s="4"/>
      <c r="C401" s="4"/>
      <c r="D401" s="4"/>
    </row>
    <row r="402" spans="1:4" x14ac:dyDescent="0.3">
      <c r="A402" s="5"/>
      <c r="B402" s="4"/>
      <c r="C402" s="4"/>
      <c r="D402" s="4"/>
    </row>
    <row r="403" spans="1:4" x14ac:dyDescent="0.3">
      <c r="A403" s="3"/>
      <c r="B403" s="4"/>
      <c r="C403" s="4"/>
      <c r="D403" s="4"/>
    </row>
    <row r="404" spans="1:4" x14ac:dyDescent="0.3">
      <c r="A404" s="5"/>
      <c r="B404" s="4"/>
      <c r="C404" s="4"/>
      <c r="D404" s="4"/>
    </row>
    <row r="405" spans="1:4" x14ac:dyDescent="0.3">
      <c r="A405" s="3"/>
      <c r="B405" s="4"/>
      <c r="C405" s="4"/>
      <c r="D405" s="4"/>
    </row>
    <row r="406" spans="1:4" x14ac:dyDescent="0.3">
      <c r="A406" s="5"/>
      <c r="B406" s="4"/>
      <c r="C406" s="4"/>
      <c r="D406" s="4"/>
    </row>
    <row r="407" spans="1:4" x14ac:dyDescent="0.3">
      <c r="A407" s="3"/>
      <c r="B407" s="4"/>
      <c r="C407" s="4"/>
      <c r="D407" s="4"/>
    </row>
    <row r="408" spans="1:4" x14ac:dyDescent="0.3">
      <c r="A408" s="5"/>
      <c r="B408" s="4"/>
      <c r="C408" s="4"/>
      <c r="D408" s="4"/>
    </row>
    <row r="409" spans="1:4" x14ac:dyDescent="0.3">
      <c r="A409" s="3"/>
      <c r="B409" s="4"/>
      <c r="C409" s="4"/>
      <c r="D409" s="4"/>
    </row>
    <row r="410" spans="1:4" x14ac:dyDescent="0.3">
      <c r="A410" s="5"/>
      <c r="B410" s="4"/>
      <c r="C410" s="4"/>
      <c r="D410" s="4"/>
    </row>
    <row r="411" spans="1:4" x14ac:dyDescent="0.3">
      <c r="A411" s="3"/>
      <c r="B411" s="4"/>
      <c r="C411" s="4"/>
      <c r="D411" s="4"/>
    </row>
    <row r="412" spans="1:4" x14ac:dyDescent="0.3">
      <c r="A412" s="5"/>
      <c r="B412" s="4"/>
      <c r="C412" s="4"/>
      <c r="D412" s="4"/>
    </row>
    <row r="413" spans="1:4" x14ac:dyDescent="0.3">
      <c r="A413" s="3"/>
      <c r="B413" s="4"/>
      <c r="C413" s="4"/>
      <c r="D413" s="4"/>
    </row>
    <row r="414" spans="1:4" x14ac:dyDescent="0.3">
      <c r="A414" s="5"/>
      <c r="B414" s="4"/>
      <c r="C414" s="4"/>
      <c r="D414" s="4"/>
    </row>
    <row r="415" spans="1:4" x14ac:dyDescent="0.3">
      <c r="A415" s="3"/>
      <c r="B415" s="4"/>
      <c r="C415" s="4"/>
      <c r="D415" s="4"/>
    </row>
    <row r="416" spans="1:4" x14ac:dyDescent="0.3">
      <c r="A416" s="5"/>
      <c r="B416" s="4"/>
      <c r="C416" s="4"/>
      <c r="D416" s="4"/>
    </row>
    <row r="417" spans="1:4" x14ac:dyDescent="0.3">
      <c r="A417" s="3"/>
      <c r="B417" s="4"/>
      <c r="C417" s="4"/>
      <c r="D417" s="4"/>
    </row>
    <row r="418" spans="1:4" x14ac:dyDescent="0.3">
      <c r="A418" s="5"/>
      <c r="B418" s="4"/>
      <c r="C418" s="4"/>
      <c r="D418" s="4"/>
    </row>
    <row r="419" spans="1:4" x14ac:dyDescent="0.3">
      <c r="A419" s="3"/>
      <c r="B419" s="4"/>
      <c r="C419" s="4"/>
      <c r="D419" s="4"/>
    </row>
    <row r="420" spans="1:4" x14ac:dyDescent="0.3">
      <c r="A420" s="5"/>
      <c r="B420" s="4"/>
      <c r="C420" s="4"/>
      <c r="D420" s="4"/>
    </row>
    <row r="421" spans="1:4" x14ac:dyDescent="0.3">
      <c r="A421" s="3"/>
      <c r="B421" s="4"/>
      <c r="C421" s="4"/>
      <c r="D421" s="4"/>
    </row>
    <row r="422" spans="1:4" x14ac:dyDescent="0.3">
      <c r="A422" s="5"/>
      <c r="B422" s="4"/>
      <c r="C422" s="4"/>
      <c r="D422" s="4"/>
    </row>
    <row r="423" spans="1:4" x14ac:dyDescent="0.3">
      <c r="A423" s="3"/>
      <c r="B423" s="4"/>
      <c r="C423" s="4"/>
      <c r="D423" s="4"/>
    </row>
    <row r="424" spans="1:4" x14ac:dyDescent="0.3">
      <c r="A424" s="5"/>
      <c r="B424" s="4"/>
      <c r="C424" s="4"/>
      <c r="D424" s="4"/>
    </row>
    <row r="425" spans="1:4" x14ac:dyDescent="0.3">
      <c r="A425" s="3"/>
      <c r="B425" s="4"/>
      <c r="C425" s="4"/>
      <c r="D425" s="4"/>
    </row>
    <row r="426" spans="1:4" x14ac:dyDescent="0.3">
      <c r="A426" s="5"/>
      <c r="B426" s="4"/>
      <c r="C426" s="4"/>
      <c r="D426" s="4"/>
    </row>
    <row r="427" spans="1:4" x14ac:dyDescent="0.3">
      <c r="A427" s="3"/>
      <c r="B427" s="4"/>
      <c r="C427" s="4"/>
      <c r="D427" s="4"/>
    </row>
    <row r="428" spans="1:4" x14ac:dyDescent="0.3">
      <c r="A428" s="5"/>
      <c r="B428" s="4"/>
      <c r="C428" s="4"/>
      <c r="D428" s="4"/>
    </row>
    <row r="429" spans="1:4" x14ac:dyDescent="0.3">
      <c r="A429" s="3"/>
      <c r="B429" s="4"/>
      <c r="C429" s="4"/>
      <c r="D429" s="4"/>
    </row>
    <row r="430" spans="1:4" x14ac:dyDescent="0.3">
      <c r="A430" s="5"/>
      <c r="B430" s="4"/>
      <c r="C430" s="4"/>
      <c r="D430" s="4"/>
    </row>
    <row r="431" spans="1:4" x14ac:dyDescent="0.3">
      <c r="A431" s="3"/>
      <c r="B431" s="4"/>
      <c r="C431" s="4"/>
      <c r="D431" s="4"/>
    </row>
    <row r="432" spans="1:4" x14ac:dyDescent="0.3">
      <c r="A432" s="5"/>
      <c r="B432" s="4"/>
      <c r="C432" s="4"/>
      <c r="D432" s="4"/>
    </row>
    <row r="433" spans="1:4" x14ac:dyDescent="0.3">
      <c r="A433" s="3"/>
      <c r="B433" s="4"/>
      <c r="C433" s="4"/>
      <c r="D433" s="4"/>
    </row>
    <row r="434" spans="1:4" x14ac:dyDescent="0.3">
      <c r="A434" s="5"/>
      <c r="B434" s="4"/>
      <c r="C434" s="4"/>
      <c r="D434" s="4"/>
    </row>
    <row r="435" spans="1:4" x14ac:dyDescent="0.3">
      <c r="A435" s="3"/>
      <c r="B435" s="4"/>
      <c r="C435" s="4"/>
      <c r="D435" s="4"/>
    </row>
    <row r="436" spans="1:4" x14ac:dyDescent="0.3">
      <c r="A436" s="5"/>
      <c r="B436" s="4"/>
      <c r="C436" s="4"/>
      <c r="D436" s="4"/>
    </row>
    <row r="437" spans="1:4" x14ac:dyDescent="0.3">
      <c r="A437" s="3"/>
      <c r="B437" s="4"/>
      <c r="C437" s="4"/>
      <c r="D437" s="4"/>
    </row>
    <row r="438" spans="1:4" x14ac:dyDescent="0.3">
      <c r="A438" s="5"/>
      <c r="B438" s="4"/>
      <c r="C438" s="4"/>
      <c r="D438" s="4"/>
    </row>
    <row r="439" spans="1:4" x14ac:dyDescent="0.3">
      <c r="A439" s="3"/>
      <c r="B439" s="4"/>
      <c r="C439" s="4"/>
      <c r="D439" s="4"/>
    </row>
    <row r="440" spans="1:4" x14ac:dyDescent="0.3">
      <c r="A440" s="5"/>
      <c r="B440" s="4"/>
      <c r="C440" s="4"/>
      <c r="D440" s="4"/>
    </row>
    <row r="441" spans="1:4" x14ac:dyDescent="0.3">
      <c r="A441" s="3"/>
      <c r="B441" s="4"/>
      <c r="C441" s="4"/>
      <c r="D441" s="4"/>
    </row>
    <row r="442" spans="1:4" x14ac:dyDescent="0.3">
      <c r="A442" s="5"/>
      <c r="B442" s="4"/>
      <c r="C442" s="4"/>
      <c r="D442" s="4"/>
    </row>
    <row r="443" spans="1:4" x14ac:dyDescent="0.3">
      <c r="A443" s="3"/>
      <c r="B443" s="4"/>
      <c r="C443" s="4"/>
      <c r="D443" s="4"/>
    </row>
    <row r="444" spans="1:4" x14ac:dyDescent="0.3">
      <c r="A444" s="5"/>
      <c r="B444" s="4"/>
      <c r="C444" s="4"/>
      <c r="D444" s="4"/>
    </row>
    <row r="445" spans="1:4" x14ac:dyDescent="0.3">
      <c r="A445" s="3"/>
      <c r="B445" s="4"/>
      <c r="C445" s="4"/>
      <c r="D445" s="4"/>
    </row>
    <row r="446" spans="1:4" x14ac:dyDescent="0.3">
      <c r="A446" s="5"/>
      <c r="B446" s="4"/>
      <c r="C446" s="4"/>
      <c r="D446" s="4"/>
    </row>
    <row r="447" spans="1:4" x14ac:dyDescent="0.3">
      <c r="A447" s="3"/>
      <c r="B447" s="4"/>
      <c r="C447" s="4"/>
      <c r="D447" s="4"/>
    </row>
    <row r="448" spans="1:4" x14ac:dyDescent="0.3">
      <c r="A448" s="5"/>
      <c r="B448" s="4"/>
      <c r="C448" s="4"/>
      <c r="D448" s="4"/>
    </row>
    <row r="449" spans="1:4" x14ac:dyDescent="0.3">
      <c r="A449" s="3"/>
      <c r="B449" s="4"/>
      <c r="C449" s="4"/>
      <c r="D449" s="4"/>
    </row>
    <row r="450" spans="1:4" x14ac:dyDescent="0.3">
      <c r="A450" s="5"/>
      <c r="B450" s="4"/>
      <c r="C450" s="4"/>
      <c r="D450" s="4"/>
    </row>
    <row r="451" spans="1:4" x14ac:dyDescent="0.3">
      <c r="A451" s="3"/>
      <c r="B451" s="4"/>
      <c r="C451" s="4"/>
      <c r="D451" s="4"/>
    </row>
    <row r="452" spans="1:4" x14ac:dyDescent="0.3">
      <c r="A452" s="5"/>
      <c r="B452" s="4"/>
      <c r="C452" s="4"/>
      <c r="D452" s="4"/>
    </row>
    <row r="453" spans="1:4" x14ac:dyDescent="0.3">
      <c r="A453" s="3"/>
      <c r="B453" s="4"/>
      <c r="C453" s="4"/>
      <c r="D453" s="4"/>
    </row>
    <row r="454" spans="1:4" x14ac:dyDescent="0.3">
      <c r="A454" s="5"/>
      <c r="B454" s="4"/>
      <c r="C454" s="4"/>
      <c r="D454" s="4"/>
    </row>
    <row r="455" spans="1:4" x14ac:dyDescent="0.3">
      <c r="A455" s="3"/>
      <c r="B455" s="4"/>
      <c r="C455" s="4"/>
      <c r="D455" s="4"/>
    </row>
    <row r="456" spans="1:4" x14ac:dyDescent="0.3">
      <c r="A456" s="5"/>
      <c r="B456" s="4"/>
      <c r="C456" s="4"/>
      <c r="D456" s="4"/>
    </row>
    <row r="457" spans="1:4" x14ac:dyDescent="0.3">
      <c r="A457" s="3"/>
      <c r="B457" s="4"/>
      <c r="C457" s="4"/>
      <c r="D457" s="4"/>
    </row>
    <row r="458" spans="1:4" x14ac:dyDescent="0.3">
      <c r="A458" s="5"/>
      <c r="B458" s="4"/>
      <c r="C458" s="4"/>
      <c r="D458" s="4"/>
    </row>
    <row r="459" spans="1:4" x14ac:dyDescent="0.3">
      <c r="A459" s="3"/>
      <c r="B459" s="4"/>
      <c r="C459" s="4"/>
      <c r="D459" s="4"/>
    </row>
    <row r="460" spans="1:4" x14ac:dyDescent="0.3">
      <c r="A460" s="5"/>
      <c r="B460" s="4"/>
      <c r="C460" s="4"/>
      <c r="D460" s="4"/>
    </row>
    <row r="461" spans="1:4" x14ac:dyDescent="0.3">
      <c r="A461" s="3"/>
      <c r="B461" s="4"/>
      <c r="C461" s="4"/>
      <c r="D461" s="4"/>
    </row>
    <row r="462" spans="1:4" x14ac:dyDescent="0.3">
      <c r="A462" s="5"/>
      <c r="B462" s="4"/>
      <c r="C462" s="4"/>
      <c r="D462" s="4"/>
    </row>
    <row r="463" spans="1:4" x14ac:dyDescent="0.3">
      <c r="A463" s="3"/>
      <c r="B463" s="4"/>
      <c r="C463" s="4"/>
      <c r="D463" s="4"/>
    </row>
    <row r="464" spans="1:4" x14ac:dyDescent="0.3">
      <c r="A464" s="5"/>
      <c r="B464" s="4"/>
      <c r="C464" s="4"/>
      <c r="D464" s="4"/>
    </row>
    <row r="465" spans="1:4" x14ac:dyDescent="0.3">
      <c r="A465" s="3"/>
      <c r="B465" s="4"/>
      <c r="C465" s="4"/>
      <c r="D465" s="4"/>
    </row>
    <row r="466" spans="1:4" x14ac:dyDescent="0.3">
      <c r="A466" s="5"/>
      <c r="B466" s="4"/>
      <c r="C466" s="4"/>
      <c r="D466" s="4"/>
    </row>
    <row r="467" spans="1:4" x14ac:dyDescent="0.3">
      <c r="A467" s="3"/>
      <c r="B467" s="4"/>
      <c r="C467" s="4"/>
      <c r="D467" s="4"/>
    </row>
    <row r="468" spans="1:4" x14ac:dyDescent="0.3">
      <c r="A468" s="5"/>
      <c r="B468" s="4"/>
      <c r="C468" s="4"/>
      <c r="D468" s="4"/>
    </row>
    <row r="469" spans="1:4" x14ac:dyDescent="0.3">
      <c r="A469" s="3"/>
      <c r="B469" s="4"/>
      <c r="C469" s="4"/>
      <c r="D469" s="4"/>
    </row>
    <row r="470" spans="1:4" x14ac:dyDescent="0.3">
      <c r="A470" s="5"/>
      <c r="B470" s="4"/>
      <c r="C470" s="4"/>
      <c r="D470" s="4"/>
    </row>
    <row r="471" spans="1:4" x14ac:dyDescent="0.3">
      <c r="A471" s="3"/>
      <c r="B471" s="4"/>
      <c r="C471" s="4"/>
      <c r="D471" s="4"/>
    </row>
    <row r="472" spans="1:4" x14ac:dyDescent="0.3">
      <c r="A472" s="5"/>
      <c r="B472" s="4"/>
      <c r="C472" s="4"/>
      <c r="D472" s="4"/>
    </row>
    <row r="473" spans="1:4" x14ac:dyDescent="0.3">
      <c r="A473" s="3"/>
      <c r="B473" s="4"/>
      <c r="C473" s="4"/>
      <c r="D473" s="4"/>
    </row>
    <row r="474" spans="1:4" x14ac:dyDescent="0.3">
      <c r="A474" s="5"/>
      <c r="B474" s="4"/>
      <c r="C474" s="4"/>
      <c r="D474" s="4"/>
    </row>
    <row r="475" spans="1:4" x14ac:dyDescent="0.3">
      <c r="A475" s="3"/>
      <c r="B475" s="4"/>
      <c r="C475" s="4"/>
      <c r="D475" s="4"/>
    </row>
    <row r="476" spans="1:4" x14ac:dyDescent="0.3">
      <c r="A476" s="5"/>
      <c r="B476" s="4"/>
      <c r="C476" s="4"/>
      <c r="D476" s="4"/>
    </row>
    <row r="477" spans="1:4" x14ac:dyDescent="0.3">
      <c r="A477" s="3"/>
      <c r="B477" s="4"/>
      <c r="C477" s="4"/>
      <c r="D477" s="4"/>
    </row>
    <row r="478" spans="1:4" x14ac:dyDescent="0.3">
      <c r="A478" s="5"/>
      <c r="B478" s="4"/>
      <c r="C478" s="4"/>
      <c r="D478" s="4"/>
    </row>
    <row r="479" spans="1:4" x14ac:dyDescent="0.3">
      <c r="A479" s="3"/>
      <c r="B479" s="4"/>
      <c r="C479" s="4"/>
      <c r="D479" s="4"/>
    </row>
    <row r="480" spans="1:4" x14ac:dyDescent="0.3">
      <c r="A480" s="5"/>
      <c r="B480" s="4"/>
      <c r="C480" s="4"/>
      <c r="D480" s="4"/>
    </row>
    <row r="481" spans="1:4" x14ac:dyDescent="0.3">
      <c r="A481" s="3"/>
      <c r="B481" s="4"/>
      <c r="C481" s="4"/>
      <c r="D481" s="4"/>
    </row>
    <row r="482" spans="1:4" x14ac:dyDescent="0.3">
      <c r="A482" s="5"/>
      <c r="B482" s="4"/>
      <c r="C482" s="4"/>
      <c r="D482" s="4"/>
    </row>
    <row r="483" spans="1:4" x14ac:dyDescent="0.3">
      <c r="A483" s="3"/>
      <c r="B483" s="4"/>
      <c r="C483" s="4"/>
      <c r="D483" s="4"/>
    </row>
    <row r="484" spans="1:4" x14ac:dyDescent="0.3">
      <c r="A484" s="5"/>
      <c r="B484" s="4"/>
      <c r="C484" s="4"/>
      <c r="D484" s="4"/>
    </row>
    <row r="485" spans="1:4" x14ac:dyDescent="0.3">
      <c r="A485" s="3"/>
      <c r="B485" s="4"/>
      <c r="C485" s="4"/>
      <c r="D485" s="4"/>
    </row>
    <row r="486" spans="1:4" x14ac:dyDescent="0.3">
      <c r="A486" s="5"/>
      <c r="B486" s="4"/>
      <c r="C486" s="4"/>
      <c r="D486" s="4"/>
    </row>
    <row r="487" spans="1:4" x14ac:dyDescent="0.3">
      <c r="A487" s="3"/>
      <c r="B487" s="4"/>
      <c r="C487" s="4"/>
      <c r="D487" s="4"/>
    </row>
    <row r="488" spans="1:4" x14ac:dyDescent="0.3">
      <c r="A488" s="5"/>
      <c r="B488" s="4"/>
      <c r="C488" s="4"/>
      <c r="D488" s="4"/>
    </row>
    <row r="489" spans="1:4" x14ac:dyDescent="0.3">
      <c r="A489" s="3"/>
      <c r="B489" s="4"/>
      <c r="C489" s="4"/>
      <c r="D489" s="4"/>
    </row>
    <row r="490" spans="1:4" x14ac:dyDescent="0.3">
      <c r="A490" s="5"/>
      <c r="B490" s="4"/>
      <c r="C490" s="4"/>
      <c r="D490" s="4"/>
    </row>
    <row r="491" spans="1:4" x14ac:dyDescent="0.3">
      <c r="A491" s="3"/>
      <c r="B491" s="4"/>
      <c r="C491" s="4"/>
      <c r="D491" s="4"/>
    </row>
    <row r="492" spans="1:4" x14ac:dyDescent="0.3">
      <c r="A492" s="5"/>
      <c r="B492" s="4"/>
      <c r="C492" s="4"/>
      <c r="D492" s="4"/>
    </row>
    <row r="493" spans="1:4" x14ac:dyDescent="0.3">
      <c r="A493" s="3"/>
      <c r="B493" s="4"/>
      <c r="C493" s="4"/>
      <c r="D493" s="4"/>
    </row>
    <row r="494" spans="1:4" x14ac:dyDescent="0.3">
      <c r="A494" s="5"/>
      <c r="B494" s="4"/>
      <c r="C494" s="4"/>
      <c r="D494" s="4"/>
    </row>
    <row r="495" spans="1:4" x14ac:dyDescent="0.3">
      <c r="A495" s="3"/>
      <c r="B495" s="4"/>
      <c r="C495" s="4"/>
      <c r="D495" s="4"/>
    </row>
    <row r="496" spans="1:4" x14ac:dyDescent="0.3">
      <c r="A496" s="5"/>
      <c r="B496" s="4"/>
      <c r="C496" s="4"/>
      <c r="D496" s="4"/>
    </row>
    <row r="497" spans="1:4" x14ac:dyDescent="0.3">
      <c r="A497" s="3"/>
      <c r="B497" s="4"/>
      <c r="C497" s="4"/>
      <c r="D497" s="4"/>
    </row>
    <row r="498" spans="1:4" x14ac:dyDescent="0.3">
      <c r="A498" s="5"/>
      <c r="B498" s="4"/>
      <c r="C498" s="4"/>
      <c r="D498" s="4"/>
    </row>
    <row r="499" spans="1:4" x14ac:dyDescent="0.3">
      <c r="A499" s="3"/>
      <c r="B499" s="4"/>
      <c r="C499" s="4"/>
      <c r="D499" s="4"/>
    </row>
    <row r="500" spans="1:4" x14ac:dyDescent="0.3">
      <c r="A500" s="5"/>
      <c r="B500" s="4"/>
      <c r="C500" s="4"/>
      <c r="D500" s="4"/>
    </row>
    <row r="501" spans="1:4" x14ac:dyDescent="0.3">
      <c r="A501" s="3"/>
      <c r="B501" s="4"/>
      <c r="C501" s="4"/>
      <c r="D501" s="4"/>
    </row>
    <row r="502" spans="1:4" x14ac:dyDescent="0.3">
      <c r="A502" s="5"/>
      <c r="B502" s="4"/>
      <c r="C502" s="4"/>
      <c r="D502" s="4"/>
    </row>
    <row r="503" spans="1:4" x14ac:dyDescent="0.3">
      <c r="A503" s="3"/>
      <c r="B503" s="4"/>
      <c r="C503" s="4"/>
      <c r="D503" s="4"/>
    </row>
    <row r="504" spans="1:4" x14ac:dyDescent="0.3">
      <c r="A504" s="5"/>
      <c r="B504" s="4"/>
      <c r="C504" s="4"/>
      <c r="D504" s="4"/>
    </row>
    <row r="505" spans="1:4" x14ac:dyDescent="0.3">
      <c r="A505" s="3"/>
      <c r="B505" s="4"/>
      <c r="C505" s="4"/>
      <c r="D505" s="4"/>
    </row>
    <row r="506" spans="1:4" x14ac:dyDescent="0.3">
      <c r="A506" s="5"/>
      <c r="B506" s="4"/>
      <c r="C506" s="4"/>
      <c r="D506" s="4"/>
    </row>
    <row r="507" spans="1:4" x14ac:dyDescent="0.3">
      <c r="A507" s="3"/>
      <c r="B507" s="4"/>
      <c r="C507" s="4"/>
      <c r="D507" s="4"/>
    </row>
    <row r="508" spans="1:4" x14ac:dyDescent="0.3">
      <c r="A508" s="5"/>
      <c r="B508" s="4"/>
      <c r="C508" s="4"/>
      <c r="D508" s="4"/>
    </row>
    <row r="509" spans="1:4" x14ac:dyDescent="0.3">
      <c r="A509" s="3"/>
      <c r="B509" s="4"/>
      <c r="C509" s="4"/>
      <c r="D509" s="4"/>
    </row>
    <row r="510" spans="1:4" x14ac:dyDescent="0.3">
      <c r="A510" s="5"/>
      <c r="B510" s="4"/>
      <c r="C510" s="4"/>
      <c r="D510" s="4"/>
    </row>
    <row r="511" spans="1:4" x14ac:dyDescent="0.3">
      <c r="A511" s="3"/>
      <c r="B511" s="4"/>
      <c r="C511" s="4"/>
      <c r="D511" s="4"/>
    </row>
    <row r="512" spans="1:4" x14ac:dyDescent="0.3">
      <c r="A512" s="5"/>
      <c r="B512" s="4"/>
      <c r="C512" s="4"/>
      <c r="D512" s="4"/>
    </row>
    <row r="513" spans="1:4" x14ac:dyDescent="0.3">
      <c r="A513" s="3"/>
      <c r="B513" s="4"/>
      <c r="C513" s="4"/>
      <c r="D513" s="4"/>
    </row>
    <row r="514" spans="1:4" x14ac:dyDescent="0.3">
      <c r="A514" s="5"/>
      <c r="B514" s="4"/>
      <c r="C514" s="4"/>
      <c r="D514" s="4"/>
    </row>
    <row r="515" spans="1:4" x14ac:dyDescent="0.3">
      <c r="A515" s="3"/>
      <c r="B515" s="4"/>
      <c r="C515" s="4"/>
      <c r="D515" s="4"/>
    </row>
    <row r="516" spans="1:4" x14ac:dyDescent="0.3">
      <c r="A516" s="5"/>
      <c r="B516" s="4"/>
      <c r="C516" s="4"/>
      <c r="D516" s="4"/>
    </row>
    <row r="517" spans="1:4" x14ac:dyDescent="0.3">
      <c r="A517" s="3"/>
      <c r="B517" s="4"/>
      <c r="C517" s="4"/>
      <c r="D517" s="4"/>
    </row>
    <row r="518" spans="1:4" x14ac:dyDescent="0.3">
      <c r="A518" s="5"/>
      <c r="B518" s="4"/>
      <c r="C518" s="4"/>
      <c r="D518" s="4"/>
    </row>
    <row r="519" spans="1:4" x14ac:dyDescent="0.3">
      <c r="A519" s="3"/>
      <c r="B519" s="4"/>
      <c r="C519" s="4"/>
      <c r="D519" s="4"/>
    </row>
    <row r="520" spans="1:4" x14ac:dyDescent="0.3">
      <c r="A520" s="5"/>
      <c r="B520" s="4"/>
      <c r="C520" s="4"/>
      <c r="D520" s="4"/>
    </row>
    <row r="521" spans="1:4" x14ac:dyDescent="0.3">
      <c r="A521" s="3"/>
      <c r="B521" s="4"/>
      <c r="C521" s="4"/>
      <c r="D521" s="4"/>
    </row>
    <row r="522" spans="1:4" x14ac:dyDescent="0.3">
      <c r="A522" s="5"/>
      <c r="B522" s="4"/>
      <c r="C522" s="4"/>
      <c r="D522" s="4"/>
    </row>
    <row r="523" spans="1:4" x14ac:dyDescent="0.3">
      <c r="A523" s="3"/>
      <c r="B523" s="4"/>
      <c r="C523" s="4"/>
      <c r="D523" s="4"/>
    </row>
    <row r="524" spans="1:4" x14ac:dyDescent="0.3">
      <c r="A524" s="5"/>
      <c r="B524" s="4"/>
      <c r="C524" s="4"/>
      <c r="D524" s="4"/>
    </row>
    <row r="525" spans="1:4" x14ac:dyDescent="0.3">
      <c r="A525" s="3"/>
      <c r="B525" s="4"/>
      <c r="C525" s="4"/>
      <c r="D525" s="4"/>
    </row>
    <row r="526" spans="1:4" x14ac:dyDescent="0.3">
      <c r="A526" s="5"/>
      <c r="B526" s="4"/>
      <c r="C526" s="4"/>
      <c r="D526" s="4"/>
    </row>
    <row r="527" spans="1:4" x14ac:dyDescent="0.3">
      <c r="A527" s="3"/>
      <c r="B527" s="4"/>
      <c r="C527" s="4"/>
      <c r="D527" s="4"/>
    </row>
    <row r="528" spans="1:4" x14ac:dyDescent="0.3">
      <c r="A528" s="5"/>
      <c r="B528" s="4"/>
      <c r="C528" s="4"/>
      <c r="D528" s="4"/>
    </row>
    <row r="529" spans="1:4" x14ac:dyDescent="0.3">
      <c r="A529" s="3"/>
      <c r="B529" s="4"/>
      <c r="C529" s="4"/>
      <c r="D529" s="4"/>
    </row>
    <row r="530" spans="1:4" x14ac:dyDescent="0.3">
      <c r="A530" s="5"/>
      <c r="B530" s="4"/>
      <c r="C530" s="4"/>
      <c r="D530" s="4"/>
    </row>
    <row r="531" spans="1:4" x14ac:dyDescent="0.3">
      <c r="A531" s="3"/>
      <c r="B531" s="4"/>
      <c r="C531" s="4"/>
      <c r="D531" s="4"/>
    </row>
    <row r="532" spans="1:4" x14ac:dyDescent="0.3">
      <c r="A532" s="5"/>
      <c r="B532" s="4"/>
      <c r="C532" s="4"/>
      <c r="D532" s="4"/>
    </row>
    <row r="533" spans="1:4" x14ac:dyDescent="0.3">
      <c r="A533" s="3"/>
      <c r="B533" s="4"/>
      <c r="C533" s="4"/>
      <c r="D533" s="4"/>
    </row>
    <row r="534" spans="1:4" x14ac:dyDescent="0.3">
      <c r="A534" s="5"/>
      <c r="B534" s="4"/>
      <c r="C534" s="4"/>
      <c r="D534" s="4"/>
    </row>
    <row r="535" spans="1:4" x14ac:dyDescent="0.3">
      <c r="A535" s="3"/>
      <c r="B535" s="4"/>
      <c r="C535" s="4"/>
      <c r="D535" s="4"/>
    </row>
    <row r="536" spans="1:4" x14ac:dyDescent="0.3">
      <c r="A536" s="5"/>
      <c r="B536" s="4"/>
      <c r="C536" s="4"/>
      <c r="D536" s="4"/>
    </row>
    <row r="537" spans="1:4" x14ac:dyDescent="0.3">
      <c r="A537" s="3"/>
      <c r="B537" s="4"/>
      <c r="C537" s="4"/>
      <c r="D537" s="4"/>
    </row>
    <row r="538" spans="1:4" x14ac:dyDescent="0.3">
      <c r="A538" s="5"/>
      <c r="B538" s="4"/>
      <c r="C538" s="4"/>
      <c r="D538" s="4"/>
    </row>
    <row r="539" spans="1:4" x14ac:dyDescent="0.3">
      <c r="A539" s="3"/>
      <c r="B539" s="4"/>
      <c r="C539" s="4"/>
      <c r="D539" s="4"/>
    </row>
    <row r="540" spans="1:4" x14ac:dyDescent="0.3">
      <c r="A540" s="5"/>
      <c r="B540" s="4"/>
      <c r="C540" s="4"/>
      <c r="D540" s="4"/>
    </row>
    <row r="541" spans="1:4" x14ac:dyDescent="0.3">
      <c r="A541" s="3"/>
      <c r="B541" s="4"/>
      <c r="C541" s="4"/>
      <c r="D541" s="4"/>
    </row>
    <row r="542" spans="1:4" x14ac:dyDescent="0.3">
      <c r="A542" s="5"/>
      <c r="B542" s="4"/>
      <c r="C542" s="4"/>
      <c r="D542" s="4"/>
    </row>
    <row r="543" spans="1:4" x14ac:dyDescent="0.3">
      <c r="A543" s="3"/>
      <c r="B543" s="4"/>
      <c r="C543" s="4"/>
      <c r="D543" s="4"/>
    </row>
    <row r="544" spans="1:4" x14ac:dyDescent="0.3">
      <c r="A544" s="5"/>
      <c r="B544" s="4"/>
      <c r="C544" s="4"/>
      <c r="D544" s="4"/>
    </row>
    <row r="545" spans="1:4" x14ac:dyDescent="0.3">
      <c r="A545" s="3"/>
      <c r="B545" s="4"/>
      <c r="C545" s="4"/>
      <c r="D545" s="4"/>
    </row>
    <row r="546" spans="1:4" x14ac:dyDescent="0.3">
      <c r="A546" s="5"/>
      <c r="B546" s="4"/>
      <c r="C546" s="4"/>
      <c r="D546" s="4"/>
    </row>
    <row r="547" spans="1:4" x14ac:dyDescent="0.3">
      <c r="A547" s="3"/>
      <c r="B547" s="4"/>
      <c r="C547" s="4"/>
      <c r="D547" s="4"/>
    </row>
    <row r="548" spans="1:4" x14ac:dyDescent="0.3">
      <c r="A548" s="5"/>
      <c r="B548" s="4"/>
      <c r="C548" s="4"/>
      <c r="D548" s="4"/>
    </row>
    <row r="549" spans="1:4" x14ac:dyDescent="0.3">
      <c r="A549" s="3"/>
      <c r="B549" s="4"/>
      <c r="C549" s="4"/>
      <c r="D549" s="4"/>
    </row>
    <row r="550" spans="1:4" x14ac:dyDescent="0.3">
      <c r="A550" s="5"/>
      <c r="B550" s="4"/>
      <c r="C550" s="4"/>
      <c r="D550" s="4"/>
    </row>
    <row r="551" spans="1:4" x14ac:dyDescent="0.3">
      <c r="A551" s="3"/>
      <c r="B551" s="4"/>
      <c r="C551" s="4"/>
      <c r="D551" s="4"/>
    </row>
    <row r="552" spans="1:4" x14ac:dyDescent="0.3">
      <c r="A552" s="5"/>
      <c r="B552" s="4"/>
      <c r="C552" s="4"/>
      <c r="D552" s="4"/>
    </row>
    <row r="553" spans="1:4" x14ac:dyDescent="0.3">
      <c r="A553" s="3"/>
      <c r="B553" s="4"/>
      <c r="C553" s="4"/>
      <c r="D553" s="4"/>
    </row>
    <row r="554" spans="1:4" x14ac:dyDescent="0.3">
      <c r="A554" s="5"/>
      <c r="B554" s="4"/>
      <c r="C554" s="4"/>
      <c r="D554" s="4"/>
    </row>
    <row r="555" spans="1:4" x14ac:dyDescent="0.3">
      <c r="A555" s="3"/>
      <c r="B555" s="4"/>
      <c r="C555" s="4"/>
      <c r="D555" s="4"/>
    </row>
    <row r="556" spans="1:4" x14ac:dyDescent="0.3">
      <c r="A556" s="5"/>
      <c r="B556" s="4"/>
      <c r="C556" s="4"/>
      <c r="D556" s="4"/>
    </row>
    <row r="557" spans="1:4" x14ac:dyDescent="0.3">
      <c r="A557" s="3"/>
      <c r="B557" s="4"/>
      <c r="C557" s="4"/>
      <c r="D557" s="4"/>
    </row>
    <row r="558" spans="1:4" x14ac:dyDescent="0.3">
      <c r="A558" s="5"/>
      <c r="B558" s="4"/>
      <c r="C558" s="4"/>
      <c r="D558" s="4"/>
    </row>
    <row r="559" spans="1:4" x14ac:dyDescent="0.3">
      <c r="A559" s="3"/>
      <c r="B559" s="4"/>
      <c r="C559" s="4"/>
      <c r="D559" s="4"/>
    </row>
    <row r="560" spans="1:4" x14ac:dyDescent="0.3">
      <c r="A560" s="5"/>
      <c r="B560" s="4"/>
      <c r="C560" s="4"/>
      <c r="D560" s="4"/>
    </row>
    <row r="561" spans="1:4" x14ac:dyDescent="0.3">
      <c r="A561" s="3"/>
      <c r="B561" s="4"/>
      <c r="C561" s="4"/>
      <c r="D561" s="4"/>
    </row>
    <row r="562" spans="1:4" x14ac:dyDescent="0.3">
      <c r="A562" s="5"/>
      <c r="B562" s="4"/>
      <c r="C562" s="4"/>
      <c r="D562" s="4"/>
    </row>
    <row r="563" spans="1:4" x14ac:dyDescent="0.3">
      <c r="A563" s="3"/>
      <c r="B563" s="4"/>
      <c r="C563" s="4"/>
      <c r="D563" s="4"/>
    </row>
    <row r="564" spans="1:4" x14ac:dyDescent="0.3">
      <c r="A564" s="5"/>
      <c r="B564" s="4"/>
      <c r="C564" s="4"/>
      <c r="D564" s="4"/>
    </row>
    <row r="565" spans="1:4" x14ac:dyDescent="0.3">
      <c r="A565" s="3"/>
      <c r="B565" s="4"/>
      <c r="C565" s="4"/>
      <c r="D565" s="4"/>
    </row>
    <row r="566" spans="1:4" x14ac:dyDescent="0.3">
      <c r="A566" s="5"/>
      <c r="B566" s="4"/>
      <c r="C566" s="4"/>
      <c r="D566" s="4"/>
    </row>
    <row r="567" spans="1:4" x14ac:dyDescent="0.3">
      <c r="A567" s="3"/>
      <c r="B567" s="4"/>
      <c r="C567" s="4"/>
      <c r="D567" s="4"/>
    </row>
    <row r="568" spans="1:4" x14ac:dyDescent="0.3">
      <c r="A568" s="5"/>
      <c r="B568" s="4"/>
      <c r="C568" s="4"/>
      <c r="D568" s="4"/>
    </row>
    <row r="569" spans="1:4" x14ac:dyDescent="0.3">
      <c r="A569" s="3"/>
      <c r="B569" s="4"/>
      <c r="C569" s="4"/>
      <c r="D569" s="4"/>
    </row>
    <row r="570" spans="1:4" x14ac:dyDescent="0.3">
      <c r="A570" s="5"/>
      <c r="B570" s="4"/>
      <c r="C570" s="4"/>
      <c r="D570" s="4"/>
    </row>
    <row r="571" spans="1:4" x14ac:dyDescent="0.3">
      <c r="A571" s="3"/>
      <c r="B571" s="4"/>
      <c r="C571" s="4"/>
      <c r="D571" s="4"/>
    </row>
    <row r="572" spans="1:4" x14ac:dyDescent="0.3">
      <c r="A572" s="5"/>
      <c r="B572" s="4"/>
      <c r="C572" s="4"/>
      <c r="D572" s="4"/>
    </row>
    <row r="573" spans="1:4" x14ac:dyDescent="0.3">
      <c r="A573" s="3"/>
      <c r="B573" s="4"/>
      <c r="C573" s="4"/>
      <c r="D573" s="4"/>
    </row>
    <row r="574" spans="1:4" x14ac:dyDescent="0.3">
      <c r="A574" s="5"/>
      <c r="B574" s="4"/>
      <c r="C574" s="4"/>
      <c r="D574" s="4"/>
    </row>
    <row r="575" spans="1:4" x14ac:dyDescent="0.3">
      <c r="A575" s="3"/>
      <c r="B575" s="4"/>
      <c r="C575" s="4"/>
      <c r="D575" s="4"/>
    </row>
    <row r="576" spans="1:4" x14ac:dyDescent="0.3">
      <c r="A576" s="5"/>
      <c r="B576" s="4"/>
      <c r="C576" s="4"/>
      <c r="D576" s="4"/>
    </row>
    <row r="577" spans="1:4" x14ac:dyDescent="0.3">
      <c r="A577" s="3"/>
      <c r="B577" s="4"/>
      <c r="C577" s="4"/>
      <c r="D577" s="4"/>
    </row>
    <row r="578" spans="1:4" x14ac:dyDescent="0.3">
      <c r="A578" s="5"/>
      <c r="B578" s="4"/>
      <c r="C578" s="4"/>
      <c r="D578" s="4"/>
    </row>
    <row r="579" spans="1:4" x14ac:dyDescent="0.3">
      <c r="A579" s="3"/>
      <c r="B579" s="4"/>
      <c r="C579" s="4"/>
      <c r="D579" s="4"/>
    </row>
    <row r="580" spans="1:4" x14ac:dyDescent="0.3">
      <c r="A580" s="5"/>
      <c r="B580" s="4"/>
      <c r="C580" s="4"/>
      <c r="D580" s="4"/>
    </row>
    <row r="581" spans="1:4" x14ac:dyDescent="0.3">
      <c r="A581" s="3"/>
      <c r="B581" s="4"/>
      <c r="C581" s="4"/>
      <c r="D581" s="4"/>
    </row>
    <row r="582" spans="1:4" x14ac:dyDescent="0.3">
      <c r="A582" s="5"/>
      <c r="B582" s="4"/>
      <c r="C582" s="4"/>
      <c r="D582" s="4"/>
    </row>
    <row r="583" spans="1:4" x14ac:dyDescent="0.3">
      <c r="A583" s="3"/>
      <c r="B583" s="4"/>
      <c r="C583" s="4"/>
      <c r="D583" s="4"/>
    </row>
    <row r="584" spans="1:4" x14ac:dyDescent="0.3">
      <c r="A584" s="5"/>
      <c r="B584" s="4"/>
      <c r="C584" s="4"/>
      <c r="D584" s="4"/>
    </row>
    <row r="585" spans="1:4" x14ac:dyDescent="0.3">
      <c r="A585" s="3"/>
      <c r="B585" s="4"/>
      <c r="C585" s="4"/>
      <c r="D585" s="4"/>
    </row>
    <row r="586" spans="1:4" x14ac:dyDescent="0.3">
      <c r="A586" s="5"/>
      <c r="B586" s="4"/>
      <c r="C586" s="4"/>
      <c r="D586" s="4"/>
    </row>
    <row r="587" spans="1:4" x14ac:dyDescent="0.3">
      <c r="A587" s="3"/>
      <c r="B587" s="4"/>
      <c r="C587" s="4"/>
      <c r="D587" s="4"/>
    </row>
    <row r="588" spans="1:4" x14ac:dyDescent="0.3">
      <c r="A588" s="5"/>
      <c r="B588" s="4"/>
      <c r="C588" s="4"/>
      <c r="D588" s="4"/>
    </row>
    <row r="589" spans="1:4" x14ac:dyDescent="0.3">
      <c r="A589" s="3"/>
      <c r="B589" s="4"/>
      <c r="C589" s="4"/>
      <c r="D589" s="4"/>
    </row>
    <row r="590" spans="1:4" x14ac:dyDescent="0.3">
      <c r="A590" s="5"/>
      <c r="B590" s="4"/>
      <c r="C590" s="4"/>
      <c r="D590" s="4"/>
    </row>
    <row r="591" spans="1:4" x14ac:dyDescent="0.3">
      <c r="A591" s="3"/>
      <c r="B591" s="4"/>
      <c r="C591" s="4"/>
      <c r="D591" s="4"/>
    </row>
    <row r="592" spans="1:4" x14ac:dyDescent="0.3">
      <c r="A592" s="5"/>
      <c r="B592" s="4"/>
      <c r="C592" s="4"/>
      <c r="D592" s="4"/>
    </row>
    <row r="593" spans="1:4" x14ac:dyDescent="0.3">
      <c r="A593" s="3"/>
      <c r="B593" s="4"/>
      <c r="C593" s="4"/>
      <c r="D593" s="4"/>
    </row>
    <row r="594" spans="1:4" x14ac:dyDescent="0.3">
      <c r="A594" s="5"/>
      <c r="B594" s="4"/>
      <c r="C594" s="4"/>
      <c r="D594" s="4"/>
    </row>
    <row r="595" spans="1:4" x14ac:dyDescent="0.3">
      <c r="A595" s="3"/>
      <c r="B595" s="4"/>
      <c r="C595" s="4"/>
      <c r="D595" s="4"/>
    </row>
    <row r="596" spans="1:4" x14ac:dyDescent="0.3">
      <c r="A596" s="5"/>
      <c r="B596" s="4"/>
      <c r="C596" s="4"/>
      <c r="D596" s="4"/>
    </row>
    <row r="597" spans="1:4" x14ac:dyDescent="0.3">
      <c r="A597" s="3"/>
      <c r="B597" s="4"/>
      <c r="C597" s="4"/>
      <c r="D597" s="4"/>
    </row>
    <row r="598" spans="1:4" x14ac:dyDescent="0.3">
      <c r="A598" s="5"/>
      <c r="B598" s="4"/>
      <c r="C598" s="4"/>
      <c r="D598" s="4"/>
    </row>
    <row r="599" spans="1:4" x14ac:dyDescent="0.3">
      <c r="A599" s="3"/>
      <c r="B599" s="4"/>
      <c r="C599" s="4"/>
      <c r="D599" s="4"/>
    </row>
    <row r="600" spans="1:4" x14ac:dyDescent="0.3">
      <c r="A600" s="5"/>
      <c r="B600" s="4"/>
      <c r="C600" s="4"/>
      <c r="D600" s="4"/>
    </row>
    <row r="601" spans="1:4" x14ac:dyDescent="0.3">
      <c r="A601" s="3"/>
      <c r="B601" s="4"/>
      <c r="C601" s="4"/>
      <c r="D601" s="4"/>
    </row>
    <row r="602" spans="1:4" x14ac:dyDescent="0.3">
      <c r="A602" s="5"/>
      <c r="B602" s="4"/>
      <c r="C602" s="4"/>
      <c r="D602" s="4"/>
    </row>
    <row r="603" spans="1:4" x14ac:dyDescent="0.3">
      <c r="A603" s="3"/>
      <c r="B603" s="4"/>
      <c r="C603" s="4"/>
      <c r="D603" s="4"/>
    </row>
    <row r="604" spans="1:4" x14ac:dyDescent="0.3">
      <c r="A604" s="5"/>
      <c r="B604" s="4"/>
      <c r="C604" s="4"/>
      <c r="D604" s="4"/>
    </row>
    <row r="605" spans="1:4" x14ac:dyDescent="0.3">
      <c r="A605" s="3"/>
      <c r="B605" s="4"/>
      <c r="C605" s="4"/>
      <c r="D605" s="4"/>
    </row>
    <row r="606" spans="1:4" x14ac:dyDescent="0.3">
      <c r="A606" s="5"/>
      <c r="B606" s="4"/>
      <c r="C606" s="4"/>
      <c r="D606" s="4"/>
    </row>
    <row r="607" spans="1:4" x14ac:dyDescent="0.3">
      <c r="A607" s="3"/>
      <c r="B607" s="4"/>
      <c r="C607" s="4"/>
      <c r="D607" s="4"/>
    </row>
    <row r="608" spans="1:4" x14ac:dyDescent="0.3">
      <c r="A608" s="5"/>
      <c r="B608" s="4"/>
      <c r="C608" s="4"/>
      <c r="D608" s="4"/>
    </row>
    <row r="609" spans="1:4" x14ac:dyDescent="0.3">
      <c r="A609" s="3"/>
      <c r="B609" s="4"/>
      <c r="C609" s="4"/>
      <c r="D609" s="4"/>
    </row>
    <row r="610" spans="1:4" x14ac:dyDescent="0.3">
      <c r="A610" s="5"/>
      <c r="B610" s="4"/>
      <c r="C610" s="4"/>
      <c r="D610" s="4"/>
    </row>
    <row r="611" spans="1:4" x14ac:dyDescent="0.3">
      <c r="A611" s="3"/>
      <c r="B611" s="4"/>
      <c r="C611" s="4"/>
      <c r="D611" s="4"/>
    </row>
    <row r="612" spans="1:4" x14ac:dyDescent="0.3">
      <c r="A612" s="5"/>
      <c r="B612" s="4"/>
      <c r="C612" s="4"/>
      <c r="D612" s="4"/>
    </row>
    <row r="613" spans="1:4" x14ac:dyDescent="0.3">
      <c r="A613" s="3"/>
      <c r="B613" s="4"/>
      <c r="C613" s="4"/>
      <c r="D613" s="4"/>
    </row>
    <row r="614" spans="1:4" x14ac:dyDescent="0.3">
      <c r="A614" s="5"/>
      <c r="B614" s="4"/>
      <c r="C614" s="4"/>
      <c r="D614" s="4"/>
    </row>
    <row r="615" spans="1:4" x14ac:dyDescent="0.3">
      <c r="A615" s="3"/>
      <c r="B615" s="4"/>
      <c r="C615" s="4"/>
      <c r="D615" s="4"/>
    </row>
    <row r="616" spans="1:4" x14ac:dyDescent="0.3">
      <c r="A616" s="5"/>
      <c r="B616" s="4"/>
      <c r="C616" s="4"/>
      <c r="D616" s="4"/>
    </row>
    <row r="617" spans="1:4" x14ac:dyDescent="0.3">
      <c r="A617" s="3"/>
      <c r="B617" s="4"/>
      <c r="C617" s="4"/>
      <c r="D617" s="4"/>
    </row>
    <row r="618" spans="1:4" x14ac:dyDescent="0.3">
      <c r="A618" s="5"/>
      <c r="B618" s="4"/>
      <c r="C618" s="4"/>
      <c r="D618" s="4"/>
    </row>
    <row r="619" spans="1:4" x14ac:dyDescent="0.3">
      <c r="A619" s="3"/>
      <c r="B619" s="4"/>
      <c r="C619" s="4"/>
      <c r="D619" s="4"/>
    </row>
    <row r="620" spans="1:4" x14ac:dyDescent="0.3">
      <c r="A620" s="5"/>
      <c r="B620" s="4"/>
      <c r="C620" s="4"/>
      <c r="D620" s="4"/>
    </row>
    <row r="621" spans="1:4" x14ac:dyDescent="0.3">
      <c r="A621" s="3"/>
      <c r="B621" s="4"/>
      <c r="C621" s="4"/>
      <c r="D621" s="4"/>
    </row>
    <row r="622" spans="1:4" x14ac:dyDescent="0.3">
      <c r="A622" s="5"/>
      <c r="B622" s="4"/>
      <c r="C622" s="4"/>
      <c r="D622" s="4"/>
    </row>
    <row r="623" spans="1:4" x14ac:dyDescent="0.3">
      <c r="A623" s="3"/>
      <c r="B623" s="4"/>
      <c r="C623" s="4"/>
      <c r="D623" s="4"/>
    </row>
    <row r="624" spans="1:4" x14ac:dyDescent="0.3">
      <c r="A624" s="5"/>
      <c r="B624" s="4"/>
      <c r="C624" s="4"/>
      <c r="D624" s="4"/>
    </row>
    <row r="625" spans="1:4" x14ac:dyDescent="0.3">
      <c r="A625" s="3"/>
      <c r="B625" s="4"/>
      <c r="C625" s="4"/>
      <c r="D625" s="4"/>
    </row>
    <row r="626" spans="1:4" x14ac:dyDescent="0.3">
      <c r="A626" s="5"/>
      <c r="B626" s="4"/>
      <c r="C626" s="4"/>
      <c r="D626" s="4"/>
    </row>
    <row r="627" spans="1:4" x14ac:dyDescent="0.3">
      <c r="A627" s="3"/>
      <c r="B627" s="4"/>
      <c r="C627" s="4"/>
      <c r="D627" s="4"/>
    </row>
    <row r="628" spans="1:4" x14ac:dyDescent="0.3">
      <c r="A628" s="5"/>
      <c r="B628" s="4"/>
      <c r="C628" s="4"/>
      <c r="D628" s="4"/>
    </row>
    <row r="629" spans="1:4" x14ac:dyDescent="0.3">
      <c r="A629" s="3"/>
      <c r="B629" s="4"/>
      <c r="C629" s="4"/>
      <c r="D629" s="4"/>
    </row>
    <row r="630" spans="1:4" x14ac:dyDescent="0.3">
      <c r="A630" s="5"/>
      <c r="B630" s="4"/>
      <c r="C630" s="4"/>
      <c r="D630" s="4"/>
    </row>
    <row r="631" spans="1:4" x14ac:dyDescent="0.3">
      <c r="A631" s="3"/>
      <c r="B631" s="4"/>
      <c r="C631" s="4"/>
      <c r="D631" s="4"/>
    </row>
    <row r="632" spans="1:4" x14ac:dyDescent="0.3">
      <c r="A632" s="5"/>
      <c r="B632" s="4"/>
      <c r="C632" s="4"/>
      <c r="D632" s="4"/>
    </row>
    <row r="633" spans="1:4" x14ac:dyDescent="0.3">
      <c r="A633" s="3"/>
      <c r="B633" s="4"/>
      <c r="C633" s="4"/>
      <c r="D633" s="4"/>
    </row>
    <row r="634" spans="1:4" x14ac:dyDescent="0.3">
      <c r="A634" s="5"/>
      <c r="B634" s="4"/>
      <c r="C634" s="4"/>
      <c r="D634" s="4"/>
    </row>
    <row r="635" spans="1:4" x14ac:dyDescent="0.3">
      <c r="A635" s="3"/>
      <c r="B635" s="4"/>
      <c r="C635" s="4"/>
      <c r="D635" s="4"/>
    </row>
    <row r="636" spans="1:4" x14ac:dyDescent="0.3">
      <c r="A636" s="5"/>
      <c r="B636" s="4"/>
      <c r="C636" s="4"/>
      <c r="D636" s="4"/>
    </row>
    <row r="637" spans="1:4" x14ac:dyDescent="0.3">
      <c r="A637" s="3"/>
      <c r="B637" s="4"/>
      <c r="C637" s="4"/>
      <c r="D637" s="4"/>
    </row>
    <row r="638" spans="1:4" x14ac:dyDescent="0.3">
      <c r="A638" s="5"/>
      <c r="B638" s="4"/>
      <c r="C638" s="4"/>
      <c r="D638" s="4"/>
    </row>
    <row r="639" spans="1:4" x14ac:dyDescent="0.3">
      <c r="A639" s="3"/>
      <c r="B639" s="4"/>
      <c r="C639" s="4"/>
      <c r="D639" s="4"/>
    </row>
    <row r="640" spans="1:4" x14ac:dyDescent="0.3">
      <c r="A640" s="5"/>
      <c r="B640" s="4"/>
      <c r="C640" s="4"/>
      <c r="D640" s="4"/>
    </row>
    <row r="641" spans="1:4" x14ac:dyDescent="0.3">
      <c r="A641" s="3"/>
      <c r="B641" s="4"/>
      <c r="C641" s="4"/>
      <c r="D641" s="4"/>
    </row>
    <row r="642" spans="1:4" x14ac:dyDescent="0.3">
      <c r="A642" s="5"/>
      <c r="B642" s="4"/>
      <c r="C642" s="4"/>
      <c r="D642" s="4"/>
    </row>
    <row r="643" spans="1:4" x14ac:dyDescent="0.3">
      <c r="A643" s="3"/>
      <c r="B643" s="4"/>
      <c r="C643" s="4"/>
      <c r="D643" s="4"/>
    </row>
    <row r="644" spans="1:4" x14ac:dyDescent="0.3">
      <c r="A644" s="5"/>
      <c r="B644" s="4"/>
      <c r="C644" s="4"/>
      <c r="D644" s="4"/>
    </row>
    <row r="645" spans="1:4" x14ac:dyDescent="0.3">
      <c r="A645" s="3"/>
      <c r="B645" s="4"/>
      <c r="C645" s="4"/>
      <c r="D645" s="4"/>
    </row>
    <row r="646" spans="1:4" x14ac:dyDescent="0.3">
      <c r="A646" s="5"/>
      <c r="B646" s="4"/>
      <c r="C646" s="4"/>
      <c r="D646" s="4"/>
    </row>
    <row r="647" spans="1:4" x14ac:dyDescent="0.3">
      <c r="A647" s="3"/>
      <c r="B647" s="4"/>
      <c r="C647" s="4"/>
      <c r="D647" s="4"/>
    </row>
    <row r="648" spans="1:4" x14ac:dyDescent="0.3">
      <c r="A648" s="5"/>
      <c r="B648" s="4"/>
      <c r="C648" s="4"/>
      <c r="D648" s="4"/>
    </row>
    <row r="649" spans="1:4" x14ac:dyDescent="0.3">
      <c r="A649" s="3"/>
      <c r="B649" s="4"/>
      <c r="C649" s="4"/>
      <c r="D649" s="4"/>
    </row>
    <row r="650" spans="1:4" x14ac:dyDescent="0.3">
      <c r="A650" s="5"/>
      <c r="B650" s="4"/>
      <c r="C650" s="4"/>
      <c r="D650" s="4"/>
    </row>
    <row r="651" spans="1:4" x14ac:dyDescent="0.3">
      <c r="A651" s="3"/>
      <c r="B651" s="4"/>
      <c r="C651" s="4"/>
      <c r="D651" s="4"/>
    </row>
    <row r="652" spans="1:4" x14ac:dyDescent="0.3">
      <c r="A652" s="5"/>
      <c r="B652" s="4"/>
      <c r="C652" s="4"/>
      <c r="D652" s="4"/>
    </row>
    <row r="653" spans="1:4" x14ac:dyDescent="0.3">
      <c r="A653" s="3"/>
      <c r="B653" s="4"/>
      <c r="C653" s="4"/>
      <c r="D653" s="4"/>
    </row>
    <row r="654" spans="1:4" x14ac:dyDescent="0.3">
      <c r="A654" s="5"/>
      <c r="B654" s="4"/>
      <c r="C654" s="4"/>
      <c r="D654" s="4"/>
    </row>
    <row r="655" spans="1:4" x14ac:dyDescent="0.3">
      <c r="A655" s="3"/>
      <c r="B655" s="4"/>
      <c r="C655" s="4"/>
      <c r="D655" s="4"/>
    </row>
    <row r="656" spans="1:4" x14ac:dyDescent="0.3">
      <c r="A656" s="5"/>
      <c r="B656" s="4"/>
      <c r="C656" s="4"/>
      <c r="D656" s="4"/>
    </row>
    <row r="657" spans="1:4" x14ac:dyDescent="0.3">
      <c r="A657" s="3"/>
      <c r="B657" s="4"/>
      <c r="C657" s="4"/>
      <c r="D657" s="4"/>
    </row>
    <row r="658" spans="1:4" x14ac:dyDescent="0.3">
      <c r="A658" s="5"/>
      <c r="B658" s="4"/>
      <c r="C658" s="4"/>
      <c r="D658" s="4"/>
    </row>
    <row r="659" spans="1:4" x14ac:dyDescent="0.3">
      <c r="A659" s="3"/>
      <c r="B659" s="4"/>
      <c r="C659" s="4"/>
      <c r="D659" s="4"/>
    </row>
    <row r="660" spans="1:4" x14ac:dyDescent="0.3">
      <c r="A660" s="5"/>
      <c r="B660" s="4"/>
      <c r="C660" s="4"/>
      <c r="D660" s="4"/>
    </row>
    <row r="661" spans="1:4" x14ac:dyDescent="0.3">
      <c r="A661" s="3"/>
      <c r="B661" s="4"/>
      <c r="C661" s="4"/>
      <c r="D661" s="4"/>
    </row>
    <row r="662" spans="1:4" x14ac:dyDescent="0.3">
      <c r="A662" s="5"/>
      <c r="B662" s="4"/>
      <c r="C662" s="4"/>
      <c r="D662" s="4"/>
    </row>
    <row r="663" spans="1:4" x14ac:dyDescent="0.3">
      <c r="A663" s="3"/>
      <c r="B663" s="4"/>
      <c r="C663" s="4"/>
      <c r="D663" s="4"/>
    </row>
    <row r="664" spans="1:4" x14ac:dyDescent="0.3">
      <c r="A664" s="5"/>
      <c r="B664" s="4"/>
      <c r="C664" s="4"/>
      <c r="D664" s="4"/>
    </row>
    <row r="665" spans="1:4" x14ac:dyDescent="0.3">
      <c r="A665" s="3"/>
      <c r="B665" s="4"/>
      <c r="C665" s="4"/>
      <c r="D665" s="4"/>
    </row>
    <row r="666" spans="1:4" x14ac:dyDescent="0.3">
      <c r="A666" s="5"/>
      <c r="B666" s="4"/>
      <c r="C666" s="4"/>
      <c r="D666" s="4"/>
    </row>
    <row r="667" spans="1:4" x14ac:dyDescent="0.3">
      <c r="A667" s="3"/>
      <c r="B667" s="4"/>
      <c r="C667" s="4"/>
      <c r="D667" s="4"/>
    </row>
    <row r="668" spans="1:4" x14ac:dyDescent="0.3">
      <c r="A668" s="5"/>
      <c r="B668" s="4"/>
      <c r="C668" s="4"/>
      <c r="D668" s="4"/>
    </row>
    <row r="669" spans="1:4" x14ac:dyDescent="0.3">
      <c r="A669" s="3"/>
      <c r="B669" s="4"/>
      <c r="C669" s="4"/>
      <c r="D669" s="4"/>
    </row>
    <row r="670" spans="1:4" x14ac:dyDescent="0.3">
      <c r="A670" s="5"/>
      <c r="B670" s="4"/>
      <c r="C670" s="4"/>
      <c r="D670" s="4"/>
    </row>
    <row r="671" spans="1:4" x14ac:dyDescent="0.3">
      <c r="A671" s="3"/>
      <c r="B671" s="4"/>
      <c r="C671" s="4"/>
      <c r="D671" s="4"/>
    </row>
    <row r="672" spans="1:4" x14ac:dyDescent="0.3">
      <c r="A672" s="5"/>
      <c r="B672" s="4"/>
      <c r="C672" s="4"/>
      <c r="D672" s="4"/>
    </row>
    <row r="673" spans="1:4" x14ac:dyDescent="0.3">
      <c r="A673" s="3"/>
      <c r="B673" s="4"/>
      <c r="C673" s="4"/>
      <c r="D673" s="4"/>
    </row>
    <row r="674" spans="1:4" x14ac:dyDescent="0.3">
      <c r="A674" s="5"/>
      <c r="B674" s="4"/>
      <c r="C674" s="4"/>
      <c r="D674" s="4"/>
    </row>
    <row r="675" spans="1:4" x14ac:dyDescent="0.3">
      <c r="A675" s="3"/>
      <c r="B675" s="4"/>
      <c r="C675" s="4"/>
      <c r="D675" s="4"/>
    </row>
    <row r="676" spans="1:4" x14ac:dyDescent="0.3">
      <c r="A676" s="5"/>
      <c r="B676" s="4"/>
      <c r="C676" s="4"/>
      <c r="D676" s="4"/>
    </row>
    <row r="677" spans="1:4" x14ac:dyDescent="0.3">
      <c r="A677" s="3"/>
      <c r="B677" s="4"/>
      <c r="C677" s="4"/>
      <c r="D677" s="4"/>
    </row>
    <row r="678" spans="1:4" x14ac:dyDescent="0.3">
      <c r="A678" s="5"/>
      <c r="B678" s="4"/>
      <c r="C678" s="4"/>
      <c r="D678" s="4"/>
    </row>
    <row r="679" spans="1:4" x14ac:dyDescent="0.3">
      <c r="A679" s="3"/>
      <c r="B679" s="4"/>
      <c r="C679" s="4"/>
      <c r="D679" s="4"/>
    </row>
    <row r="680" spans="1:4" x14ac:dyDescent="0.3">
      <c r="A680" s="5"/>
      <c r="B680" s="4"/>
      <c r="C680" s="4"/>
      <c r="D680" s="4"/>
    </row>
    <row r="681" spans="1:4" x14ac:dyDescent="0.3">
      <c r="A681" s="3"/>
      <c r="B681" s="4"/>
      <c r="C681" s="4"/>
      <c r="D681" s="4"/>
    </row>
    <row r="682" spans="1:4" x14ac:dyDescent="0.3">
      <c r="A682" s="5"/>
      <c r="B682" s="4"/>
      <c r="C682" s="4"/>
      <c r="D682" s="4"/>
    </row>
    <row r="683" spans="1:4" x14ac:dyDescent="0.3">
      <c r="A683" s="3"/>
      <c r="B683" s="4"/>
      <c r="C683" s="4"/>
      <c r="D683" s="4"/>
    </row>
    <row r="684" spans="1:4" x14ac:dyDescent="0.3">
      <c r="A684" s="5"/>
      <c r="B684" s="4"/>
      <c r="C684" s="4"/>
      <c r="D684" s="4"/>
    </row>
    <row r="685" spans="1:4" x14ac:dyDescent="0.3">
      <c r="A685" s="3"/>
      <c r="B685" s="4"/>
      <c r="C685" s="4"/>
      <c r="D685" s="4"/>
    </row>
    <row r="686" spans="1:4" x14ac:dyDescent="0.3">
      <c r="A686" s="5"/>
      <c r="B686" s="4"/>
      <c r="C686" s="4"/>
      <c r="D686" s="4"/>
    </row>
    <row r="687" spans="1:4" x14ac:dyDescent="0.3">
      <c r="A687" s="3"/>
      <c r="B687" s="4"/>
      <c r="C687" s="4"/>
      <c r="D687" s="4"/>
    </row>
    <row r="688" spans="1:4" x14ac:dyDescent="0.3">
      <c r="A688" s="5"/>
      <c r="B688" s="4"/>
      <c r="C688" s="4"/>
      <c r="D688" s="4"/>
    </row>
    <row r="689" spans="1:4" x14ac:dyDescent="0.3">
      <c r="A689" s="3"/>
      <c r="B689" s="4"/>
      <c r="C689" s="4"/>
      <c r="D689" s="4"/>
    </row>
    <row r="690" spans="1:4" x14ac:dyDescent="0.3">
      <c r="A690" s="5"/>
      <c r="B690" s="4"/>
      <c r="C690" s="4"/>
      <c r="D690" s="4"/>
    </row>
    <row r="691" spans="1:4" x14ac:dyDescent="0.3">
      <c r="A691" s="3"/>
      <c r="B691" s="4"/>
      <c r="C691" s="4"/>
      <c r="D691" s="4"/>
    </row>
    <row r="692" spans="1:4" x14ac:dyDescent="0.3">
      <c r="A692" s="5"/>
      <c r="B692" s="4"/>
      <c r="C692" s="4"/>
      <c r="D692" s="4"/>
    </row>
    <row r="693" spans="1:4" x14ac:dyDescent="0.3">
      <c r="A693" s="3"/>
      <c r="B693" s="4"/>
      <c r="C693" s="4"/>
      <c r="D693" s="4"/>
    </row>
    <row r="694" spans="1:4" x14ac:dyDescent="0.3">
      <c r="A694" s="5"/>
      <c r="B694" s="4"/>
      <c r="C694" s="4"/>
      <c r="D694" s="4"/>
    </row>
    <row r="695" spans="1:4" x14ac:dyDescent="0.3">
      <c r="A695" s="3"/>
      <c r="B695" s="4"/>
      <c r="C695" s="4"/>
      <c r="D695" s="4"/>
    </row>
    <row r="696" spans="1:4" x14ac:dyDescent="0.3">
      <c r="A696" s="5"/>
      <c r="B696" s="4"/>
      <c r="C696" s="4"/>
      <c r="D696" s="4"/>
    </row>
    <row r="697" spans="1:4" x14ac:dyDescent="0.3">
      <c r="A697" s="3"/>
      <c r="B697" s="4"/>
      <c r="C697" s="4"/>
      <c r="D697" s="4"/>
    </row>
    <row r="698" spans="1:4" x14ac:dyDescent="0.3">
      <c r="A698" s="5"/>
      <c r="B698" s="4"/>
      <c r="C698" s="4"/>
      <c r="D698" s="4"/>
    </row>
    <row r="699" spans="1:4" x14ac:dyDescent="0.3">
      <c r="A699" s="3"/>
      <c r="B699" s="4"/>
      <c r="C699" s="4"/>
      <c r="D699" s="4"/>
    </row>
    <row r="700" spans="1:4" x14ac:dyDescent="0.3">
      <c r="A700" s="5"/>
      <c r="B700" s="4"/>
      <c r="C700" s="4"/>
      <c r="D700" s="4"/>
    </row>
    <row r="701" spans="1:4" x14ac:dyDescent="0.3">
      <c r="A701" s="3"/>
      <c r="B701" s="4"/>
      <c r="C701" s="4"/>
      <c r="D701" s="4"/>
    </row>
    <row r="702" spans="1:4" x14ac:dyDescent="0.3">
      <c r="A702" s="5"/>
      <c r="B702" s="4"/>
      <c r="C702" s="4"/>
      <c r="D702" s="4"/>
    </row>
    <row r="703" spans="1:4" x14ac:dyDescent="0.3">
      <c r="A703" s="3"/>
      <c r="B703" s="4"/>
      <c r="C703" s="4"/>
      <c r="D703" s="4"/>
    </row>
    <row r="704" spans="1:4" x14ac:dyDescent="0.3">
      <c r="A704" s="5"/>
      <c r="B704" s="4"/>
      <c r="C704" s="4"/>
      <c r="D704" s="4"/>
    </row>
    <row r="705" spans="1:4" x14ac:dyDescent="0.3">
      <c r="A705" s="3"/>
      <c r="B705" s="4"/>
      <c r="C705" s="4"/>
      <c r="D705" s="4"/>
    </row>
    <row r="706" spans="1:4" x14ac:dyDescent="0.3">
      <c r="A706" s="5"/>
      <c r="B706" s="4"/>
      <c r="C706" s="4"/>
      <c r="D706" s="4"/>
    </row>
    <row r="707" spans="1:4" x14ac:dyDescent="0.3">
      <c r="A707" s="3"/>
      <c r="B707" s="4"/>
      <c r="C707" s="4"/>
      <c r="D707" s="4"/>
    </row>
    <row r="708" spans="1:4" x14ac:dyDescent="0.3">
      <c r="A708" s="5"/>
      <c r="B708" s="4"/>
      <c r="C708" s="4"/>
      <c r="D708" s="4"/>
    </row>
    <row r="709" spans="1:4" x14ac:dyDescent="0.3">
      <c r="A709" s="3"/>
      <c r="B709" s="4"/>
      <c r="C709" s="4"/>
      <c r="D709" s="4"/>
    </row>
    <row r="710" spans="1:4" x14ac:dyDescent="0.3">
      <c r="A710" s="5"/>
      <c r="B710" s="4"/>
      <c r="C710" s="4"/>
      <c r="D710" s="4"/>
    </row>
    <row r="711" spans="1:4" x14ac:dyDescent="0.3">
      <c r="A711" s="3"/>
      <c r="B711" s="4"/>
      <c r="C711" s="4"/>
      <c r="D711" s="4"/>
    </row>
    <row r="712" spans="1:4" x14ac:dyDescent="0.3">
      <c r="A712" s="5"/>
      <c r="B712" s="4"/>
      <c r="C712" s="4"/>
      <c r="D712" s="4"/>
    </row>
    <row r="713" spans="1:4" x14ac:dyDescent="0.3">
      <c r="A713" s="3"/>
      <c r="B713" s="4"/>
      <c r="C713" s="4"/>
      <c r="D713" s="4"/>
    </row>
    <row r="714" spans="1:4" x14ac:dyDescent="0.3">
      <c r="A714" s="5"/>
      <c r="B714" s="4"/>
      <c r="C714" s="4"/>
      <c r="D714" s="4"/>
    </row>
    <row r="715" spans="1:4" x14ac:dyDescent="0.3">
      <c r="A715" s="3"/>
      <c r="B715" s="4"/>
      <c r="C715" s="4"/>
      <c r="D715" s="4"/>
    </row>
    <row r="716" spans="1:4" x14ac:dyDescent="0.3">
      <c r="A716" s="5"/>
      <c r="B716" s="4"/>
      <c r="C716" s="4"/>
      <c r="D716" s="4"/>
    </row>
    <row r="717" spans="1:4" x14ac:dyDescent="0.3">
      <c r="A717" s="3"/>
      <c r="B717" s="4"/>
      <c r="C717" s="4"/>
      <c r="D717" s="4"/>
    </row>
    <row r="718" spans="1:4" x14ac:dyDescent="0.3">
      <c r="A718" s="5"/>
      <c r="B718" s="4"/>
      <c r="C718" s="4"/>
      <c r="D718" s="4"/>
    </row>
    <row r="719" spans="1:4" x14ac:dyDescent="0.3">
      <c r="A719" s="3"/>
      <c r="B719" s="4"/>
      <c r="C719" s="4"/>
      <c r="D719" s="4"/>
    </row>
    <row r="720" spans="1:4" x14ac:dyDescent="0.3">
      <c r="A720" s="5"/>
      <c r="B720" s="4"/>
      <c r="C720" s="4"/>
      <c r="D720" s="4"/>
    </row>
    <row r="721" spans="1:4" x14ac:dyDescent="0.3">
      <c r="A721" s="3"/>
      <c r="B721" s="4"/>
      <c r="C721" s="4"/>
      <c r="D721" s="4"/>
    </row>
    <row r="722" spans="1:4" x14ac:dyDescent="0.3">
      <c r="A722" s="5"/>
      <c r="B722" s="4"/>
      <c r="C722" s="4"/>
      <c r="D722" s="4"/>
    </row>
    <row r="723" spans="1:4" x14ac:dyDescent="0.3">
      <c r="A723" s="3"/>
      <c r="B723" s="4"/>
      <c r="C723" s="4"/>
      <c r="D723" s="4"/>
    </row>
    <row r="724" spans="1:4" x14ac:dyDescent="0.3">
      <c r="A724" s="5"/>
      <c r="B724" s="4"/>
      <c r="C724" s="4"/>
      <c r="D724" s="4"/>
    </row>
    <row r="725" spans="1:4" x14ac:dyDescent="0.3">
      <c r="A725" s="3"/>
      <c r="B725" s="4"/>
      <c r="C725" s="4"/>
      <c r="D725" s="4"/>
    </row>
    <row r="726" spans="1:4" x14ac:dyDescent="0.3">
      <c r="A726" s="5"/>
      <c r="B726" s="4"/>
      <c r="C726" s="4"/>
      <c r="D726" s="4"/>
    </row>
    <row r="727" spans="1:4" x14ac:dyDescent="0.3">
      <c r="A727" s="3"/>
      <c r="B727" s="4"/>
      <c r="C727" s="4"/>
      <c r="D727" s="4"/>
    </row>
    <row r="728" spans="1:4" x14ac:dyDescent="0.3">
      <c r="A728" s="5"/>
      <c r="B728" s="4"/>
      <c r="C728" s="4"/>
      <c r="D728" s="4"/>
    </row>
    <row r="729" spans="1:4" x14ac:dyDescent="0.3">
      <c r="A729" s="3"/>
      <c r="B729" s="4"/>
      <c r="C729" s="4"/>
      <c r="D729" s="4"/>
    </row>
    <row r="730" spans="1:4" x14ac:dyDescent="0.3">
      <c r="A730" s="5"/>
      <c r="B730" s="4"/>
      <c r="C730" s="4"/>
      <c r="D730" s="4"/>
    </row>
    <row r="731" spans="1:4" x14ac:dyDescent="0.3">
      <c r="A731" s="3"/>
      <c r="B731" s="4"/>
      <c r="C731" s="4"/>
      <c r="D731" s="4"/>
    </row>
    <row r="732" spans="1:4" x14ac:dyDescent="0.3">
      <c r="A732" s="5"/>
      <c r="B732" s="4"/>
      <c r="C732" s="4"/>
      <c r="D732" s="4"/>
    </row>
    <row r="733" spans="1:4" x14ac:dyDescent="0.3">
      <c r="A733" s="3"/>
      <c r="B733" s="4"/>
      <c r="C733" s="4"/>
      <c r="D733" s="4"/>
    </row>
    <row r="734" spans="1:4" x14ac:dyDescent="0.3">
      <c r="A734" s="5"/>
      <c r="B734" s="4"/>
      <c r="C734" s="4"/>
      <c r="D734" s="4"/>
    </row>
    <row r="735" spans="1:4" x14ac:dyDescent="0.3">
      <c r="A735" s="3"/>
      <c r="B735" s="4"/>
      <c r="C735" s="4"/>
      <c r="D735" s="4"/>
    </row>
    <row r="736" spans="1:4" x14ac:dyDescent="0.3">
      <c r="A736" s="5"/>
      <c r="B736" s="4"/>
      <c r="C736" s="4"/>
      <c r="D736" s="4"/>
    </row>
    <row r="737" spans="1:4" x14ac:dyDescent="0.3">
      <c r="A737" s="3"/>
      <c r="B737" s="4"/>
      <c r="C737" s="4"/>
      <c r="D737" s="4"/>
    </row>
    <row r="738" spans="1:4" x14ac:dyDescent="0.3">
      <c r="A738" s="5"/>
      <c r="B738" s="4"/>
      <c r="C738" s="4"/>
      <c r="D738" s="4"/>
    </row>
    <row r="739" spans="1:4" x14ac:dyDescent="0.3">
      <c r="A739" s="3"/>
      <c r="B739" s="4"/>
      <c r="C739" s="4"/>
      <c r="D739" s="4"/>
    </row>
    <row r="740" spans="1:4" x14ac:dyDescent="0.3">
      <c r="A740" s="5"/>
      <c r="B740" s="4"/>
      <c r="C740" s="4"/>
      <c r="D740" s="4"/>
    </row>
    <row r="741" spans="1:4" x14ac:dyDescent="0.3">
      <c r="A741" s="3"/>
      <c r="B741" s="4"/>
      <c r="C741" s="4"/>
      <c r="D741" s="4"/>
    </row>
    <row r="742" spans="1:4" x14ac:dyDescent="0.3">
      <c r="A742" s="5"/>
      <c r="B742" s="4"/>
      <c r="C742" s="4"/>
      <c r="D742" s="4"/>
    </row>
    <row r="743" spans="1:4" x14ac:dyDescent="0.3">
      <c r="A743" s="3"/>
      <c r="B743" s="4"/>
      <c r="C743" s="4"/>
      <c r="D743" s="4"/>
    </row>
    <row r="744" spans="1:4" x14ac:dyDescent="0.3">
      <c r="A744" s="5"/>
      <c r="B744" s="4"/>
      <c r="C744" s="4"/>
      <c r="D744" s="4"/>
    </row>
    <row r="745" spans="1:4" x14ac:dyDescent="0.3">
      <c r="A745" s="3"/>
      <c r="B745" s="4"/>
      <c r="C745" s="4"/>
      <c r="D745" s="4"/>
    </row>
    <row r="746" spans="1:4" x14ac:dyDescent="0.3">
      <c r="A746" s="5"/>
      <c r="B746" s="4"/>
      <c r="C746" s="4"/>
      <c r="D746" s="4"/>
    </row>
    <row r="747" spans="1:4" x14ac:dyDescent="0.3">
      <c r="A747" s="3"/>
      <c r="B747" s="4"/>
      <c r="C747" s="4"/>
      <c r="D747" s="4"/>
    </row>
    <row r="748" spans="1:4" x14ac:dyDescent="0.3">
      <c r="A748" s="5"/>
      <c r="B748" s="4"/>
      <c r="C748" s="4"/>
      <c r="D748" s="4"/>
    </row>
    <row r="749" spans="1:4" x14ac:dyDescent="0.3">
      <c r="A749" s="3"/>
      <c r="B749" s="4"/>
      <c r="C749" s="4"/>
      <c r="D749" s="4"/>
    </row>
    <row r="750" spans="1:4" x14ac:dyDescent="0.3">
      <c r="A750" s="5"/>
      <c r="B750" s="4"/>
      <c r="C750" s="4"/>
      <c r="D750" s="4"/>
    </row>
    <row r="751" spans="1:4" x14ac:dyDescent="0.3">
      <c r="A751" s="3"/>
      <c r="B751" s="4"/>
      <c r="C751" s="4"/>
      <c r="D751" s="4"/>
    </row>
    <row r="752" spans="1:4" x14ac:dyDescent="0.3">
      <c r="A752" s="5"/>
      <c r="B752" s="4"/>
      <c r="C752" s="4"/>
      <c r="D752" s="4"/>
    </row>
    <row r="753" spans="1:4" x14ac:dyDescent="0.3">
      <c r="A753" s="3"/>
      <c r="B753" s="4"/>
      <c r="C753" s="4"/>
      <c r="D753" s="4"/>
    </row>
    <row r="754" spans="1:4" x14ac:dyDescent="0.3">
      <c r="A754" s="5"/>
      <c r="B754" s="4"/>
      <c r="C754" s="4"/>
      <c r="D754" s="4"/>
    </row>
    <row r="755" spans="1:4" x14ac:dyDescent="0.3">
      <c r="A755" s="3"/>
      <c r="B755" s="4"/>
      <c r="C755" s="4"/>
      <c r="D755" s="4"/>
    </row>
    <row r="756" spans="1:4" x14ac:dyDescent="0.3">
      <c r="A756" s="5"/>
      <c r="B756" s="4"/>
      <c r="C756" s="4"/>
      <c r="D756" s="4"/>
    </row>
    <row r="757" spans="1:4" x14ac:dyDescent="0.3">
      <c r="A757" s="3"/>
      <c r="B757" s="4"/>
      <c r="C757" s="4"/>
      <c r="D757" s="4"/>
    </row>
    <row r="758" spans="1:4" x14ac:dyDescent="0.3">
      <c r="A758" s="5"/>
      <c r="B758" s="4"/>
      <c r="C758" s="4"/>
      <c r="D758" s="4"/>
    </row>
    <row r="759" spans="1:4" x14ac:dyDescent="0.3">
      <c r="A759" s="3"/>
      <c r="B759" s="4"/>
      <c r="C759" s="4"/>
      <c r="D759" s="4"/>
    </row>
    <row r="760" spans="1:4" x14ac:dyDescent="0.3">
      <c r="A760" s="5"/>
      <c r="B760" s="4"/>
      <c r="C760" s="4"/>
      <c r="D760" s="4"/>
    </row>
    <row r="761" spans="1:4" x14ac:dyDescent="0.3">
      <c r="A761" s="3"/>
      <c r="B761" s="4"/>
      <c r="C761" s="4"/>
      <c r="D761" s="4"/>
    </row>
    <row r="762" spans="1:4" x14ac:dyDescent="0.3">
      <c r="A762" s="5"/>
      <c r="B762" s="4"/>
      <c r="C762" s="4"/>
      <c r="D762" s="4"/>
    </row>
    <row r="763" spans="1:4" x14ac:dyDescent="0.3">
      <c r="A763" s="3"/>
      <c r="B763" s="4"/>
      <c r="C763" s="4"/>
      <c r="D763" s="4"/>
    </row>
    <row r="764" spans="1:4" x14ac:dyDescent="0.3">
      <c r="A764" s="5"/>
      <c r="B764" s="4"/>
      <c r="C764" s="4"/>
      <c r="D764" s="4"/>
    </row>
    <row r="765" spans="1:4" x14ac:dyDescent="0.3">
      <c r="A765" s="3"/>
      <c r="B765" s="4"/>
      <c r="C765" s="4"/>
      <c r="D765" s="4"/>
    </row>
    <row r="766" spans="1:4" x14ac:dyDescent="0.3">
      <c r="A766" s="5"/>
      <c r="B766" s="4"/>
      <c r="C766" s="4"/>
      <c r="D766" s="4"/>
    </row>
    <row r="767" spans="1:4" x14ac:dyDescent="0.3">
      <c r="A767" s="3"/>
      <c r="B767" s="4"/>
      <c r="C767" s="4"/>
      <c r="D767" s="4"/>
    </row>
    <row r="768" spans="1:4" x14ac:dyDescent="0.3">
      <c r="A768" s="5"/>
      <c r="B768" s="4"/>
      <c r="C768" s="4"/>
      <c r="D768" s="4"/>
    </row>
    <row r="769" spans="1:4" x14ac:dyDescent="0.3">
      <c r="A769" s="3"/>
      <c r="B769" s="4"/>
      <c r="C769" s="4"/>
      <c r="D769" s="4"/>
    </row>
    <row r="770" spans="1:4" x14ac:dyDescent="0.3">
      <c r="A770" s="5"/>
      <c r="B770" s="4"/>
      <c r="C770" s="4"/>
      <c r="D770" s="4"/>
    </row>
    <row r="771" spans="1:4" x14ac:dyDescent="0.3">
      <c r="A771" s="3"/>
      <c r="B771" s="4"/>
      <c r="C771" s="4"/>
      <c r="D771" s="4"/>
    </row>
    <row r="772" spans="1:4" x14ac:dyDescent="0.3">
      <c r="A772" s="5"/>
      <c r="B772" s="4"/>
      <c r="C772" s="4"/>
      <c r="D772" s="4"/>
    </row>
    <row r="773" spans="1:4" x14ac:dyDescent="0.3">
      <c r="A773" s="3"/>
      <c r="B773" s="4"/>
      <c r="C773" s="4"/>
      <c r="D773" s="4"/>
    </row>
    <row r="774" spans="1:4" x14ac:dyDescent="0.3">
      <c r="A774" s="5"/>
      <c r="B774" s="4"/>
      <c r="C774" s="4"/>
      <c r="D774" s="4"/>
    </row>
    <row r="775" spans="1:4" x14ac:dyDescent="0.3">
      <c r="A775" s="3"/>
      <c r="B775" s="4"/>
      <c r="C775" s="4"/>
      <c r="D775" s="4"/>
    </row>
    <row r="776" spans="1:4" x14ac:dyDescent="0.3">
      <c r="A776" s="5"/>
      <c r="B776" s="4"/>
      <c r="C776" s="4"/>
      <c r="D776" s="4"/>
    </row>
    <row r="777" spans="1:4" x14ac:dyDescent="0.3">
      <c r="A777" s="3"/>
      <c r="B777" s="4"/>
      <c r="C777" s="4"/>
      <c r="D777" s="4"/>
    </row>
    <row r="778" spans="1:4" x14ac:dyDescent="0.3">
      <c r="A778" s="5"/>
      <c r="B778" s="4"/>
      <c r="C778" s="4"/>
      <c r="D778" s="4"/>
    </row>
    <row r="779" spans="1:4" x14ac:dyDescent="0.3">
      <c r="A779" s="3"/>
      <c r="B779" s="4"/>
      <c r="C779" s="4"/>
      <c r="D779" s="4"/>
    </row>
    <row r="780" spans="1:4" x14ac:dyDescent="0.3">
      <c r="A780" s="5"/>
      <c r="B780" s="4"/>
      <c r="C780" s="4"/>
      <c r="D780" s="4"/>
    </row>
    <row r="781" spans="1:4" x14ac:dyDescent="0.3">
      <c r="A781" s="3"/>
      <c r="B781" s="4"/>
      <c r="C781" s="4"/>
      <c r="D781" s="4"/>
    </row>
    <row r="782" spans="1:4" x14ac:dyDescent="0.3">
      <c r="A782" s="5"/>
      <c r="B782" s="4"/>
      <c r="C782" s="4"/>
      <c r="D782" s="4"/>
    </row>
    <row r="783" spans="1:4" x14ac:dyDescent="0.3">
      <c r="A783" s="3"/>
      <c r="B783" s="4"/>
      <c r="C783" s="4"/>
      <c r="D783" s="4"/>
    </row>
    <row r="784" spans="1:4" x14ac:dyDescent="0.3">
      <c r="A784" s="5"/>
      <c r="B784" s="4"/>
      <c r="C784" s="4"/>
      <c r="D784" s="4"/>
    </row>
    <row r="785" spans="1:4" x14ac:dyDescent="0.3">
      <c r="A785" s="3"/>
      <c r="B785" s="4"/>
      <c r="C785" s="4"/>
      <c r="D785" s="4"/>
    </row>
    <row r="786" spans="1:4" x14ac:dyDescent="0.3">
      <c r="A786" s="5"/>
      <c r="B786" s="4"/>
      <c r="C786" s="4"/>
      <c r="D786" s="4"/>
    </row>
    <row r="787" spans="1:4" x14ac:dyDescent="0.3">
      <c r="A787" s="3"/>
      <c r="B787" s="4"/>
      <c r="C787" s="4"/>
      <c r="D787" s="4"/>
    </row>
    <row r="788" spans="1:4" x14ac:dyDescent="0.3">
      <c r="A788" s="5"/>
      <c r="B788" s="4"/>
      <c r="C788" s="4"/>
      <c r="D788" s="4"/>
    </row>
    <row r="789" spans="1:4" x14ac:dyDescent="0.3">
      <c r="A789" s="3"/>
      <c r="B789" s="4"/>
      <c r="C789" s="4"/>
      <c r="D789" s="4"/>
    </row>
    <row r="790" spans="1:4" x14ac:dyDescent="0.3">
      <c r="A790" s="5"/>
      <c r="B790" s="4"/>
      <c r="C790" s="4"/>
      <c r="D790" s="4"/>
    </row>
    <row r="791" spans="1:4" x14ac:dyDescent="0.3">
      <c r="A791" s="3"/>
      <c r="B791" s="4"/>
      <c r="C791" s="4"/>
      <c r="D791" s="4"/>
    </row>
    <row r="792" spans="1:4" x14ac:dyDescent="0.3">
      <c r="A792" s="5"/>
      <c r="B792" s="4"/>
      <c r="C792" s="4"/>
      <c r="D792" s="4"/>
    </row>
    <row r="793" spans="1:4" x14ac:dyDescent="0.3">
      <c r="A793" s="3"/>
      <c r="B793" s="4"/>
      <c r="C793" s="4"/>
      <c r="D793" s="4"/>
    </row>
    <row r="794" spans="1:4" x14ac:dyDescent="0.3">
      <c r="A794" s="5"/>
      <c r="B794" s="4"/>
      <c r="C794" s="4"/>
      <c r="D794" s="4"/>
    </row>
    <row r="795" spans="1:4" x14ac:dyDescent="0.3">
      <c r="A795" s="3"/>
      <c r="B795" s="4"/>
      <c r="C795" s="4"/>
      <c r="D795" s="4"/>
    </row>
    <row r="796" spans="1:4" x14ac:dyDescent="0.3">
      <c r="A796" s="5"/>
      <c r="B796" s="4"/>
      <c r="C796" s="4"/>
      <c r="D796" s="4"/>
    </row>
    <row r="797" spans="1:4" x14ac:dyDescent="0.3">
      <c r="A797" s="3"/>
      <c r="B797" s="4"/>
      <c r="C797" s="4"/>
      <c r="D797" s="4"/>
    </row>
    <row r="798" spans="1:4" x14ac:dyDescent="0.3">
      <c r="A798" s="5"/>
      <c r="B798" s="4"/>
      <c r="C798" s="4"/>
      <c r="D798" s="4"/>
    </row>
    <row r="799" spans="1:4" x14ac:dyDescent="0.3">
      <c r="A799" s="3"/>
      <c r="B799" s="4"/>
      <c r="C799" s="4"/>
      <c r="D799" s="4"/>
    </row>
    <row r="800" spans="1:4" x14ac:dyDescent="0.3">
      <c r="A800" s="5"/>
      <c r="B800" s="4"/>
      <c r="C800" s="4"/>
      <c r="D800" s="4"/>
    </row>
    <row r="801" spans="1:4" x14ac:dyDescent="0.3">
      <c r="A801" s="3"/>
      <c r="B801" s="4"/>
      <c r="C801" s="4"/>
      <c r="D801" s="4"/>
    </row>
    <row r="802" spans="1:4" x14ac:dyDescent="0.3">
      <c r="A802" s="5"/>
      <c r="B802" s="4"/>
      <c r="C802" s="4"/>
      <c r="D802" s="4"/>
    </row>
    <row r="803" spans="1:4" x14ac:dyDescent="0.3">
      <c r="A803" s="3"/>
      <c r="B803" s="4"/>
      <c r="C803" s="4"/>
      <c r="D803" s="4"/>
    </row>
    <row r="804" spans="1:4" x14ac:dyDescent="0.3">
      <c r="A804" s="5"/>
      <c r="B804" s="4"/>
      <c r="C804" s="4"/>
      <c r="D804" s="4"/>
    </row>
    <row r="805" spans="1:4" x14ac:dyDescent="0.3">
      <c r="A805" s="3"/>
      <c r="B805" s="4"/>
      <c r="C805" s="4"/>
      <c r="D805" s="4"/>
    </row>
    <row r="806" spans="1:4" x14ac:dyDescent="0.3">
      <c r="A806" s="5"/>
      <c r="B806" s="4"/>
      <c r="C806" s="4"/>
      <c r="D806" s="4"/>
    </row>
    <row r="807" spans="1:4" x14ac:dyDescent="0.3">
      <c r="A807" s="3"/>
      <c r="B807" s="4"/>
      <c r="C807" s="4"/>
      <c r="D807" s="4"/>
    </row>
    <row r="808" spans="1:4" x14ac:dyDescent="0.3">
      <c r="A808" s="5"/>
      <c r="B808" s="4"/>
      <c r="C808" s="4"/>
      <c r="D808" s="4"/>
    </row>
    <row r="809" spans="1:4" x14ac:dyDescent="0.3">
      <c r="A809" s="3"/>
      <c r="B809" s="4"/>
      <c r="C809" s="4"/>
      <c r="D809" s="4"/>
    </row>
    <row r="810" spans="1:4" x14ac:dyDescent="0.3">
      <c r="A810" s="5"/>
      <c r="B810" s="4"/>
      <c r="C810" s="4"/>
      <c r="D810" s="4"/>
    </row>
    <row r="811" spans="1:4" x14ac:dyDescent="0.3">
      <c r="A811" s="3"/>
      <c r="B811" s="4"/>
      <c r="C811" s="4"/>
      <c r="D811" s="4"/>
    </row>
    <row r="812" spans="1:4" x14ac:dyDescent="0.3">
      <c r="A812" s="5"/>
      <c r="B812" s="4"/>
      <c r="C812" s="4"/>
      <c r="D812" s="4"/>
    </row>
    <row r="813" spans="1:4" x14ac:dyDescent="0.3">
      <c r="A813" s="3"/>
      <c r="B813" s="4"/>
      <c r="C813" s="4"/>
      <c r="D813" s="4"/>
    </row>
    <row r="814" spans="1:4" x14ac:dyDescent="0.3">
      <c r="A814" s="5"/>
      <c r="B814" s="4"/>
      <c r="C814" s="4"/>
      <c r="D814" s="4"/>
    </row>
    <row r="815" spans="1:4" x14ac:dyDescent="0.3">
      <c r="A815" s="3"/>
      <c r="B815" s="4"/>
      <c r="C815" s="4"/>
      <c r="D815" s="4"/>
    </row>
    <row r="816" spans="1:4" x14ac:dyDescent="0.3">
      <c r="A816" s="5"/>
      <c r="B816" s="4"/>
      <c r="C816" s="4"/>
      <c r="D816" s="4"/>
    </row>
    <row r="817" spans="1:4" x14ac:dyDescent="0.3">
      <c r="A817" s="3"/>
      <c r="B817" s="4"/>
      <c r="C817" s="4"/>
      <c r="D817" s="4"/>
    </row>
    <row r="818" spans="1:4" x14ac:dyDescent="0.3">
      <c r="A818" s="5"/>
      <c r="B818" s="4"/>
      <c r="C818" s="4"/>
      <c r="D818" s="4"/>
    </row>
    <row r="819" spans="1:4" x14ac:dyDescent="0.3">
      <c r="A819" s="3"/>
      <c r="B819" s="4"/>
      <c r="C819" s="4"/>
      <c r="D819" s="4"/>
    </row>
    <row r="820" spans="1:4" x14ac:dyDescent="0.3">
      <c r="A820" s="5"/>
      <c r="B820" s="4"/>
      <c r="C820" s="4"/>
      <c r="D820" s="4"/>
    </row>
    <row r="821" spans="1:4" x14ac:dyDescent="0.3">
      <c r="A821" s="3"/>
      <c r="B821" s="4"/>
      <c r="C821" s="4"/>
      <c r="D821" s="4"/>
    </row>
    <row r="822" spans="1:4" x14ac:dyDescent="0.3">
      <c r="A822" s="5"/>
      <c r="B822" s="4"/>
      <c r="C822" s="4"/>
      <c r="D822" s="4"/>
    </row>
    <row r="823" spans="1:4" x14ac:dyDescent="0.3">
      <c r="A823" s="3"/>
      <c r="B823" s="4"/>
      <c r="C823" s="4"/>
      <c r="D823" s="4"/>
    </row>
    <row r="824" spans="1:4" x14ac:dyDescent="0.3">
      <c r="A824" s="5"/>
      <c r="B824" s="4"/>
      <c r="C824" s="4"/>
      <c r="D824" s="4"/>
    </row>
    <row r="825" spans="1:4" x14ac:dyDescent="0.3">
      <c r="A825" s="3"/>
      <c r="B825" s="4"/>
      <c r="C825" s="4"/>
      <c r="D825" s="4"/>
    </row>
    <row r="826" spans="1:4" x14ac:dyDescent="0.3">
      <c r="A826" s="5"/>
      <c r="B826" s="4"/>
      <c r="C826" s="4"/>
      <c r="D826" s="4"/>
    </row>
    <row r="827" spans="1:4" x14ac:dyDescent="0.3">
      <c r="A827" s="3"/>
      <c r="B827" s="4"/>
      <c r="C827" s="4"/>
      <c r="D827" s="4"/>
    </row>
    <row r="828" spans="1:4" x14ac:dyDescent="0.3">
      <c r="A828" s="5"/>
      <c r="B828" s="4"/>
      <c r="C828" s="4"/>
      <c r="D828" s="4"/>
    </row>
    <row r="829" spans="1:4" x14ac:dyDescent="0.3">
      <c r="A829" s="3"/>
      <c r="B829" s="4"/>
      <c r="C829" s="4"/>
      <c r="D829" s="4"/>
    </row>
    <row r="830" spans="1:4" x14ac:dyDescent="0.3">
      <c r="A830" s="5"/>
      <c r="B830" s="4"/>
      <c r="C830" s="4"/>
      <c r="D830" s="4"/>
    </row>
    <row r="831" spans="1:4" x14ac:dyDescent="0.3">
      <c r="A831" s="3"/>
      <c r="B831" s="4"/>
      <c r="C831" s="4"/>
      <c r="D831" s="4"/>
    </row>
    <row r="832" spans="1:4" x14ac:dyDescent="0.3">
      <c r="A832" s="5"/>
      <c r="B832" s="4"/>
      <c r="C832" s="4"/>
      <c r="D832" s="4"/>
    </row>
    <row r="833" spans="1:4" x14ac:dyDescent="0.3">
      <c r="A833" s="3"/>
      <c r="B833" s="4"/>
      <c r="C833" s="4"/>
      <c r="D833" s="4"/>
    </row>
    <row r="834" spans="1:4" x14ac:dyDescent="0.3">
      <c r="A834" s="5"/>
      <c r="B834" s="4"/>
      <c r="C834" s="4"/>
      <c r="D834" s="4"/>
    </row>
    <row r="835" spans="1:4" x14ac:dyDescent="0.3">
      <c r="A835" s="3"/>
      <c r="B835" s="4"/>
      <c r="C835" s="4"/>
      <c r="D835" s="4"/>
    </row>
    <row r="836" spans="1:4" x14ac:dyDescent="0.3">
      <c r="A836" s="5"/>
      <c r="B836" s="4"/>
      <c r="C836" s="4"/>
      <c r="D836" s="4"/>
    </row>
    <row r="837" spans="1:4" x14ac:dyDescent="0.3">
      <c r="A837" s="3"/>
      <c r="B837" s="4"/>
      <c r="C837" s="4"/>
      <c r="D837" s="4"/>
    </row>
    <row r="838" spans="1:4" x14ac:dyDescent="0.3">
      <c r="A838" s="5"/>
      <c r="B838" s="4"/>
      <c r="C838" s="4"/>
      <c r="D838" s="4"/>
    </row>
    <row r="839" spans="1:4" x14ac:dyDescent="0.3">
      <c r="A839" s="3"/>
      <c r="B839" s="4"/>
      <c r="C839" s="4"/>
      <c r="D839" s="4"/>
    </row>
    <row r="840" spans="1:4" x14ac:dyDescent="0.3">
      <c r="A840" s="5"/>
      <c r="B840" s="4"/>
      <c r="C840" s="4"/>
      <c r="D840" s="4"/>
    </row>
    <row r="841" spans="1:4" x14ac:dyDescent="0.3">
      <c r="A841" s="3"/>
      <c r="B841" s="4"/>
      <c r="C841" s="4"/>
      <c r="D841" s="4"/>
    </row>
    <row r="842" spans="1:4" x14ac:dyDescent="0.3">
      <c r="A842" s="5"/>
      <c r="B842" s="4"/>
      <c r="C842" s="4"/>
      <c r="D842" s="4"/>
    </row>
    <row r="843" spans="1:4" x14ac:dyDescent="0.3">
      <c r="A843" s="3"/>
      <c r="B843" s="4"/>
      <c r="C843" s="4"/>
      <c r="D843" s="4"/>
    </row>
    <row r="844" spans="1:4" x14ac:dyDescent="0.3">
      <c r="A844" s="5"/>
      <c r="B844" s="4"/>
      <c r="C844" s="4"/>
      <c r="D844" s="4"/>
    </row>
    <row r="845" spans="1:4" x14ac:dyDescent="0.3">
      <c r="A845" s="3"/>
      <c r="B845" s="4"/>
      <c r="C845" s="4"/>
      <c r="D845" s="4"/>
    </row>
    <row r="846" spans="1:4" x14ac:dyDescent="0.3">
      <c r="A846" s="5"/>
      <c r="B846" s="4"/>
      <c r="C846" s="4"/>
      <c r="D846" s="4"/>
    </row>
    <row r="847" spans="1:4" x14ac:dyDescent="0.3">
      <c r="A847" s="3"/>
      <c r="B847" s="4"/>
      <c r="C847" s="4"/>
      <c r="D847" s="4"/>
    </row>
    <row r="848" spans="1:4" x14ac:dyDescent="0.3">
      <c r="A848" s="5"/>
      <c r="B848" s="4"/>
      <c r="C848" s="4"/>
      <c r="D848" s="4"/>
    </row>
    <row r="849" spans="1:4" x14ac:dyDescent="0.3">
      <c r="A849" s="3"/>
      <c r="B849" s="4"/>
      <c r="C849" s="4"/>
      <c r="D849" s="4"/>
    </row>
    <row r="850" spans="1:4" x14ac:dyDescent="0.3">
      <c r="A850" s="5"/>
      <c r="B850" s="4"/>
      <c r="C850" s="4"/>
      <c r="D850" s="4"/>
    </row>
    <row r="851" spans="1:4" x14ac:dyDescent="0.3">
      <c r="A851" s="3"/>
      <c r="B851" s="4"/>
      <c r="C851" s="4"/>
      <c r="D851" s="4"/>
    </row>
    <row r="852" spans="1:4" x14ac:dyDescent="0.3">
      <c r="A852" s="5"/>
      <c r="B852" s="4"/>
      <c r="C852" s="4"/>
      <c r="D852" s="4"/>
    </row>
    <row r="853" spans="1:4" x14ac:dyDescent="0.3">
      <c r="A853" s="3"/>
      <c r="B853" s="4"/>
      <c r="C853" s="4"/>
      <c r="D853" s="4"/>
    </row>
    <row r="854" spans="1:4" x14ac:dyDescent="0.3">
      <c r="A854" s="5"/>
      <c r="B854" s="4"/>
      <c r="C854" s="4"/>
      <c r="D854" s="4"/>
    </row>
    <row r="855" spans="1:4" x14ac:dyDescent="0.3">
      <c r="A855" s="3"/>
      <c r="B855" s="4"/>
      <c r="C855" s="4"/>
      <c r="D855" s="4"/>
    </row>
    <row r="856" spans="1:4" x14ac:dyDescent="0.3">
      <c r="A856" s="5"/>
      <c r="B856" s="4"/>
      <c r="C856" s="4"/>
      <c r="D856" s="4"/>
    </row>
    <row r="857" spans="1:4" x14ac:dyDescent="0.3">
      <c r="A857" s="3"/>
      <c r="B857" s="4"/>
      <c r="C857" s="4"/>
      <c r="D857" s="4"/>
    </row>
    <row r="858" spans="1:4" x14ac:dyDescent="0.3">
      <c r="A858" s="5"/>
      <c r="B858" s="4"/>
      <c r="C858" s="4"/>
      <c r="D858" s="4"/>
    </row>
    <row r="859" spans="1:4" x14ac:dyDescent="0.3">
      <c r="A859" s="3"/>
      <c r="B859" s="4"/>
      <c r="C859" s="4"/>
      <c r="D859" s="4"/>
    </row>
    <row r="860" spans="1:4" x14ac:dyDescent="0.3">
      <c r="A860" s="5"/>
      <c r="B860" s="4"/>
      <c r="C860" s="4"/>
      <c r="D860" s="4"/>
    </row>
    <row r="861" spans="1:4" x14ac:dyDescent="0.3">
      <c r="A861" s="3"/>
      <c r="B861" s="4"/>
      <c r="C861" s="4"/>
      <c r="D861" s="4"/>
    </row>
    <row r="862" spans="1:4" x14ac:dyDescent="0.3">
      <c r="A862" s="5"/>
      <c r="B862" s="4"/>
      <c r="C862" s="4"/>
      <c r="D862" s="4"/>
    </row>
    <row r="863" spans="1:4" x14ac:dyDescent="0.3">
      <c r="A863" s="3"/>
      <c r="B863" s="4"/>
      <c r="C863" s="4"/>
      <c r="D863" s="4"/>
    </row>
    <row r="864" spans="1:4" x14ac:dyDescent="0.3">
      <c r="A864" s="5"/>
      <c r="B864" s="4"/>
      <c r="C864" s="4"/>
      <c r="D864" s="4"/>
    </row>
    <row r="865" spans="1:4" x14ac:dyDescent="0.3">
      <c r="A865" s="3"/>
      <c r="B865" s="4"/>
      <c r="C865" s="4"/>
      <c r="D865" s="4"/>
    </row>
    <row r="866" spans="1:4" x14ac:dyDescent="0.3">
      <c r="A866" s="5"/>
      <c r="B866" s="4"/>
      <c r="C866" s="4"/>
      <c r="D866" s="4"/>
    </row>
    <row r="867" spans="1:4" x14ac:dyDescent="0.3">
      <c r="A867" s="3"/>
      <c r="B867" s="4"/>
      <c r="C867" s="4"/>
      <c r="D867" s="4"/>
    </row>
    <row r="868" spans="1:4" x14ac:dyDescent="0.3">
      <c r="A868" s="5"/>
      <c r="B868" s="4"/>
      <c r="C868" s="4"/>
      <c r="D868" s="4"/>
    </row>
    <row r="869" spans="1:4" x14ac:dyDescent="0.3">
      <c r="A869" s="3"/>
      <c r="B869" s="4"/>
      <c r="C869" s="4"/>
      <c r="D869" s="4"/>
    </row>
    <row r="870" spans="1:4" x14ac:dyDescent="0.3">
      <c r="A870" s="5"/>
      <c r="B870" s="4"/>
      <c r="C870" s="4"/>
      <c r="D870" s="4"/>
    </row>
    <row r="871" spans="1:4" x14ac:dyDescent="0.3">
      <c r="A871" s="3"/>
      <c r="B871" s="4"/>
      <c r="C871" s="4"/>
      <c r="D871" s="4"/>
    </row>
    <row r="872" spans="1:4" x14ac:dyDescent="0.3">
      <c r="A872" s="5"/>
      <c r="B872" s="4"/>
      <c r="C872" s="4"/>
      <c r="D872" s="4"/>
    </row>
    <row r="873" spans="1:4" x14ac:dyDescent="0.3">
      <c r="A873" s="3"/>
      <c r="B873" s="4"/>
      <c r="C873" s="4"/>
      <c r="D873" s="4"/>
    </row>
    <row r="874" spans="1:4" x14ac:dyDescent="0.3">
      <c r="A874" s="5"/>
      <c r="B874" s="4"/>
      <c r="C874" s="4"/>
      <c r="D874" s="4"/>
    </row>
    <row r="875" spans="1:4" x14ac:dyDescent="0.3">
      <c r="A875" s="3"/>
      <c r="B875" s="4"/>
      <c r="C875" s="4"/>
      <c r="D875" s="4"/>
    </row>
    <row r="876" spans="1:4" x14ac:dyDescent="0.3">
      <c r="A876" s="5"/>
      <c r="B876" s="4"/>
      <c r="C876" s="4"/>
      <c r="D876" s="4"/>
    </row>
    <row r="877" spans="1:4" x14ac:dyDescent="0.3">
      <c r="A877" s="3"/>
      <c r="B877" s="4"/>
      <c r="C877" s="4"/>
      <c r="D877" s="4"/>
    </row>
    <row r="878" spans="1:4" x14ac:dyDescent="0.3">
      <c r="A878" s="5"/>
      <c r="B878" s="4"/>
      <c r="C878" s="4"/>
      <c r="D878" s="4"/>
    </row>
    <row r="879" spans="1:4" x14ac:dyDescent="0.3">
      <c r="A879" s="3"/>
      <c r="B879" s="4"/>
      <c r="C879" s="4"/>
      <c r="D879" s="4"/>
    </row>
    <row r="880" spans="1:4" x14ac:dyDescent="0.3">
      <c r="A880" s="5"/>
      <c r="B880" s="4"/>
      <c r="C880" s="4"/>
      <c r="D880" s="4"/>
    </row>
    <row r="881" spans="1:4" x14ac:dyDescent="0.3">
      <c r="A881" s="3"/>
      <c r="B881" s="4"/>
      <c r="C881" s="4"/>
      <c r="D881" s="4"/>
    </row>
    <row r="882" spans="1:4" x14ac:dyDescent="0.3">
      <c r="A882" s="5"/>
      <c r="B882" s="4"/>
      <c r="C882" s="4"/>
      <c r="D882" s="4"/>
    </row>
    <row r="883" spans="1:4" x14ac:dyDescent="0.3">
      <c r="A883" s="3"/>
      <c r="B883" s="4"/>
      <c r="C883" s="4"/>
      <c r="D883" s="4"/>
    </row>
    <row r="884" spans="1:4" x14ac:dyDescent="0.3">
      <c r="A884" s="5"/>
      <c r="B884" s="4"/>
      <c r="C884" s="4"/>
      <c r="D884" s="4"/>
    </row>
    <row r="885" spans="1:4" x14ac:dyDescent="0.3">
      <c r="A885" s="3"/>
      <c r="B885" s="4"/>
      <c r="C885" s="4"/>
      <c r="D885" s="4"/>
    </row>
    <row r="886" spans="1:4" x14ac:dyDescent="0.3">
      <c r="A886" s="5"/>
      <c r="B886" s="4"/>
      <c r="C886" s="4"/>
      <c r="D886" s="4"/>
    </row>
    <row r="887" spans="1:4" x14ac:dyDescent="0.3">
      <c r="A887" s="3"/>
      <c r="B887" s="4"/>
      <c r="C887" s="4"/>
      <c r="D887" s="4"/>
    </row>
    <row r="888" spans="1:4" x14ac:dyDescent="0.3">
      <c r="A888" s="5"/>
      <c r="B888" s="4"/>
      <c r="C888" s="4"/>
      <c r="D888" s="4"/>
    </row>
    <row r="889" spans="1:4" x14ac:dyDescent="0.3">
      <c r="A889" s="3"/>
      <c r="B889" s="4"/>
      <c r="C889" s="4"/>
      <c r="D889" s="4"/>
    </row>
    <row r="890" spans="1:4" x14ac:dyDescent="0.3">
      <c r="A890" s="5"/>
      <c r="B890" s="4"/>
      <c r="C890" s="4"/>
      <c r="D890" s="4"/>
    </row>
    <row r="891" spans="1:4" x14ac:dyDescent="0.3">
      <c r="A891" s="3"/>
      <c r="B891" s="4"/>
      <c r="C891" s="4"/>
      <c r="D891" s="4"/>
    </row>
    <row r="892" spans="1:4" x14ac:dyDescent="0.3">
      <c r="A892" s="5"/>
      <c r="B892" s="4"/>
      <c r="C892" s="4"/>
      <c r="D892" s="4"/>
    </row>
    <row r="893" spans="1:4" x14ac:dyDescent="0.3">
      <c r="A893" s="3"/>
      <c r="B893" s="4"/>
      <c r="C893" s="4"/>
      <c r="D893" s="4"/>
    </row>
    <row r="894" spans="1:4" x14ac:dyDescent="0.3">
      <c r="A894" s="5"/>
      <c r="B894" s="4"/>
      <c r="C894" s="4"/>
      <c r="D894" s="4"/>
    </row>
    <row r="895" spans="1:4" x14ac:dyDescent="0.3">
      <c r="A895" s="3"/>
      <c r="B895" s="4"/>
      <c r="C895" s="4"/>
      <c r="D895" s="4"/>
    </row>
    <row r="896" spans="1:4" x14ac:dyDescent="0.3">
      <c r="A896" s="5"/>
      <c r="B896" s="4"/>
      <c r="C896" s="4"/>
      <c r="D896" s="4"/>
    </row>
    <row r="897" spans="1:4" x14ac:dyDescent="0.3">
      <c r="A897" s="3"/>
      <c r="B897" s="4"/>
      <c r="C897" s="4"/>
      <c r="D897" s="4"/>
    </row>
    <row r="898" spans="1:4" x14ac:dyDescent="0.3">
      <c r="A898" s="5"/>
      <c r="B898" s="4"/>
      <c r="C898" s="4"/>
      <c r="D898" s="4"/>
    </row>
    <row r="899" spans="1:4" x14ac:dyDescent="0.3">
      <c r="A899" s="3"/>
      <c r="B899" s="4"/>
      <c r="C899" s="4"/>
      <c r="D899" s="4"/>
    </row>
    <row r="900" spans="1:4" x14ac:dyDescent="0.3">
      <c r="A900" s="5"/>
      <c r="B900" s="4"/>
      <c r="C900" s="4"/>
      <c r="D900" s="4"/>
    </row>
    <row r="901" spans="1:4" x14ac:dyDescent="0.3">
      <c r="A901" s="3"/>
      <c r="B901" s="4"/>
      <c r="C901" s="4"/>
      <c r="D901" s="4"/>
    </row>
    <row r="902" spans="1:4" x14ac:dyDescent="0.3">
      <c r="A902" s="5"/>
      <c r="B902" s="4"/>
      <c r="C902" s="4"/>
      <c r="D902" s="4"/>
    </row>
    <row r="903" spans="1:4" x14ac:dyDescent="0.3">
      <c r="A903" s="3"/>
      <c r="B903" s="4"/>
      <c r="C903" s="4"/>
      <c r="D903" s="4"/>
    </row>
    <row r="904" spans="1:4" x14ac:dyDescent="0.3">
      <c r="A904" s="5"/>
      <c r="B904" s="4"/>
      <c r="C904" s="4"/>
      <c r="D904" s="4"/>
    </row>
    <row r="905" spans="1:4" x14ac:dyDescent="0.3">
      <c r="A905" s="3"/>
      <c r="B905" s="4"/>
      <c r="C905" s="4"/>
      <c r="D905" s="4"/>
    </row>
    <row r="906" spans="1:4" x14ac:dyDescent="0.3">
      <c r="A906" s="5"/>
      <c r="B906" s="4"/>
      <c r="C906" s="4"/>
      <c r="D906" s="4"/>
    </row>
    <row r="907" spans="1:4" x14ac:dyDescent="0.3">
      <c r="A907" s="3"/>
      <c r="B907" s="4"/>
      <c r="C907" s="4"/>
      <c r="D907" s="4"/>
    </row>
    <row r="908" spans="1:4" x14ac:dyDescent="0.3">
      <c r="A908" s="5"/>
      <c r="B908" s="4"/>
      <c r="C908" s="4"/>
      <c r="D908" s="4"/>
    </row>
    <row r="909" spans="1:4" x14ac:dyDescent="0.3">
      <c r="A909" s="3"/>
      <c r="B909" s="4"/>
      <c r="C909" s="4"/>
      <c r="D909" s="4"/>
    </row>
    <row r="910" spans="1:4" x14ac:dyDescent="0.3">
      <c r="A910" s="5"/>
      <c r="B910" s="4"/>
      <c r="C910" s="4"/>
      <c r="D910" s="4"/>
    </row>
    <row r="911" spans="1:4" x14ac:dyDescent="0.3">
      <c r="A911" s="3"/>
      <c r="B911" s="4"/>
      <c r="C911" s="4"/>
      <c r="D911" s="4"/>
    </row>
    <row r="912" spans="1:4" x14ac:dyDescent="0.3">
      <c r="A912" s="5"/>
      <c r="B912" s="4"/>
      <c r="C912" s="4"/>
      <c r="D912" s="4"/>
    </row>
    <row r="913" spans="1:4" x14ac:dyDescent="0.3">
      <c r="A913" s="3"/>
      <c r="B913" s="4"/>
      <c r="C913" s="4"/>
      <c r="D913" s="4"/>
    </row>
    <row r="914" spans="1:4" x14ac:dyDescent="0.3">
      <c r="A914" s="5"/>
      <c r="B914" s="4"/>
      <c r="C914" s="4"/>
      <c r="D914" s="4"/>
    </row>
    <row r="915" spans="1:4" x14ac:dyDescent="0.3">
      <c r="A915" s="3"/>
      <c r="B915" s="4"/>
      <c r="C915" s="4"/>
      <c r="D915" s="4"/>
    </row>
    <row r="916" spans="1:4" x14ac:dyDescent="0.3">
      <c r="A916" s="5"/>
      <c r="B916" s="4"/>
      <c r="C916" s="4"/>
      <c r="D916" s="4"/>
    </row>
    <row r="917" spans="1:4" x14ac:dyDescent="0.3">
      <c r="A917" s="3"/>
      <c r="B917" s="4"/>
      <c r="C917" s="4"/>
      <c r="D917" s="4"/>
    </row>
    <row r="918" spans="1:4" x14ac:dyDescent="0.3">
      <c r="A918" s="5"/>
      <c r="B918" s="4"/>
      <c r="C918" s="4"/>
      <c r="D918" s="4"/>
    </row>
    <row r="919" spans="1:4" x14ac:dyDescent="0.3">
      <c r="A919" s="3"/>
      <c r="B919" s="4"/>
      <c r="C919" s="4"/>
      <c r="D919" s="4"/>
    </row>
    <row r="920" spans="1:4" x14ac:dyDescent="0.3">
      <c r="A920" s="5"/>
      <c r="B920" s="4"/>
      <c r="C920" s="4"/>
      <c r="D920" s="4"/>
    </row>
    <row r="921" spans="1:4" x14ac:dyDescent="0.3">
      <c r="A921" s="3"/>
      <c r="B921" s="4"/>
      <c r="C921" s="4"/>
      <c r="D921" s="4"/>
    </row>
    <row r="922" spans="1:4" x14ac:dyDescent="0.3">
      <c r="A922" s="5"/>
      <c r="B922" s="4"/>
      <c r="C922" s="4"/>
      <c r="D922" s="4"/>
    </row>
    <row r="923" spans="1:4" x14ac:dyDescent="0.3">
      <c r="A923" s="3"/>
      <c r="B923" s="4"/>
      <c r="C923" s="4"/>
      <c r="D923" s="4"/>
    </row>
    <row r="924" spans="1:4" x14ac:dyDescent="0.3">
      <c r="A924" s="5"/>
      <c r="B924" s="4"/>
      <c r="C924" s="4"/>
      <c r="D924" s="4"/>
    </row>
    <row r="925" spans="1:4" x14ac:dyDescent="0.3">
      <c r="A925" s="3"/>
      <c r="B925" s="4"/>
      <c r="C925" s="4"/>
      <c r="D925" s="4"/>
    </row>
    <row r="926" spans="1:4" x14ac:dyDescent="0.3">
      <c r="A926" s="5"/>
      <c r="B926" s="4"/>
      <c r="C926" s="4"/>
      <c r="D926" s="4"/>
    </row>
    <row r="927" spans="1:4" x14ac:dyDescent="0.3">
      <c r="A927" s="3"/>
      <c r="B927" s="4"/>
      <c r="C927" s="4"/>
      <c r="D927" s="4"/>
    </row>
    <row r="928" spans="1:4" x14ac:dyDescent="0.3">
      <c r="A928" s="5"/>
      <c r="B928" s="4"/>
      <c r="C928" s="4"/>
      <c r="D928" s="4"/>
    </row>
    <row r="929" spans="1:4" x14ac:dyDescent="0.3">
      <c r="A929" s="3"/>
      <c r="B929" s="4"/>
      <c r="C929" s="4"/>
      <c r="D929" s="4"/>
    </row>
    <row r="930" spans="1:4" x14ac:dyDescent="0.3">
      <c r="A930" s="5"/>
      <c r="B930" s="4"/>
      <c r="C930" s="4"/>
      <c r="D930" s="4"/>
    </row>
    <row r="931" spans="1:4" x14ac:dyDescent="0.3">
      <c r="A931" s="3"/>
      <c r="B931" s="4"/>
      <c r="C931" s="4"/>
      <c r="D931" s="4"/>
    </row>
    <row r="932" spans="1:4" x14ac:dyDescent="0.3">
      <c r="A932" s="5"/>
      <c r="B932" s="4"/>
      <c r="C932" s="4"/>
      <c r="D932" s="4"/>
    </row>
    <row r="933" spans="1:4" x14ac:dyDescent="0.3">
      <c r="A933" s="3"/>
      <c r="B933" s="4"/>
      <c r="C933" s="4"/>
      <c r="D933" s="4"/>
    </row>
    <row r="934" spans="1:4" x14ac:dyDescent="0.3">
      <c r="A934" s="5"/>
      <c r="B934" s="4"/>
      <c r="C934" s="4"/>
      <c r="D934" s="4"/>
    </row>
    <row r="935" spans="1:4" x14ac:dyDescent="0.3">
      <c r="A935" s="3"/>
      <c r="B935" s="4"/>
      <c r="C935" s="4"/>
      <c r="D935" s="4"/>
    </row>
    <row r="936" spans="1:4" x14ac:dyDescent="0.3">
      <c r="A936" s="5"/>
      <c r="B936" s="4"/>
      <c r="C936" s="4"/>
      <c r="D936" s="4"/>
    </row>
    <row r="937" spans="1:4" x14ac:dyDescent="0.3">
      <c r="A937" s="3"/>
      <c r="B937" s="4"/>
      <c r="C937" s="4"/>
      <c r="D937" s="4"/>
    </row>
    <row r="938" spans="1:4" x14ac:dyDescent="0.3">
      <c r="A938" s="5"/>
      <c r="B938" s="4"/>
      <c r="C938" s="4"/>
      <c r="D938" s="4"/>
    </row>
    <row r="939" spans="1:4" x14ac:dyDescent="0.3">
      <c r="A939" s="3"/>
      <c r="B939" s="4"/>
      <c r="C939" s="4"/>
      <c r="D939" s="4"/>
    </row>
    <row r="940" spans="1:4" x14ac:dyDescent="0.3">
      <c r="A940" s="5"/>
      <c r="B940" s="4"/>
      <c r="C940" s="4"/>
      <c r="D940" s="4"/>
    </row>
    <row r="941" spans="1:4" x14ac:dyDescent="0.3">
      <c r="A941" s="3"/>
      <c r="B941" s="4"/>
      <c r="C941" s="4"/>
      <c r="D941" s="4"/>
    </row>
    <row r="942" spans="1:4" x14ac:dyDescent="0.3">
      <c r="A942" s="5"/>
      <c r="B942" s="4"/>
      <c r="C942" s="4"/>
      <c r="D942" s="4"/>
    </row>
    <row r="943" spans="1:4" x14ac:dyDescent="0.3">
      <c r="A943" s="3"/>
      <c r="B943" s="4"/>
      <c r="C943" s="4"/>
      <c r="D943" s="4"/>
    </row>
    <row r="944" spans="1:4" x14ac:dyDescent="0.3">
      <c r="A944" s="5"/>
      <c r="B944" s="4"/>
      <c r="C944" s="4"/>
      <c r="D944" s="4"/>
    </row>
    <row r="945" spans="1:4" x14ac:dyDescent="0.3">
      <c r="A945" s="3"/>
      <c r="B945" s="4"/>
      <c r="C945" s="4"/>
      <c r="D945" s="4"/>
    </row>
    <row r="946" spans="1:4" x14ac:dyDescent="0.3">
      <c r="A946" s="5"/>
      <c r="B946" s="4"/>
      <c r="C946" s="4"/>
      <c r="D946" s="4"/>
    </row>
    <row r="947" spans="1:4" x14ac:dyDescent="0.3">
      <c r="A947" s="3"/>
      <c r="B947" s="4"/>
      <c r="C947" s="4"/>
      <c r="D947" s="4"/>
    </row>
    <row r="948" spans="1:4" x14ac:dyDescent="0.3">
      <c r="A948" s="5"/>
      <c r="B948" s="4"/>
      <c r="C948" s="4"/>
      <c r="D948" s="4"/>
    </row>
    <row r="949" spans="1:4" x14ac:dyDescent="0.3">
      <c r="A949" s="3"/>
      <c r="B949" s="4"/>
      <c r="C949" s="4"/>
      <c r="D949" s="4"/>
    </row>
    <row r="950" spans="1:4" x14ac:dyDescent="0.3">
      <c r="A950" s="5"/>
      <c r="B950" s="4"/>
      <c r="C950" s="4"/>
      <c r="D950" s="4"/>
    </row>
    <row r="951" spans="1:4" x14ac:dyDescent="0.3">
      <c r="A951" s="3"/>
      <c r="B951" s="4"/>
      <c r="C951" s="4"/>
      <c r="D951" s="4"/>
    </row>
    <row r="952" spans="1:4" x14ac:dyDescent="0.3">
      <c r="A952" s="5"/>
      <c r="B952" s="4"/>
      <c r="C952" s="4"/>
      <c r="D952" s="4"/>
    </row>
    <row r="953" spans="1:4" x14ac:dyDescent="0.3">
      <c r="A953" s="3"/>
      <c r="B953" s="4"/>
      <c r="C953" s="4"/>
      <c r="D953" s="4"/>
    </row>
    <row r="954" spans="1:4" x14ac:dyDescent="0.3">
      <c r="A954" s="5"/>
      <c r="B954" s="4"/>
      <c r="C954" s="4"/>
      <c r="D954" s="4"/>
    </row>
    <row r="955" spans="1:4" x14ac:dyDescent="0.3">
      <c r="A955" s="3"/>
      <c r="B955" s="4"/>
      <c r="C955" s="4"/>
      <c r="D955" s="4"/>
    </row>
    <row r="956" spans="1:4" x14ac:dyDescent="0.3">
      <c r="A956" s="5"/>
      <c r="B956" s="4"/>
      <c r="C956" s="4"/>
      <c r="D956" s="4"/>
    </row>
    <row r="957" spans="1:4" x14ac:dyDescent="0.3">
      <c r="A957" s="3"/>
      <c r="B957" s="4"/>
      <c r="C957" s="4"/>
      <c r="D957" s="4"/>
    </row>
    <row r="958" spans="1:4" x14ac:dyDescent="0.3">
      <c r="A958" s="5"/>
      <c r="B958" s="4"/>
      <c r="C958" s="4"/>
      <c r="D958" s="4"/>
    </row>
    <row r="959" spans="1:4" x14ac:dyDescent="0.3">
      <c r="A959" s="3"/>
      <c r="B959" s="4"/>
      <c r="C959" s="4"/>
      <c r="D959" s="4"/>
    </row>
    <row r="960" spans="1:4" x14ac:dyDescent="0.3">
      <c r="A960" s="5"/>
      <c r="B960" s="4"/>
      <c r="C960" s="4"/>
      <c r="D960" s="4"/>
    </row>
    <row r="961" spans="1:4" x14ac:dyDescent="0.3">
      <c r="A961" s="3"/>
      <c r="B961" s="4"/>
      <c r="C961" s="4"/>
      <c r="D961" s="4"/>
    </row>
    <row r="962" spans="1:4" x14ac:dyDescent="0.3">
      <c r="A962" s="5"/>
      <c r="B962" s="4"/>
      <c r="C962" s="4"/>
      <c r="D962" s="4"/>
    </row>
    <row r="963" spans="1:4" x14ac:dyDescent="0.3">
      <c r="A963" s="3"/>
      <c r="B963" s="4"/>
      <c r="C963" s="4"/>
      <c r="D963" s="4"/>
    </row>
    <row r="964" spans="1:4" x14ac:dyDescent="0.3">
      <c r="A964" s="5"/>
      <c r="B964" s="4"/>
      <c r="C964" s="4"/>
      <c r="D964" s="4"/>
    </row>
    <row r="965" spans="1:4" x14ac:dyDescent="0.3">
      <c r="A965" s="3"/>
      <c r="B965" s="4"/>
      <c r="C965" s="4"/>
      <c r="D965" s="4"/>
    </row>
    <row r="966" spans="1:4" x14ac:dyDescent="0.3">
      <c r="A966" s="5"/>
      <c r="B966" s="4"/>
      <c r="C966" s="4"/>
      <c r="D966" s="4"/>
    </row>
    <row r="967" spans="1:4" x14ac:dyDescent="0.3">
      <c r="A967" s="3"/>
      <c r="B967" s="4"/>
      <c r="C967" s="4"/>
      <c r="D967" s="4"/>
    </row>
    <row r="968" spans="1:4" x14ac:dyDescent="0.3">
      <c r="A968" s="5"/>
      <c r="B968" s="4"/>
      <c r="C968" s="4"/>
      <c r="D968" s="4"/>
    </row>
    <row r="969" spans="1:4" x14ac:dyDescent="0.3">
      <c r="A969" s="3"/>
      <c r="B969" s="4"/>
      <c r="C969" s="4"/>
      <c r="D969" s="4"/>
    </row>
    <row r="970" spans="1:4" x14ac:dyDescent="0.3">
      <c r="A970" s="5"/>
      <c r="B970" s="4"/>
      <c r="C970" s="4"/>
      <c r="D970" s="4"/>
    </row>
    <row r="971" spans="1:4" x14ac:dyDescent="0.3">
      <c r="A971" s="3"/>
      <c r="B971" s="4"/>
      <c r="C971" s="4"/>
      <c r="D971" s="4"/>
    </row>
    <row r="972" spans="1:4" x14ac:dyDescent="0.3">
      <c r="A972" s="5"/>
      <c r="B972" s="4"/>
      <c r="C972" s="4"/>
      <c r="D972" s="4"/>
    </row>
    <row r="973" spans="1:4" x14ac:dyDescent="0.3">
      <c r="A973" s="3"/>
      <c r="B973" s="4"/>
      <c r="C973" s="4"/>
      <c r="D973" s="4"/>
    </row>
    <row r="974" spans="1:4" x14ac:dyDescent="0.3">
      <c r="A974" s="5"/>
      <c r="B974" s="4"/>
      <c r="C974" s="4"/>
      <c r="D974" s="4"/>
    </row>
    <row r="975" spans="1:4" x14ac:dyDescent="0.3">
      <c r="A975" s="3"/>
      <c r="B975" s="4"/>
      <c r="C975" s="4"/>
      <c r="D975" s="4"/>
    </row>
    <row r="976" spans="1:4" x14ac:dyDescent="0.3">
      <c r="A976" s="5"/>
      <c r="B976" s="4"/>
      <c r="C976" s="4"/>
      <c r="D976" s="4"/>
    </row>
    <row r="977" spans="1:4" x14ac:dyDescent="0.3">
      <c r="A977" s="3"/>
      <c r="B977" s="4"/>
      <c r="C977" s="4"/>
      <c r="D977" s="4"/>
    </row>
    <row r="978" spans="1:4" x14ac:dyDescent="0.3">
      <c r="A978" s="5"/>
      <c r="B978" s="4"/>
      <c r="C978" s="4"/>
      <c r="D978" s="4"/>
    </row>
    <row r="979" spans="1:4" x14ac:dyDescent="0.3">
      <c r="A979" s="3"/>
      <c r="B979" s="4"/>
      <c r="C979" s="4"/>
      <c r="D979" s="4"/>
    </row>
    <row r="980" spans="1:4" x14ac:dyDescent="0.3">
      <c r="A980" s="5"/>
      <c r="B980" s="4"/>
      <c r="C980" s="4"/>
      <c r="D980" s="4"/>
    </row>
    <row r="981" spans="1:4" x14ac:dyDescent="0.3">
      <c r="A981" s="3"/>
      <c r="B981" s="4"/>
      <c r="C981" s="4"/>
      <c r="D981" s="4"/>
    </row>
    <row r="982" spans="1:4" x14ac:dyDescent="0.3">
      <c r="A982" s="5"/>
      <c r="B982" s="4"/>
      <c r="C982" s="4"/>
      <c r="D982" s="4"/>
    </row>
    <row r="983" spans="1:4" x14ac:dyDescent="0.3">
      <c r="A983" s="3"/>
      <c r="B983" s="4"/>
      <c r="C983" s="4"/>
      <c r="D983" s="4"/>
    </row>
    <row r="984" spans="1:4" x14ac:dyDescent="0.3">
      <c r="A984" s="5"/>
      <c r="B984" s="4"/>
      <c r="C984" s="4"/>
      <c r="D984" s="4"/>
    </row>
    <row r="985" spans="1:4" x14ac:dyDescent="0.3">
      <c r="A985" s="3"/>
      <c r="B985" s="4"/>
      <c r="C985" s="4"/>
      <c r="D985" s="4"/>
    </row>
    <row r="986" spans="1:4" x14ac:dyDescent="0.3">
      <c r="A986" s="5"/>
      <c r="B986" s="4"/>
      <c r="C986" s="4"/>
      <c r="D986" s="4"/>
    </row>
    <row r="987" spans="1:4" x14ac:dyDescent="0.3">
      <c r="A987" s="3"/>
      <c r="B987" s="4"/>
      <c r="C987" s="4"/>
      <c r="D987" s="4"/>
    </row>
    <row r="988" spans="1:4" x14ac:dyDescent="0.3">
      <c r="A988" s="5"/>
      <c r="B988" s="4"/>
      <c r="C988" s="4"/>
      <c r="D988" s="4"/>
    </row>
    <row r="989" spans="1:4" x14ac:dyDescent="0.3">
      <c r="A989" s="3"/>
      <c r="B989" s="4"/>
      <c r="C989" s="4"/>
      <c r="D989" s="4"/>
    </row>
    <row r="990" spans="1:4" x14ac:dyDescent="0.3">
      <c r="A990" s="5"/>
      <c r="B990" s="4"/>
      <c r="C990" s="4"/>
      <c r="D990" s="4"/>
    </row>
    <row r="991" spans="1:4" x14ac:dyDescent="0.3">
      <c r="A991" s="3"/>
      <c r="B991" s="4"/>
      <c r="C991" s="4"/>
      <c r="D991" s="4"/>
    </row>
    <row r="992" spans="1:4" x14ac:dyDescent="0.3">
      <c r="A992" s="5"/>
      <c r="B992" s="4"/>
      <c r="C992" s="4"/>
      <c r="D992" s="4"/>
    </row>
    <row r="993" spans="1:4" x14ac:dyDescent="0.3">
      <c r="A993" s="3"/>
      <c r="B993" s="4"/>
      <c r="C993" s="4"/>
      <c r="D993" s="4"/>
    </row>
    <row r="994" spans="1:4" x14ac:dyDescent="0.3">
      <c r="A994" s="5"/>
      <c r="B994" s="4"/>
      <c r="C994" s="4"/>
      <c r="D994" s="4"/>
    </row>
    <row r="995" spans="1:4" x14ac:dyDescent="0.3">
      <c r="A995" s="3"/>
      <c r="B995" s="4"/>
      <c r="C995" s="4"/>
      <c r="D995" s="4"/>
    </row>
    <row r="996" spans="1:4" x14ac:dyDescent="0.3">
      <c r="A996" s="5"/>
      <c r="B996" s="4"/>
      <c r="C996" s="4"/>
      <c r="D996" s="4"/>
    </row>
    <row r="997" spans="1:4" x14ac:dyDescent="0.3">
      <c r="A997" s="3"/>
      <c r="B997" s="4"/>
      <c r="C997" s="4"/>
      <c r="D997" s="4"/>
    </row>
    <row r="998" spans="1:4" x14ac:dyDescent="0.3">
      <c r="A998" s="5"/>
      <c r="B998" s="4"/>
      <c r="C998" s="4"/>
      <c r="D998" s="4"/>
    </row>
    <row r="999" spans="1:4" x14ac:dyDescent="0.3">
      <c r="A999" s="3"/>
      <c r="B999" s="4"/>
      <c r="C999" s="4"/>
      <c r="D999" s="4"/>
    </row>
    <row r="1000" spans="1:4" x14ac:dyDescent="0.3">
      <c r="A1000" s="5"/>
      <c r="B1000" s="4"/>
      <c r="C1000" s="4"/>
      <c r="D1000" s="4"/>
    </row>
    <row r="1001" spans="1:4" x14ac:dyDescent="0.3">
      <c r="A1001" s="3"/>
      <c r="B1001" s="4"/>
      <c r="C1001" s="4"/>
      <c r="D1001" s="4"/>
    </row>
    <row r="1002" spans="1:4" x14ac:dyDescent="0.3">
      <c r="A1002" s="5"/>
      <c r="B1002" s="4"/>
      <c r="C1002" s="4"/>
      <c r="D1002" s="4"/>
    </row>
    <row r="1003" spans="1:4" x14ac:dyDescent="0.3">
      <c r="A1003" s="3"/>
      <c r="B1003" s="4"/>
      <c r="C1003" s="4"/>
      <c r="D1003" s="4"/>
    </row>
    <row r="1004" spans="1:4" x14ac:dyDescent="0.3">
      <c r="A1004" s="5"/>
      <c r="B1004" s="4"/>
      <c r="C1004" s="4"/>
      <c r="D1004" s="4"/>
    </row>
    <row r="1005" spans="1:4" x14ac:dyDescent="0.3">
      <c r="A1005" s="3"/>
      <c r="B1005" s="4"/>
      <c r="C1005" s="4"/>
      <c r="D1005" s="4"/>
    </row>
    <row r="1006" spans="1:4" x14ac:dyDescent="0.3">
      <c r="A1006" s="5"/>
      <c r="B1006" s="4"/>
      <c r="C1006" s="4"/>
      <c r="D1006" s="4"/>
    </row>
    <row r="1007" spans="1:4" x14ac:dyDescent="0.3">
      <c r="A1007" s="3"/>
      <c r="B1007" s="4"/>
      <c r="C1007" s="4"/>
      <c r="D1007" s="4"/>
    </row>
    <row r="1008" spans="1:4" x14ac:dyDescent="0.3">
      <c r="A1008" s="5"/>
      <c r="B1008" s="4"/>
      <c r="C1008" s="4"/>
      <c r="D1008" s="4"/>
    </row>
    <row r="1009" spans="1:4" x14ac:dyDescent="0.3">
      <c r="A1009" s="3"/>
      <c r="B1009" s="4"/>
      <c r="C1009" s="4"/>
      <c r="D1009" s="4"/>
    </row>
    <row r="1010" spans="1:4" x14ac:dyDescent="0.3">
      <c r="A1010" s="5"/>
      <c r="B1010" s="4"/>
      <c r="C1010" s="4"/>
      <c r="D1010" s="4"/>
    </row>
    <row r="1011" spans="1:4" x14ac:dyDescent="0.3">
      <c r="A1011" s="3"/>
      <c r="B1011" s="4"/>
      <c r="C1011" s="4"/>
      <c r="D1011" s="4"/>
    </row>
    <row r="1012" spans="1:4" x14ac:dyDescent="0.3">
      <c r="A1012" s="5"/>
      <c r="B1012" s="4"/>
      <c r="C1012" s="4"/>
      <c r="D1012" s="4"/>
    </row>
    <row r="1013" spans="1:4" x14ac:dyDescent="0.3">
      <c r="A1013" s="3"/>
      <c r="B1013" s="4"/>
      <c r="C1013" s="4"/>
      <c r="D1013" s="4"/>
    </row>
    <row r="1014" spans="1:4" x14ac:dyDescent="0.3">
      <c r="A1014" s="5"/>
      <c r="B1014" s="4"/>
      <c r="C1014" s="4"/>
      <c r="D1014" s="4"/>
    </row>
    <row r="1015" spans="1:4" x14ac:dyDescent="0.3">
      <c r="A1015" s="3"/>
      <c r="B1015" s="4"/>
      <c r="C1015" s="4"/>
      <c r="D1015" s="4"/>
    </row>
    <row r="1016" spans="1:4" x14ac:dyDescent="0.3">
      <c r="A1016" s="5"/>
      <c r="B1016" s="4"/>
      <c r="C1016" s="4"/>
      <c r="D1016" s="4"/>
    </row>
    <row r="1017" spans="1:4" x14ac:dyDescent="0.3">
      <c r="A1017" s="3"/>
      <c r="B1017" s="4"/>
      <c r="C1017" s="4"/>
      <c r="D1017" s="4"/>
    </row>
    <row r="1018" spans="1:4" x14ac:dyDescent="0.3">
      <c r="A1018" s="5"/>
      <c r="B1018" s="4"/>
      <c r="C1018" s="4"/>
      <c r="D1018" s="4"/>
    </row>
    <row r="1019" spans="1:4" x14ac:dyDescent="0.3">
      <c r="A1019" s="3"/>
      <c r="B1019" s="4"/>
      <c r="C1019" s="4"/>
      <c r="D1019" s="4"/>
    </row>
    <row r="1020" spans="1:4" x14ac:dyDescent="0.3">
      <c r="A1020" s="5"/>
      <c r="B1020" s="4"/>
      <c r="C1020" s="4"/>
      <c r="D1020" s="4"/>
    </row>
    <row r="1021" spans="1:4" x14ac:dyDescent="0.3">
      <c r="A1021" s="3"/>
      <c r="B1021" s="4"/>
      <c r="C1021" s="4"/>
      <c r="D1021" s="4"/>
    </row>
    <row r="1022" spans="1:4" x14ac:dyDescent="0.3">
      <c r="A1022" s="5"/>
      <c r="B1022" s="4"/>
      <c r="C1022" s="4"/>
      <c r="D1022" s="4"/>
    </row>
    <row r="1023" spans="1:4" x14ac:dyDescent="0.3">
      <c r="A1023" s="3"/>
      <c r="B1023" s="4"/>
      <c r="C1023" s="4"/>
      <c r="D1023" s="4"/>
    </row>
    <row r="1024" spans="1:4" x14ac:dyDescent="0.3">
      <c r="A1024" s="5"/>
      <c r="B1024" s="4"/>
      <c r="C1024" s="4"/>
      <c r="D1024" s="4"/>
    </row>
    <row r="1025" spans="1:4" x14ac:dyDescent="0.3">
      <c r="A1025" s="3"/>
      <c r="B1025" s="4"/>
      <c r="C1025" s="4"/>
      <c r="D1025" s="4"/>
    </row>
    <row r="1026" spans="1:4" x14ac:dyDescent="0.3">
      <c r="A1026" s="5"/>
      <c r="B1026" s="4"/>
      <c r="C1026" s="4"/>
      <c r="D1026" s="4"/>
    </row>
    <row r="1027" spans="1:4" x14ac:dyDescent="0.3">
      <c r="A1027" s="3"/>
      <c r="B1027" s="4"/>
      <c r="C1027" s="4"/>
      <c r="D1027" s="4"/>
    </row>
    <row r="1028" spans="1:4" x14ac:dyDescent="0.3">
      <c r="A1028" s="5"/>
      <c r="B1028" s="4"/>
      <c r="C1028" s="4"/>
      <c r="D1028" s="4"/>
    </row>
    <row r="1029" spans="1:4" x14ac:dyDescent="0.3">
      <c r="A1029" s="3"/>
      <c r="B1029" s="4"/>
      <c r="C1029" s="4"/>
      <c r="D1029" s="4"/>
    </row>
    <row r="1030" spans="1:4" x14ac:dyDescent="0.3">
      <c r="A1030" s="5"/>
      <c r="B1030" s="4"/>
      <c r="C1030" s="4"/>
      <c r="D1030" s="4"/>
    </row>
    <row r="1031" spans="1:4" x14ac:dyDescent="0.3">
      <c r="A1031" s="3"/>
      <c r="B1031" s="4"/>
      <c r="C1031" s="4"/>
      <c r="D1031" s="4"/>
    </row>
    <row r="1032" spans="1:4" x14ac:dyDescent="0.3">
      <c r="A1032" s="5"/>
      <c r="B1032" s="4"/>
      <c r="C1032" s="4"/>
      <c r="D1032" s="4"/>
    </row>
    <row r="1033" spans="1:4" x14ac:dyDescent="0.3">
      <c r="A1033" s="3"/>
      <c r="B1033" s="4"/>
      <c r="C1033" s="4"/>
      <c r="D1033" s="4"/>
    </row>
    <row r="1034" spans="1:4" x14ac:dyDescent="0.3">
      <c r="A1034" s="5"/>
      <c r="B1034" s="4"/>
      <c r="C1034" s="4"/>
      <c r="D1034" s="4"/>
    </row>
    <row r="1035" spans="1:4" x14ac:dyDescent="0.3">
      <c r="A1035" s="3"/>
      <c r="B1035" s="4"/>
      <c r="C1035" s="4"/>
      <c r="D1035" s="4"/>
    </row>
    <row r="1036" spans="1:4" x14ac:dyDescent="0.3">
      <c r="A1036" s="5"/>
      <c r="B1036" s="4"/>
      <c r="C1036" s="4"/>
      <c r="D1036" s="4"/>
    </row>
    <row r="1037" spans="1:4" x14ac:dyDescent="0.3">
      <c r="A1037" s="3"/>
      <c r="B1037" s="4"/>
      <c r="C1037" s="4"/>
      <c r="D1037" s="4"/>
    </row>
    <row r="1038" spans="1:4" x14ac:dyDescent="0.3">
      <c r="A1038" s="5"/>
      <c r="B1038" s="4"/>
      <c r="C1038" s="4"/>
      <c r="D1038" s="4"/>
    </row>
    <row r="1039" spans="1:4" x14ac:dyDescent="0.3">
      <c r="A1039" s="3"/>
      <c r="B1039" s="4"/>
      <c r="C1039" s="4"/>
      <c r="D1039" s="4"/>
    </row>
    <row r="1040" spans="1:4" x14ac:dyDescent="0.3">
      <c r="A1040" s="5"/>
      <c r="B1040" s="4"/>
      <c r="C1040" s="4"/>
      <c r="D1040" s="4"/>
    </row>
    <row r="1041" spans="1:4" x14ac:dyDescent="0.3">
      <c r="A1041" s="3"/>
      <c r="B1041" s="4"/>
      <c r="C1041" s="4"/>
      <c r="D1041" s="4"/>
    </row>
    <row r="1042" spans="1:4" x14ac:dyDescent="0.3">
      <c r="A1042" s="5"/>
      <c r="B1042" s="4"/>
      <c r="C1042" s="4"/>
      <c r="D1042" s="4"/>
    </row>
    <row r="1043" spans="1:4" x14ac:dyDescent="0.3">
      <c r="A1043" s="3"/>
      <c r="B1043" s="4"/>
      <c r="C1043" s="4"/>
      <c r="D1043" s="4"/>
    </row>
    <row r="1044" spans="1:4" x14ac:dyDescent="0.3">
      <c r="A1044" s="5"/>
      <c r="B1044" s="4"/>
      <c r="C1044" s="4"/>
      <c r="D1044" s="4"/>
    </row>
    <row r="1045" spans="1:4" x14ac:dyDescent="0.3">
      <c r="A1045" s="3"/>
      <c r="B1045" s="4"/>
      <c r="C1045" s="4"/>
      <c r="D1045" s="4"/>
    </row>
    <row r="1046" spans="1:4" x14ac:dyDescent="0.3">
      <c r="A1046" s="5"/>
      <c r="B1046" s="4"/>
      <c r="C1046" s="4"/>
      <c r="D1046" s="4"/>
    </row>
    <row r="1047" spans="1:4" x14ac:dyDescent="0.3">
      <c r="A1047" s="3"/>
      <c r="B1047" s="4"/>
      <c r="C1047" s="4"/>
      <c r="D1047" s="4"/>
    </row>
    <row r="1048" spans="1:4" x14ac:dyDescent="0.3">
      <c r="A1048" s="5"/>
      <c r="B1048" s="4"/>
      <c r="C1048" s="4"/>
      <c r="D1048" s="4"/>
    </row>
    <row r="1049" spans="1:4" x14ac:dyDescent="0.3">
      <c r="A1049" s="3"/>
      <c r="B1049" s="4"/>
      <c r="C1049" s="4"/>
      <c r="D1049" s="4"/>
    </row>
    <row r="1050" spans="1:4" x14ac:dyDescent="0.3">
      <c r="A1050" s="5"/>
      <c r="B1050" s="4"/>
      <c r="C1050" s="4"/>
      <c r="D1050" s="4"/>
    </row>
    <row r="1051" spans="1:4" x14ac:dyDescent="0.3">
      <c r="A1051" s="3"/>
      <c r="B1051" s="4"/>
      <c r="C1051" s="4"/>
      <c r="D1051" s="4"/>
    </row>
    <row r="1052" spans="1:4" x14ac:dyDescent="0.3">
      <c r="A1052" s="5"/>
      <c r="B1052" s="4"/>
      <c r="C1052" s="4"/>
      <c r="D1052" s="4"/>
    </row>
    <row r="1053" spans="1:4" x14ac:dyDescent="0.3">
      <c r="A1053" s="3"/>
      <c r="B1053" s="4"/>
      <c r="C1053" s="4"/>
      <c r="D1053" s="4"/>
    </row>
    <row r="1054" spans="1:4" x14ac:dyDescent="0.3">
      <c r="A1054" s="5"/>
      <c r="B1054" s="4"/>
      <c r="C1054" s="4"/>
      <c r="D1054" s="4"/>
    </row>
    <row r="1055" spans="1:4" x14ac:dyDescent="0.3">
      <c r="A1055" s="3"/>
      <c r="B1055" s="4"/>
      <c r="C1055" s="4"/>
      <c r="D1055" s="4"/>
    </row>
    <row r="1056" spans="1:4" x14ac:dyDescent="0.3">
      <c r="A1056" s="5"/>
      <c r="B1056" s="4"/>
      <c r="C1056" s="4"/>
      <c r="D1056" s="4"/>
    </row>
    <row r="1057" spans="1:4" x14ac:dyDescent="0.3">
      <c r="A1057" s="3"/>
      <c r="B1057" s="4"/>
      <c r="C1057" s="4"/>
      <c r="D1057" s="4"/>
    </row>
    <row r="1058" spans="1:4" x14ac:dyDescent="0.3">
      <c r="A1058" s="5"/>
      <c r="B1058" s="4"/>
      <c r="C1058" s="4"/>
      <c r="D1058" s="4"/>
    </row>
    <row r="1059" spans="1:4" x14ac:dyDescent="0.3">
      <c r="A1059" s="3"/>
      <c r="B1059" s="4"/>
      <c r="C1059" s="4"/>
      <c r="D1059" s="4"/>
    </row>
    <row r="1060" spans="1:4" x14ac:dyDescent="0.3">
      <c r="A1060" s="5"/>
      <c r="B1060" s="4"/>
      <c r="C1060" s="4"/>
      <c r="D1060" s="4"/>
    </row>
    <row r="1061" spans="1:4" x14ac:dyDescent="0.3">
      <c r="A1061" s="3"/>
      <c r="B1061" s="4"/>
      <c r="C1061" s="4"/>
      <c r="D1061" s="4"/>
    </row>
    <row r="1062" spans="1:4" x14ac:dyDescent="0.3">
      <c r="A1062" s="5"/>
      <c r="B1062" s="4"/>
      <c r="C1062" s="4"/>
      <c r="D1062" s="4"/>
    </row>
    <row r="1063" spans="1:4" x14ac:dyDescent="0.3">
      <c r="A1063" s="3"/>
      <c r="B1063" s="4"/>
      <c r="C1063" s="4"/>
      <c r="D1063" s="4"/>
    </row>
    <row r="1064" spans="1:4" x14ac:dyDescent="0.3">
      <c r="A1064" s="5"/>
      <c r="B1064" s="4"/>
      <c r="C1064" s="4"/>
      <c r="D1064" s="4"/>
    </row>
    <row r="1065" spans="1:4" x14ac:dyDescent="0.3">
      <c r="A1065" s="3"/>
      <c r="B1065" s="4"/>
      <c r="C1065" s="4"/>
      <c r="D1065" s="4"/>
    </row>
    <row r="1066" spans="1:4" x14ac:dyDescent="0.3">
      <c r="A1066" s="5"/>
      <c r="B1066" s="4"/>
      <c r="C1066" s="4"/>
      <c r="D1066" s="4"/>
    </row>
    <row r="1067" spans="1:4" x14ac:dyDescent="0.3">
      <c r="A1067" s="3"/>
      <c r="B1067" s="4"/>
      <c r="C1067" s="4"/>
      <c r="D1067" s="4"/>
    </row>
    <row r="1068" spans="1:4" x14ac:dyDescent="0.3">
      <c r="A1068" s="5"/>
      <c r="B1068" s="4"/>
      <c r="C1068" s="4"/>
      <c r="D1068" s="4"/>
    </row>
    <row r="1069" spans="1:4" x14ac:dyDescent="0.3">
      <c r="A1069" s="3"/>
      <c r="B1069" s="4"/>
      <c r="C1069" s="4"/>
      <c r="D1069" s="4"/>
    </row>
    <row r="1070" spans="1:4" x14ac:dyDescent="0.3">
      <c r="A1070" s="5"/>
      <c r="B1070" s="4"/>
      <c r="C1070" s="4"/>
      <c r="D1070" s="4"/>
    </row>
    <row r="1071" spans="1:4" x14ac:dyDescent="0.3">
      <c r="A1071" s="3"/>
      <c r="B1071" s="4"/>
      <c r="C1071" s="4"/>
      <c r="D1071" s="4"/>
    </row>
    <row r="1072" spans="1:4" x14ac:dyDescent="0.3">
      <c r="A1072" s="5"/>
      <c r="B1072" s="4"/>
      <c r="C1072" s="4"/>
      <c r="D1072" s="4"/>
    </row>
    <row r="1073" spans="1:4" x14ac:dyDescent="0.3">
      <c r="A1073" s="3"/>
      <c r="B1073" s="4"/>
      <c r="C1073" s="4"/>
      <c r="D1073" s="4"/>
    </row>
    <row r="1074" spans="1:4" x14ac:dyDescent="0.3">
      <c r="A1074" s="5"/>
      <c r="B1074" s="4"/>
      <c r="C1074" s="4"/>
      <c r="D1074" s="4"/>
    </row>
    <row r="1075" spans="1:4" x14ac:dyDescent="0.3">
      <c r="A1075" s="3"/>
      <c r="B1075" s="4"/>
      <c r="C1075" s="4"/>
      <c r="D1075" s="4"/>
    </row>
    <row r="1076" spans="1:4" x14ac:dyDescent="0.3">
      <c r="A1076" s="5"/>
      <c r="B1076" s="4"/>
      <c r="C1076" s="4"/>
      <c r="D1076" s="4"/>
    </row>
    <row r="1077" spans="1:4" x14ac:dyDescent="0.3">
      <c r="A1077" s="3"/>
      <c r="B1077" s="4"/>
      <c r="C1077" s="4"/>
      <c r="D1077" s="4"/>
    </row>
    <row r="1078" spans="1:4" x14ac:dyDescent="0.3">
      <c r="A1078" s="5"/>
      <c r="B1078" s="4"/>
      <c r="C1078" s="4"/>
      <c r="D1078" s="4"/>
    </row>
    <row r="1079" spans="1:4" x14ac:dyDescent="0.3">
      <c r="A1079" s="3"/>
      <c r="B1079" s="4"/>
      <c r="C1079" s="4"/>
      <c r="D1079" s="4"/>
    </row>
    <row r="1080" spans="1:4" x14ac:dyDescent="0.3">
      <c r="A1080" s="5"/>
      <c r="B1080" s="4"/>
      <c r="C1080" s="4"/>
      <c r="D1080" s="4"/>
    </row>
    <row r="1081" spans="1:4" x14ac:dyDescent="0.3">
      <c r="A1081" s="3"/>
      <c r="B1081" s="4"/>
      <c r="C1081" s="4"/>
      <c r="D1081" s="4"/>
    </row>
    <row r="1082" spans="1:4" x14ac:dyDescent="0.3">
      <c r="A1082" s="5"/>
      <c r="B1082" s="4"/>
      <c r="C1082" s="4"/>
      <c r="D1082" s="4"/>
    </row>
    <row r="1083" spans="1:4" x14ac:dyDescent="0.3">
      <c r="A1083" s="3"/>
      <c r="B1083" s="4"/>
      <c r="C1083" s="4"/>
      <c r="D1083" s="4"/>
    </row>
    <row r="1084" spans="1:4" x14ac:dyDescent="0.3">
      <c r="A1084" s="5"/>
      <c r="B1084" s="4"/>
      <c r="C1084" s="4"/>
      <c r="D1084" s="4"/>
    </row>
    <row r="1085" spans="1:4" x14ac:dyDescent="0.3">
      <c r="A1085" s="3"/>
      <c r="B1085" s="4"/>
      <c r="C1085" s="4"/>
      <c r="D1085" s="4"/>
    </row>
    <row r="1086" spans="1:4" x14ac:dyDescent="0.3">
      <c r="A1086" s="5"/>
      <c r="B1086" s="4"/>
      <c r="C1086" s="4"/>
      <c r="D1086" s="4"/>
    </row>
    <row r="1087" spans="1:4" x14ac:dyDescent="0.3">
      <c r="A1087" s="3"/>
      <c r="B1087" s="4"/>
      <c r="C1087" s="4"/>
      <c r="D1087" s="4"/>
    </row>
    <row r="1088" spans="1:4" x14ac:dyDescent="0.3">
      <c r="A1088" s="5"/>
      <c r="B1088" s="4"/>
      <c r="C1088" s="4"/>
      <c r="D1088" s="4"/>
    </row>
    <row r="1089" spans="1:4" x14ac:dyDescent="0.3">
      <c r="A1089" s="3"/>
      <c r="B1089" s="4"/>
      <c r="C1089" s="4"/>
      <c r="D1089" s="4"/>
    </row>
    <row r="1090" spans="1:4" x14ac:dyDescent="0.3">
      <c r="A1090" s="5"/>
      <c r="B1090" s="4"/>
      <c r="C1090" s="4"/>
      <c r="D1090" s="4"/>
    </row>
    <row r="1091" spans="1:4" x14ac:dyDescent="0.3">
      <c r="A1091" s="3"/>
      <c r="B1091" s="4"/>
      <c r="C1091" s="4"/>
      <c r="D1091" s="4"/>
    </row>
    <row r="1092" spans="1:4" x14ac:dyDescent="0.3">
      <c r="A1092" s="5"/>
      <c r="B1092" s="4"/>
      <c r="C1092" s="4"/>
      <c r="D1092" s="4"/>
    </row>
    <row r="1093" spans="1:4" x14ac:dyDescent="0.3">
      <c r="A1093" s="3"/>
      <c r="B1093" s="4"/>
      <c r="C1093" s="4"/>
      <c r="D1093" s="4"/>
    </row>
    <row r="1094" spans="1:4" x14ac:dyDescent="0.3">
      <c r="A1094" s="5"/>
      <c r="B1094" s="4"/>
      <c r="C1094" s="4"/>
      <c r="D1094" s="4"/>
    </row>
    <row r="1095" spans="1:4" x14ac:dyDescent="0.3">
      <c r="A1095" s="3"/>
      <c r="B1095" s="4"/>
      <c r="C1095" s="4"/>
      <c r="D1095" s="4"/>
    </row>
    <row r="1096" spans="1:4" x14ac:dyDescent="0.3">
      <c r="A1096" s="5"/>
      <c r="B1096" s="4"/>
      <c r="C1096" s="4"/>
      <c r="D1096" s="4"/>
    </row>
    <row r="1097" spans="1:4" x14ac:dyDescent="0.3">
      <c r="A1097" s="3"/>
      <c r="B1097" s="4"/>
      <c r="C1097" s="4"/>
      <c r="D1097" s="4"/>
    </row>
    <row r="1098" spans="1:4" x14ac:dyDescent="0.3">
      <c r="A1098" s="5"/>
      <c r="B1098" s="4"/>
      <c r="C1098" s="4"/>
      <c r="D1098" s="4"/>
    </row>
    <row r="1099" spans="1:4" x14ac:dyDescent="0.3">
      <c r="A1099" s="3"/>
      <c r="B1099" s="4"/>
      <c r="C1099" s="4"/>
      <c r="D1099" s="4"/>
    </row>
    <row r="1100" spans="1:4" x14ac:dyDescent="0.3">
      <c r="A1100" s="5"/>
      <c r="B1100" s="4"/>
      <c r="C1100" s="4"/>
      <c r="D1100" s="4"/>
    </row>
    <row r="1101" spans="1:4" x14ac:dyDescent="0.3">
      <c r="A1101" s="3"/>
      <c r="B1101" s="4"/>
      <c r="C1101" s="4"/>
      <c r="D1101" s="4"/>
    </row>
    <row r="1102" spans="1:4" x14ac:dyDescent="0.3">
      <c r="A1102" s="5"/>
      <c r="B1102" s="4"/>
      <c r="C1102" s="4"/>
      <c r="D1102" s="4"/>
    </row>
    <row r="1103" spans="1:4" x14ac:dyDescent="0.3">
      <c r="A1103" s="3"/>
      <c r="B1103" s="4"/>
      <c r="C1103" s="4"/>
      <c r="D1103" s="4"/>
    </row>
    <row r="1104" spans="1:4" x14ac:dyDescent="0.3">
      <c r="A1104" s="5"/>
      <c r="B1104" s="4"/>
      <c r="C1104" s="4"/>
      <c r="D1104" s="4"/>
    </row>
    <row r="1105" spans="1:4" x14ac:dyDescent="0.3">
      <c r="A1105" s="3"/>
      <c r="B1105" s="4"/>
      <c r="C1105" s="4"/>
      <c r="D1105" s="4"/>
    </row>
    <row r="1106" spans="1:4" x14ac:dyDescent="0.3">
      <c r="A1106" s="5"/>
      <c r="B1106" s="4"/>
      <c r="C1106" s="4"/>
      <c r="D1106" s="4"/>
    </row>
    <row r="1107" spans="1:4" x14ac:dyDescent="0.3">
      <c r="A1107" s="3"/>
      <c r="B1107" s="4"/>
      <c r="C1107" s="4"/>
      <c r="D1107" s="4"/>
    </row>
    <row r="1108" spans="1:4" x14ac:dyDescent="0.3">
      <c r="A1108" s="5"/>
      <c r="B1108" s="4"/>
      <c r="C1108" s="4"/>
      <c r="D1108" s="4"/>
    </row>
    <row r="1109" spans="1:4" x14ac:dyDescent="0.3">
      <c r="A1109" s="3"/>
      <c r="B1109" s="4"/>
      <c r="C1109" s="4"/>
      <c r="D1109" s="4"/>
    </row>
    <row r="1110" spans="1:4" x14ac:dyDescent="0.3">
      <c r="A1110" s="5"/>
      <c r="B1110" s="4"/>
      <c r="C1110" s="4"/>
      <c r="D1110" s="4"/>
    </row>
    <row r="1111" spans="1:4" x14ac:dyDescent="0.3">
      <c r="A1111" s="3"/>
      <c r="B1111" s="4"/>
      <c r="C1111" s="4"/>
      <c r="D1111" s="4"/>
    </row>
    <row r="1112" spans="1:4" x14ac:dyDescent="0.3">
      <c r="A1112" s="5"/>
      <c r="B1112" s="4"/>
      <c r="C1112" s="4"/>
      <c r="D1112" s="4"/>
    </row>
    <row r="1113" spans="1:4" x14ac:dyDescent="0.3">
      <c r="A1113" s="3"/>
      <c r="B1113" s="4"/>
      <c r="C1113" s="4"/>
      <c r="D1113" s="4"/>
    </row>
    <row r="1114" spans="1:4" x14ac:dyDescent="0.3">
      <c r="A1114" s="5"/>
      <c r="B1114" s="4"/>
      <c r="C1114" s="4"/>
      <c r="D1114" s="4"/>
    </row>
    <row r="1115" spans="1:4" x14ac:dyDescent="0.3">
      <c r="A1115" s="3"/>
      <c r="B1115" s="4"/>
      <c r="C1115" s="4"/>
      <c r="D1115" s="4"/>
    </row>
    <row r="1116" spans="1:4" x14ac:dyDescent="0.3">
      <c r="A1116" s="5"/>
      <c r="B1116" s="4"/>
      <c r="C1116" s="4"/>
      <c r="D1116" s="4"/>
    </row>
    <row r="1117" spans="1:4" x14ac:dyDescent="0.3">
      <c r="A1117" s="3"/>
      <c r="B1117" s="4"/>
      <c r="C1117" s="4"/>
      <c r="D1117" s="4"/>
    </row>
    <row r="1118" spans="1:4" x14ac:dyDescent="0.3">
      <c r="A1118" s="5"/>
      <c r="B1118" s="4"/>
      <c r="C1118" s="4"/>
      <c r="D1118" s="4"/>
    </row>
    <row r="1119" spans="1:4" x14ac:dyDescent="0.3">
      <c r="A1119" s="3"/>
      <c r="B1119" s="4"/>
      <c r="C1119" s="4"/>
      <c r="D1119" s="4"/>
    </row>
    <row r="1120" spans="1:4" x14ac:dyDescent="0.3">
      <c r="A1120" s="5"/>
      <c r="B1120" s="4"/>
      <c r="C1120" s="4"/>
      <c r="D1120" s="4"/>
    </row>
    <row r="1121" spans="1:4" x14ac:dyDescent="0.3">
      <c r="A1121" s="3"/>
      <c r="B1121" s="4"/>
      <c r="C1121" s="4"/>
      <c r="D1121" s="4"/>
    </row>
    <row r="1122" spans="1:4" x14ac:dyDescent="0.3">
      <c r="A1122" s="5"/>
      <c r="B1122" s="4"/>
      <c r="C1122" s="4"/>
      <c r="D1122" s="4"/>
    </row>
    <row r="1123" spans="1:4" x14ac:dyDescent="0.3">
      <c r="A1123" s="3"/>
      <c r="B1123" s="4"/>
      <c r="C1123" s="4"/>
      <c r="D11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9"/>
  <sheetViews>
    <sheetView tabSelected="1" workbookViewId="0">
      <selection activeCell="H8" sqref="H8"/>
    </sheetView>
  </sheetViews>
  <sheetFormatPr defaultRowHeight="14.4" x14ac:dyDescent="0.3"/>
  <cols>
    <col min="1" max="1" width="10.33203125" customWidth="1"/>
    <col min="2" max="2" width="17.5546875" customWidth="1"/>
    <col min="3" max="3" width="18.44140625" customWidth="1"/>
    <col min="4" max="4" width="15.6640625" customWidth="1"/>
    <col min="5" max="5" width="11.109375" customWidth="1"/>
    <col min="6" max="6" width="9.88671875" customWidth="1"/>
    <col min="8" max="8" width="37.77734375" customWidth="1"/>
    <col min="14" max="14" width="12.88671875" customWidth="1"/>
    <col min="16" max="16" width="14.44140625" customWidth="1"/>
    <col min="17" max="17" width="17.44140625" customWidth="1"/>
    <col min="18" max="18" width="11.5546875" customWidth="1"/>
    <col min="19" max="19" width="13.33203125" customWidth="1"/>
    <col min="21" max="21" width="14" customWidth="1"/>
    <col min="23" max="23" width="14.21875" customWidth="1"/>
    <col min="27" max="27" width="15.44140625" customWidth="1"/>
  </cols>
  <sheetData>
    <row r="1" spans="1:29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9</v>
      </c>
      <c r="AA1" s="13" t="s">
        <v>136</v>
      </c>
      <c r="AB1" s="12"/>
      <c r="AC1" s="12"/>
    </row>
    <row r="2" spans="1:29" x14ac:dyDescent="0.3">
      <c r="A2">
        <v>100050</v>
      </c>
      <c r="B2">
        <v>600300</v>
      </c>
      <c r="C2" t="s">
        <v>25</v>
      </c>
      <c r="D2">
        <v>600300</v>
      </c>
      <c r="E2">
        <v>100050</v>
      </c>
      <c r="F2">
        <v>600300</v>
      </c>
      <c r="G2">
        <v>500250</v>
      </c>
      <c r="H2" t="s">
        <v>26</v>
      </c>
      <c r="I2" t="s">
        <v>27</v>
      </c>
      <c r="J2">
        <v>2014</v>
      </c>
      <c r="K2" t="s">
        <v>28</v>
      </c>
      <c r="L2" t="s">
        <v>29</v>
      </c>
      <c r="M2">
        <v>1</v>
      </c>
      <c r="N2" t="s">
        <v>30</v>
      </c>
      <c r="O2">
        <v>0</v>
      </c>
      <c r="P2">
        <v>0</v>
      </c>
      <c r="Q2">
        <v>250</v>
      </c>
      <c r="R2" t="s">
        <v>29</v>
      </c>
      <c r="S2">
        <v>2</v>
      </c>
      <c r="T2" t="s">
        <v>31</v>
      </c>
      <c r="U2">
        <v>0</v>
      </c>
      <c r="V2">
        <v>300</v>
      </c>
      <c r="W2">
        <v>0</v>
      </c>
      <c r="X2" t="s">
        <v>32</v>
      </c>
      <c r="Y2">
        <v>2001</v>
      </c>
      <c r="Z2">
        <v>2014</v>
      </c>
      <c r="AA2" t="str">
        <f>$T2 &amp;" - " &amp; $Z2</f>
        <v>VTT - 2014</v>
      </c>
    </row>
    <row r="3" spans="1:29" x14ac:dyDescent="0.3">
      <c r="A3">
        <v>10760</v>
      </c>
      <c r="B3">
        <v>32280</v>
      </c>
      <c r="C3" t="s">
        <v>25</v>
      </c>
      <c r="D3">
        <v>32280</v>
      </c>
      <c r="E3">
        <v>10760</v>
      </c>
      <c r="F3">
        <v>32280</v>
      </c>
      <c r="G3">
        <v>21520</v>
      </c>
      <c r="H3" t="s">
        <v>26</v>
      </c>
      <c r="I3" t="s">
        <v>27</v>
      </c>
      <c r="J3">
        <v>2013</v>
      </c>
      <c r="K3" t="s">
        <v>33</v>
      </c>
      <c r="L3" t="s">
        <v>34</v>
      </c>
      <c r="M3">
        <v>1</v>
      </c>
      <c r="N3" t="s">
        <v>30</v>
      </c>
      <c r="O3">
        <v>0</v>
      </c>
      <c r="P3">
        <v>0</v>
      </c>
      <c r="Q3">
        <v>10</v>
      </c>
      <c r="R3" t="s">
        <v>34</v>
      </c>
      <c r="S3">
        <v>12</v>
      </c>
      <c r="T3" t="s">
        <v>35</v>
      </c>
      <c r="U3">
        <v>0</v>
      </c>
      <c r="V3">
        <v>15</v>
      </c>
      <c r="W3">
        <v>0</v>
      </c>
      <c r="X3" t="s">
        <v>36</v>
      </c>
      <c r="Y3">
        <v>2152</v>
      </c>
      <c r="Z3">
        <v>2013</v>
      </c>
      <c r="AA3" t="str">
        <f t="shared" ref="AA3:AA66" si="0">$T3 &amp;" - " &amp; $Z3</f>
        <v>Paseo - 2013</v>
      </c>
    </row>
    <row r="4" spans="1:29" x14ac:dyDescent="0.3">
      <c r="A4">
        <v>108381.75</v>
      </c>
      <c r="B4">
        <v>655376.75</v>
      </c>
      <c r="C4" t="s">
        <v>37</v>
      </c>
      <c r="D4">
        <v>736400</v>
      </c>
      <c r="E4">
        <v>108381.75</v>
      </c>
      <c r="F4">
        <v>655551.75</v>
      </c>
      <c r="G4">
        <v>547170</v>
      </c>
      <c r="H4" t="s">
        <v>26</v>
      </c>
      <c r="I4" t="s">
        <v>27</v>
      </c>
      <c r="J4">
        <v>2014</v>
      </c>
      <c r="K4" t="s">
        <v>38</v>
      </c>
      <c r="L4" t="s">
        <v>39</v>
      </c>
      <c r="M4">
        <v>1</v>
      </c>
      <c r="N4" t="s">
        <v>40</v>
      </c>
      <c r="O4">
        <v>81023.25</v>
      </c>
      <c r="P4">
        <v>175</v>
      </c>
      <c r="Q4">
        <v>10</v>
      </c>
      <c r="R4" t="s">
        <v>39</v>
      </c>
      <c r="S4">
        <v>7</v>
      </c>
      <c r="T4" t="s">
        <v>35</v>
      </c>
      <c r="U4">
        <v>0</v>
      </c>
      <c r="V4">
        <v>350</v>
      </c>
      <c r="W4">
        <v>175</v>
      </c>
      <c r="X4" t="s">
        <v>41</v>
      </c>
      <c r="Y4">
        <v>2104</v>
      </c>
      <c r="Z4">
        <v>2014</v>
      </c>
      <c r="AA4" t="str">
        <f t="shared" si="0"/>
        <v>Paseo - 2014</v>
      </c>
    </row>
    <row r="5" spans="1:29" x14ac:dyDescent="0.3">
      <c r="A5">
        <v>11106.1</v>
      </c>
      <c r="B5">
        <v>34736.1</v>
      </c>
      <c r="C5" t="s">
        <v>25</v>
      </c>
      <c r="D5">
        <v>35445</v>
      </c>
      <c r="E5">
        <v>11106.1</v>
      </c>
      <c r="F5">
        <v>34736.1</v>
      </c>
      <c r="G5">
        <v>23630</v>
      </c>
      <c r="H5" t="s">
        <v>26</v>
      </c>
      <c r="I5" t="s">
        <v>27</v>
      </c>
      <c r="J5">
        <v>2014</v>
      </c>
      <c r="K5" t="s">
        <v>28</v>
      </c>
      <c r="L5" t="s">
        <v>29</v>
      </c>
      <c r="M5">
        <v>1</v>
      </c>
      <c r="N5" t="s">
        <v>42</v>
      </c>
      <c r="O5">
        <v>708.9</v>
      </c>
      <c r="P5">
        <v>0</v>
      </c>
      <c r="Q5">
        <v>10</v>
      </c>
      <c r="R5" t="s">
        <v>29</v>
      </c>
      <c r="S5">
        <v>2</v>
      </c>
      <c r="T5" t="s">
        <v>35</v>
      </c>
      <c r="U5">
        <v>0</v>
      </c>
      <c r="V5">
        <v>15</v>
      </c>
      <c r="W5">
        <v>0</v>
      </c>
      <c r="X5" t="s">
        <v>36</v>
      </c>
      <c r="Y5">
        <v>2363</v>
      </c>
      <c r="Z5">
        <v>2014</v>
      </c>
      <c r="AA5" t="str">
        <f t="shared" si="0"/>
        <v>Paseo - 2014</v>
      </c>
    </row>
    <row r="6" spans="1:29" x14ac:dyDescent="0.3">
      <c r="A6">
        <v>1122.03</v>
      </c>
      <c r="B6">
        <v>5217.03</v>
      </c>
      <c r="C6" t="s">
        <v>25</v>
      </c>
      <c r="D6">
        <v>5733</v>
      </c>
      <c r="E6">
        <v>1122.03</v>
      </c>
      <c r="F6">
        <v>5217.03</v>
      </c>
      <c r="G6">
        <v>4095</v>
      </c>
      <c r="H6" t="s">
        <v>26</v>
      </c>
      <c r="I6" t="s">
        <v>27</v>
      </c>
      <c r="J6">
        <v>2014</v>
      </c>
      <c r="K6" t="s">
        <v>38</v>
      </c>
      <c r="L6" t="s">
        <v>39</v>
      </c>
      <c r="M6">
        <v>1</v>
      </c>
      <c r="N6" t="s">
        <v>43</v>
      </c>
      <c r="O6">
        <v>515.97</v>
      </c>
      <c r="P6">
        <v>0</v>
      </c>
      <c r="Q6">
        <v>3</v>
      </c>
      <c r="R6" t="s">
        <v>39</v>
      </c>
      <c r="S6">
        <v>7</v>
      </c>
      <c r="T6" t="s">
        <v>44</v>
      </c>
      <c r="U6" s="1">
        <v>2.2737400000000001E-13</v>
      </c>
      <c r="V6">
        <v>7</v>
      </c>
      <c r="W6">
        <v>0</v>
      </c>
      <c r="X6" t="s">
        <v>41</v>
      </c>
      <c r="Y6">
        <v>819</v>
      </c>
      <c r="Z6">
        <v>2014</v>
      </c>
      <c r="AA6" t="str">
        <f t="shared" si="0"/>
        <v>Carretera - 2014</v>
      </c>
    </row>
    <row r="7" spans="1:29" x14ac:dyDescent="0.3">
      <c r="A7">
        <v>11344.2</v>
      </c>
      <c r="B7">
        <v>15229.2</v>
      </c>
      <c r="C7" t="s">
        <v>25</v>
      </c>
      <c r="D7">
        <v>15540</v>
      </c>
      <c r="E7">
        <v>11344.2</v>
      </c>
      <c r="F7">
        <v>15229.2</v>
      </c>
      <c r="G7">
        <v>3885</v>
      </c>
      <c r="H7" t="s">
        <v>26</v>
      </c>
      <c r="I7" t="s">
        <v>27</v>
      </c>
      <c r="J7">
        <v>2014</v>
      </c>
      <c r="K7" t="s">
        <v>33</v>
      </c>
      <c r="L7" t="s">
        <v>45</v>
      </c>
      <c r="M7">
        <v>1</v>
      </c>
      <c r="N7" t="s">
        <v>42</v>
      </c>
      <c r="O7">
        <v>310.8</v>
      </c>
      <c r="P7">
        <v>0</v>
      </c>
      <c r="Q7">
        <v>3</v>
      </c>
      <c r="R7" t="s">
        <v>45</v>
      </c>
      <c r="S7">
        <v>10</v>
      </c>
      <c r="T7" t="s">
        <v>44</v>
      </c>
      <c r="U7">
        <v>0</v>
      </c>
      <c r="V7">
        <v>12</v>
      </c>
      <c r="W7">
        <v>0</v>
      </c>
      <c r="X7" t="s">
        <v>46</v>
      </c>
      <c r="Y7">
        <v>1295</v>
      </c>
      <c r="Z7">
        <v>2014</v>
      </c>
      <c r="AA7" t="str">
        <f t="shared" si="0"/>
        <v>Carretera - 2014</v>
      </c>
    </row>
    <row r="8" spans="1:29" x14ac:dyDescent="0.3">
      <c r="A8">
        <v>11344.2</v>
      </c>
      <c r="B8">
        <v>15229.2</v>
      </c>
      <c r="C8" t="s">
        <v>25</v>
      </c>
      <c r="D8">
        <v>15540</v>
      </c>
      <c r="E8">
        <v>11344.2</v>
      </c>
      <c r="F8">
        <v>15229.2</v>
      </c>
      <c r="G8">
        <v>3885</v>
      </c>
      <c r="H8" t="s">
        <v>26</v>
      </c>
      <c r="I8" t="s">
        <v>27</v>
      </c>
      <c r="J8">
        <v>2014</v>
      </c>
      <c r="K8" t="s">
        <v>33</v>
      </c>
      <c r="L8" t="s">
        <v>45</v>
      </c>
      <c r="M8">
        <v>1</v>
      </c>
      <c r="N8" t="s">
        <v>42</v>
      </c>
      <c r="O8">
        <v>310.8</v>
      </c>
      <c r="P8">
        <v>0</v>
      </c>
      <c r="Q8">
        <v>10</v>
      </c>
      <c r="R8" t="s">
        <v>45</v>
      </c>
      <c r="S8">
        <v>10</v>
      </c>
      <c r="T8" t="s">
        <v>35</v>
      </c>
      <c r="U8">
        <v>0</v>
      </c>
      <c r="V8">
        <v>12</v>
      </c>
      <c r="W8">
        <v>0</v>
      </c>
      <c r="X8" t="s">
        <v>46</v>
      </c>
      <c r="Y8">
        <v>1295</v>
      </c>
      <c r="Z8">
        <v>2014</v>
      </c>
      <c r="AA8" t="str">
        <f t="shared" si="0"/>
        <v>Paseo - 2014</v>
      </c>
    </row>
    <row r="9" spans="1:29" x14ac:dyDescent="0.3">
      <c r="A9">
        <v>11660.4</v>
      </c>
      <c r="B9">
        <v>40100.400000000001</v>
      </c>
      <c r="C9" t="s">
        <v>25</v>
      </c>
      <c r="D9">
        <v>42660</v>
      </c>
      <c r="E9">
        <v>11660.4</v>
      </c>
      <c r="F9">
        <v>40100.400000000001</v>
      </c>
      <c r="G9">
        <v>28440</v>
      </c>
      <c r="H9" t="s">
        <v>26</v>
      </c>
      <c r="I9" t="s">
        <v>27</v>
      </c>
      <c r="J9">
        <v>2014</v>
      </c>
      <c r="K9" t="s">
        <v>47</v>
      </c>
      <c r="L9" t="s">
        <v>48</v>
      </c>
      <c r="M9">
        <v>1</v>
      </c>
      <c r="N9" t="s">
        <v>43</v>
      </c>
      <c r="O9">
        <v>2559.6</v>
      </c>
      <c r="P9">
        <v>0</v>
      </c>
      <c r="Q9">
        <v>3</v>
      </c>
      <c r="R9" t="s">
        <v>48</v>
      </c>
      <c r="S9">
        <v>6</v>
      </c>
      <c r="T9" t="s">
        <v>44</v>
      </c>
      <c r="U9">
        <v>0</v>
      </c>
      <c r="V9">
        <v>15</v>
      </c>
      <c r="W9">
        <v>0</v>
      </c>
      <c r="X9" t="s">
        <v>36</v>
      </c>
      <c r="Y9">
        <v>2844</v>
      </c>
      <c r="Z9">
        <v>2014</v>
      </c>
      <c r="AA9" t="str">
        <f t="shared" si="0"/>
        <v>Carretera - 2014</v>
      </c>
    </row>
    <row r="10" spans="1:29" x14ac:dyDescent="0.3">
      <c r="A10">
        <v>11660.4</v>
      </c>
      <c r="B10">
        <v>40100.400000000001</v>
      </c>
      <c r="C10" t="s">
        <v>25</v>
      </c>
      <c r="D10">
        <v>42660</v>
      </c>
      <c r="E10">
        <v>11660.4</v>
      </c>
      <c r="F10">
        <v>40100.400000000001</v>
      </c>
      <c r="G10">
        <v>28440</v>
      </c>
      <c r="H10" t="s">
        <v>26</v>
      </c>
      <c r="I10" t="s">
        <v>27</v>
      </c>
      <c r="J10">
        <v>2014</v>
      </c>
      <c r="K10" t="s">
        <v>47</v>
      </c>
      <c r="L10" t="s">
        <v>48</v>
      </c>
      <c r="M10">
        <v>1</v>
      </c>
      <c r="N10" t="s">
        <v>43</v>
      </c>
      <c r="O10">
        <v>2559.6</v>
      </c>
      <c r="P10">
        <v>0</v>
      </c>
      <c r="Q10">
        <v>250</v>
      </c>
      <c r="R10" t="s">
        <v>48</v>
      </c>
      <c r="S10">
        <v>6</v>
      </c>
      <c r="T10" t="s">
        <v>31</v>
      </c>
      <c r="U10">
        <v>0</v>
      </c>
      <c r="V10">
        <v>15</v>
      </c>
      <c r="W10">
        <v>0</v>
      </c>
      <c r="X10" t="s">
        <v>36</v>
      </c>
      <c r="Y10">
        <v>2844</v>
      </c>
      <c r="Z10">
        <v>2014</v>
      </c>
      <c r="AA10" t="str">
        <f t="shared" si="0"/>
        <v>VTT - 2014</v>
      </c>
    </row>
    <row r="11" spans="1:29" x14ac:dyDescent="0.3">
      <c r="A11">
        <v>117124</v>
      </c>
      <c r="B11">
        <v>801444</v>
      </c>
      <c r="C11" t="s">
        <v>25</v>
      </c>
      <c r="D11">
        <v>921200</v>
      </c>
      <c r="E11">
        <v>117124</v>
      </c>
      <c r="F11">
        <v>801444</v>
      </c>
      <c r="G11">
        <v>684320</v>
      </c>
      <c r="H11" t="s">
        <v>26</v>
      </c>
      <c r="I11" t="s">
        <v>27</v>
      </c>
      <c r="J11">
        <v>2014</v>
      </c>
      <c r="K11" t="s">
        <v>47</v>
      </c>
      <c r="L11" t="s">
        <v>48</v>
      </c>
      <c r="M11">
        <v>1</v>
      </c>
      <c r="N11" t="s">
        <v>40</v>
      </c>
      <c r="O11">
        <v>119756</v>
      </c>
      <c r="P11">
        <v>0</v>
      </c>
      <c r="Q11">
        <v>10</v>
      </c>
      <c r="R11" t="s">
        <v>48</v>
      </c>
      <c r="S11">
        <v>6</v>
      </c>
      <c r="T11" t="s">
        <v>35</v>
      </c>
      <c r="U11">
        <v>0</v>
      </c>
      <c r="V11">
        <v>350</v>
      </c>
      <c r="W11">
        <v>0</v>
      </c>
      <c r="X11" t="s">
        <v>41</v>
      </c>
      <c r="Y11">
        <v>2632</v>
      </c>
      <c r="Z11">
        <v>2014</v>
      </c>
      <c r="AA11" t="str">
        <f t="shared" si="0"/>
        <v>Paseo - 2014</v>
      </c>
    </row>
    <row r="12" spans="1:29" x14ac:dyDescent="0.3">
      <c r="A12">
        <v>117124</v>
      </c>
      <c r="B12">
        <v>801444</v>
      </c>
      <c r="C12" t="s">
        <v>25</v>
      </c>
      <c r="D12">
        <v>921200</v>
      </c>
      <c r="E12">
        <v>117124</v>
      </c>
      <c r="F12">
        <v>801444</v>
      </c>
      <c r="G12">
        <v>684320</v>
      </c>
      <c r="H12" t="s">
        <v>26</v>
      </c>
      <c r="I12" t="s">
        <v>27</v>
      </c>
      <c r="J12">
        <v>2014</v>
      </c>
      <c r="K12" t="s">
        <v>47</v>
      </c>
      <c r="L12" t="s">
        <v>48</v>
      </c>
      <c r="M12">
        <v>1</v>
      </c>
      <c r="N12" t="s">
        <v>40</v>
      </c>
      <c r="O12">
        <v>119756</v>
      </c>
      <c r="P12">
        <v>0</v>
      </c>
      <c r="Q12">
        <v>120</v>
      </c>
      <c r="R12" t="s">
        <v>48</v>
      </c>
      <c r="S12">
        <v>6</v>
      </c>
      <c r="T12" t="s">
        <v>49</v>
      </c>
      <c r="U12">
        <v>0</v>
      </c>
      <c r="V12">
        <v>350</v>
      </c>
      <c r="W12">
        <v>0</v>
      </c>
      <c r="X12" t="s">
        <v>41</v>
      </c>
      <c r="Y12">
        <v>2632</v>
      </c>
      <c r="Z12">
        <v>2014</v>
      </c>
      <c r="AA12" t="str">
        <f t="shared" si="0"/>
        <v>Velo - 2014</v>
      </c>
    </row>
    <row r="13" spans="1:29" x14ac:dyDescent="0.3">
      <c r="A13">
        <v>11968</v>
      </c>
      <c r="B13">
        <v>385968</v>
      </c>
      <c r="C13" t="s">
        <v>25</v>
      </c>
      <c r="D13">
        <v>448800</v>
      </c>
      <c r="E13">
        <v>11968</v>
      </c>
      <c r="F13">
        <v>385968</v>
      </c>
      <c r="G13">
        <v>374000</v>
      </c>
      <c r="H13" t="s">
        <v>26</v>
      </c>
      <c r="I13" t="s">
        <v>27</v>
      </c>
      <c r="J13">
        <v>2014</v>
      </c>
      <c r="K13" t="s">
        <v>33</v>
      </c>
      <c r="L13" t="s">
        <v>45</v>
      </c>
      <c r="M13">
        <v>1</v>
      </c>
      <c r="N13" t="s">
        <v>40</v>
      </c>
      <c r="O13">
        <v>62832</v>
      </c>
      <c r="P13">
        <v>0</v>
      </c>
      <c r="Q13">
        <v>3</v>
      </c>
      <c r="R13" t="s">
        <v>45</v>
      </c>
      <c r="S13">
        <v>10</v>
      </c>
      <c r="T13" t="s">
        <v>44</v>
      </c>
      <c r="U13">
        <v>0</v>
      </c>
      <c r="V13">
        <v>300</v>
      </c>
      <c r="W13">
        <v>0</v>
      </c>
      <c r="X13" t="s">
        <v>32</v>
      </c>
      <c r="Y13">
        <v>1496</v>
      </c>
      <c r="Z13">
        <v>2014</v>
      </c>
      <c r="AA13" t="str">
        <f t="shared" si="0"/>
        <v>Carretera - 2014</v>
      </c>
    </row>
    <row r="14" spans="1:29" x14ac:dyDescent="0.3">
      <c r="A14">
        <v>11968</v>
      </c>
      <c r="B14">
        <v>385968</v>
      </c>
      <c r="C14" t="s">
        <v>25</v>
      </c>
      <c r="D14">
        <v>448800</v>
      </c>
      <c r="E14">
        <v>11968</v>
      </c>
      <c r="F14">
        <v>385968</v>
      </c>
      <c r="G14">
        <v>374000</v>
      </c>
      <c r="H14" t="s">
        <v>26</v>
      </c>
      <c r="I14" t="s">
        <v>27</v>
      </c>
      <c r="J14">
        <v>2014</v>
      </c>
      <c r="K14" t="s">
        <v>33</v>
      </c>
      <c r="L14" t="s">
        <v>45</v>
      </c>
      <c r="M14">
        <v>1</v>
      </c>
      <c r="N14" t="s">
        <v>40</v>
      </c>
      <c r="O14">
        <v>62832</v>
      </c>
      <c r="P14">
        <v>0</v>
      </c>
      <c r="Q14">
        <v>250</v>
      </c>
      <c r="R14" t="s">
        <v>45</v>
      </c>
      <c r="S14">
        <v>10</v>
      </c>
      <c r="T14" t="s">
        <v>31</v>
      </c>
      <c r="U14">
        <v>0</v>
      </c>
      <c r="V14">
        <v>300</v>
      </c>
      <c r="W14">
        <v>0</v>
      </c>
      <c r="X14" t="s">
        <v>32</v>
      </c>
      <c r="Y14">
        <v>1496</v>
      </c>
      <c r="Z14">
        <v>2014</v>
      </c>
      <c r="AA14" t="str">
        <f t="shared" si="0"/>
        <v>VTT - 2014</v>
      </c>
    </row>
    <row r="15" spans="1:29" x14ac:dyDescent="0.3">
      <c r="A15">
        <v>123200</v>
      </c>
      <c r="B15">
        <v>705600</v>
      </c>
      <c r="C15" t="s">
        <v>25</v>
      </c>
      <c r="D15">
        <v>784000</v>
      </c>
      <c r="E15">
        <v>123200</v>
      </c>
      <c r="F15">
        <v>705600</v>
      </c>
      <c r="G15">
        <v>582400</v>
      </c>
      <c r="H15" t="s">
        <v>26</v>
      </c>
      <c r="I15" t="s">
        <v>27</v>
      </c>
      <c r="J15">
        <v>2014</v>
      </c>
      <c r="K15" t="s">
        <v>28</v>
      </c>
      <c r="L15" t="s">
        <v>29</v>
      </c>
      <c r="M15">
        <v>1</v>
      </c>
      <c r="N15" t="s">
        <v>40</v>
      </c>
      <c r="O15">
        <v>78400</v>
      </c>
      <c r="P15">
        <v>0</v>
      </c>
      <c r="Q15">
        <v>260</v>
      </c>
      <c r="R15" t="s">
        <v>29</v>
      </c>
      <c r="S15">
        <v>2</v>
      </c>
      <c r="T15" t="s">
        <v>50</v>
      </c>
      <c r="U15">
        <v>0</v>
      </c>
      <c r="V15">
        <v>350</v>
      </c>
      <c r="W15">
        <v>0</v>
      </c>
      <c r="X15" t="s">
        <v>41</v>
      </c>
      <c r="Y15">
        <v>2240</v>
      </c>
      <c r="Z15">
        <v>2014</v>
      </c>
      <c r="AA15" t="str">
        <f t="shared" si="0"/>
        <v>Amarilla - 2014</v>
      </c>
    </row>
    <row r="16" spans="1:29" x14ac:dyDescent="0.3">
      <c r="A16">
        <v>12501</v>
      </c>
      <c r="B16">
        <v>26391</v>
      </c>
      <c r="C16" t="s">
        <v>25</v>
      </c>
      <c r="D16">
        <v>27780</v>
      </c>
      <c r="E16">
        <v>12501</v>
      </c>
      <c r="F16">
        <v>26391</v>
      </c>
      <c r="G16">
        <v>13890</v>
      </c>
      <c r="H16" t="s">
        <v>26</v>
      </c>
      <c r="I16" t="s">
        <v>27</v>
      </c>
      <c r="J16">
        <v>2013</v>
      </c>
      <c r="K16" t="s">
        <v>33</v>
      </c>
      <c r="L16" t="s">
        <v>45</v>
      </c>
      <c r="M16">
        <v>1</v>
      </c>
      <c r="N16" t="s">
        <v>43</v>
      </c>
      <c r="O16">
        <v>1389</v>
      </c>
      <c r="P16">
        <v>0</v>
      </c>
      <c r="Q16">
        <v>10</v>
      </c>
      <c r="R16" t="s">
        <v>45</v>
      </c>
      <c r="S16">
        <v>10</v>
      </c>
      <c r="T16" t="s">
        <v>35</v>
      </c>
      <c r="U16">
        <v>0</v>
      </c>
      <c r="V16">
        <v>20</v>
      </c>
      <c r="W16">
        <v>0</v>
      </c>
      <c r="X16" t="s">
        <v>41</v>
      </c>
      <c r="Y16">
        <v>1389</v>
      </c>
      <c r="Z16">
        <v>2013</v>
      </c>
      <c r="AA16" t="str">
        <f t="shared" si="0"/>
        <v>Paseo - 2013</v>
      </c>
    </row>
    <row r="17" spans="1:27" x14ac:dyDescent="0.3">
      <c r="A17">
        <v>12501</v>
      </c>
      <c r="B17">
        <v>26391</v>
      </c>
      <c r="C17" t="s">
        <v>25</v>
      </c>
      <c r="D17">
        <v>27780</v>
      </c>
      <c r="E17">
        <v>12501</v>
      </c>
      <c r="F17">
        <v>26391</v>
      </c>
      <c r="G17">
        <v>13890</v>
      </c>
      <c r="H17" t="s">
        <v>26</v>
      </c>
      <c r="I17" t="s">
        <v>27</v>
      </c>
      <c r="J17">
        <v>2013</v>
      </c>
      <c r="K17" t="s">
        <v>33</v>
      </c>
      <c r="L17" t="s">
        <v>45</v>
      </c>
      <c r="M17">
        <v>1</v>
      </c>
      <c r="N17" t="s">
        <v>43</v>
      </c>
      <c r="O17">
        <v>1389</v>
      </c>
      <c r="P17">
        <v>0</v>
      </c>
      <c r="Q17">
        <v>250</v>
      </c>
      <c r="R17" t="s">
        <v>45</v>
      </c>
      <c r="S17">
        <v>10</v>
      </c>
      <c r="T17" t="s">
        <v>31</v>
      </c>
      <c r="U17">
        <v>0</v>
      </c>
      <c r="V17">
        <v>20</v>
      </c>
      <c r="W17">
        <v>0</v>
      </c>
      <c r="X17" t="s">
        <v>41</v>
      </c>
      <c r="Y17">
        <v>1389</v>
      </c>
      <c r="Z17">
        <v>2013</v>
      </c>
      <c r="AA17" t="str">
        <f t="shared" si="0"/>
        <v>VTT - 2013</v>
      </c>
    </row>
    <row r="18" spans="1:27" x14ac:dyDescent="0.3">
      <c r="A18">
        <v>12831.6</v>
      </c>
      <c r="B18">
        <v>17166.599999999999</v>
      </c>
      <c r="C18" t="s">
        <v>25</v>
      </c>
      <c r="D18">
        <v>17340</v>
      </c>
      <c r="E18">
        <v>12831.6</v>
      </c>
      <c r="F18">
        <v>17166.599999999999</v>
      </c>
      <c r="G18">
        <v>4335</v>
      </c>
      <c r="H18" t="s">
        <v>26</v>
      </c>
      <c r="I18" t="s">
        <v>27</v>
      </c>
      <c r="J18">
        <v>2014</v>
      </c>
      <c r="K18" t="s">
        <v>38</v>
      </c>
      <c r="L18" t="s">
        <v>51</v>
      </c>
      <c r="M18">
        <v>1</v>
      </c>
      <c r="N18" t="s">
        <v>42</v>
      </c>
      <c r="O18">
        <v>173.4</v>
      </c>
      <c r="P18">
        <v>0</v>
      </c>
      <c r="Q18">
        <v>3</v>
      </c>
      <c r="R18" t="s">
        <v>51</v>
      </c>
      <c r="S18">
        <v>9</v>
      </c>
      <c r="T18" t="s">
        <v>44</v>
      </c>
      <c r="U18">
        <v>0</v>
      </c>
      <c r="V18">
        <v>12</v>
      </c>
      <c r="W18">
        <v>0</v>
      </c>
      <c r="X18" t="s">
        <v>46</v>
      </c>
      <c r="Y18">
        <v>1445</v>
      </c>
      <c r="Z18">
        <v>2014</v>
      </c>
      <c r="AA18" t="str">
        <f t="shared" si="0"/>
        <v>Carretera - 2014</v>
      </c>
    </row>
    <row r="19" spans="1:27" x14ac:dyDescent="0.3">
      <c r="A19">
        <v>1286.4000000000001</v>
      </c>
      <c r="B19">
        <v>5126.3999999999996</v>
      </c>
      <c r="C19" t="s">
        <v>25</v>
      </c>
      <c r="D19">
        <v>5760</v>
      </c>
      <c r="E19">
        <v>1286.4000000000001</v>
      </c>
      <c r="F19">
        <v>5126.3999999999996</v>
      </c>
      <c r="G19">
        <v>3840</v>
      </c>
      <c r="H19" t="s">
        <v>26</v>
      </c>
      <c r="I19" t="s">
        <v>27</v>
      </c>
      <c r="J19">
        <v>2014</v>
      </c>
      <c r="K19" t="s">
        <v>28</v>
      </c>
      <c r="L19" t="s">
        <v>52</v>
      </c>
      <c r="M19">
        <v>1</v>
      </c>
      <c r="N19" t="s">
        <v>40</v>
      </c>
      <c r="O19">
        <v>633.599999999999</v>
      </c>
      <c r="P19">
        <v>0</v>
      </c>
      <c r="Q19">
        <v>120</v>
      </c>
      <c r="R19" t="s">
        <v>52</v>
      </c>
      <c r="S19">
        <v>1</v>
      </c>
      <c r="T19" t="s">
        <v>49</v>
      </c>
      <c r="U19" s="1">
        <v>2.2737400000000001E-13</v>
      </c>
      <c r="V19">
        <v>15</v>
      </c>
      <c r="W19">
        <v>0</v>
      </c>
      <c r="X19" t="s">
        <v>36</v>
      </c>
      <c r="Y19">
        <v>384</v>
      </c>
      <c r="Z19">
        <v>2014</v>
      </c>
      <c r="AA19" t="str">
        <f t="shared" si="0"/>
        <v>Velo - 2014</v>
      </c>
    </row>
    <row r="20" spans="1:27" x14ac:dyDescent="0.3">
      <c r="A20">
        <v>13327.5</v>
      </c>
      <c r="B20">
        <v>333250</v>
      </c>
      <c r="C20" t="s">
        <v>37</v>
      </c>
      <c r="D20">
        <v>333250</v>
      </c>
      <c r="E20">
        <v>13327.5</v>
      </c>
      <c r="F20">
        <v>333187.5</v>
      </c>
      <c r="G20">
        <v>319860</v>
      </c>
      <c r="H20" t="s">
        <v>26</v>
      </c>
      <c r="I20" t="s">
        <v>27</v>
      </c>
      <c r="J20">
        <v>2014</v>
      </c>
      <c r="K20" t="s">
        <v>38</v>
      </c>
      <c r="L20" t="s">
        <v>39</v>
      </c>
      <c r="M20">
        <v>1</v>
      </c>
      <c r="N20" t="s">
        <v>30</v>
      </c>
      <c r="O20">
        <v>0</v>
      </c>
      <c r="P20">
        <v>62.5</v>
      </c>
      <c r="Q20">
        <v>5</v>
      </c>
      <c r="R20" t="s">
        <v>39</v>
      </c>
      <c r="S20">
        <v>7</v>
      </c>
      <c r="T20" t="s">
        <v>54</v>
      </c>
      <c r="U20">
        <v>0</v>
      </c>
      <c r="V20">
        <v>125</v>
      </c>
      <c r="W20" t="s">
        <v>53</v>
      </c>
      <c r="X20" t="s">
        <v>55</v>
      </c>
      <c r="Y20">
        <v>2666</v>
      </c>
      <c r="Z20">
        <v>2014</v>
      </c>
      <c r="AA20" t="str">
        <f t="shared" si="0"/>
        <v>Montana - 2014</v>
      </c>
    </row>
    <row r="21" spans="1:27" x14ac:dyDescent="0.3">
      <c r="A21">
        <v>135128</v>
      </c>
      <c r="B21">
        <v>597408</v>
      </c>
      <c r="C21" t="s">
        <v>25</v>
      </c>
      <c r="D21">
        <v>622300</v>
      </c>
      <c r="E21">
        <v>135128</v>
      </c>
      <c r="F21">
        <v>597408</v>
      </c>
      <c r="G21">
        <v>462280</v>
      </c>
      <c r="H21" t="s">
        <v>26</v>
      </c>
      <c r="I21" t="s">
        <v>27</v>
      </c>
      <c r="J21">
        <v>2013</v>
      </c>
      <c r="K21" t="s">
        <v>33</v>
      </c>
      <c r="L21" t="s">
        <v>34</v>
      </c>
      <c r="M21">
        <v>1</v>
      </c>
      <c r="N21" t="s">
        <v>42</v>
      </c>
      <c r="O21">
        <v>24892</v>
      </c>
      <c r="P21">
        <v>0</v>
      </c>
      <c r="Q21">
        <v>260</v>
      </c>
      <c r="R21" t="s">
        <v>34</v>
      </c>
      <c r="S21">
        <v>12</v>
      </c>
      <c r="T21" t="s">
        <v>50</v>
      </c>
      <c r="U21">
        <v>0</v>
      </c>
      <c r="V21">
        <v>350</v>
      </c>
      <c r="W21">
        <v>0</v>
      </c>
      <c r="X21" t="s">
        <v>41</v>
      </c>
      <c r="Y21">
        <v>1778</v>
      </c>
      <c r="Z21">
        <v>2013</v>
      </c>
      <c r="AA21" t="str">
        <f t="shared" si="0"/>
        <v>Amarilla - 2013</v>
      </c>
    </row>
    <row r="22" spans="1:27" x14ac:dyDescent="0.3">
      <c r="A22">
        <v>14370</v>
      </c>
      <c r="B22">
        <v>215550</v>
      </c>
      <c r="C22" t="s">
        <v>25</v>
      </c>
      <c r="D22">
        <v>239500</v>
      </c>
      <c r="E22" t="s">
        <v>56</v>
      </c>
      <c r="F22">
        <v>215550</v>
      </c>
      <c r="G22">
        <v>229920</v>
      </c>
      <c r="H22" t="s">
        <v>26</v>
      </c>
      <c r="I22" t="s">
        <v>27</v>
      </c>
      <c r="J22">
        <v>2013</v>
      </c>
      <c r="K22" t="s">
        <v>33</v>
      </c>
      <c r="L22" t="s">
        <v>34</v>
      </c>
      <c r="M22">
        <v>1</v>
      </c>
      <c r="N22" t="s">
        <v>40</v>
      </c>
      <c r="O22">
        <v>23950</v>
      </c>
      <c r="P22">
        <v>0</v>
      </c>
      <c r="Q22">
        <v>120</v>
      </c>
      <c r="R22" t="s">
        <v>34</v>
      </c>
      <c r="S22">
        <v>12</v>
      </c>
      <c r="T22" t="s">
        <v>49</v>
      </c>
      <c r="U22">
        <v>0</v>
      </c>
      <c r="V22">
        <v>125</v>
      </c>
      <c r="W22">
        <v>0</v>
      </c>
      <c r="X22" t="s">
        <v>55</v>
      </c>
      <c r="Y22">
        <v>1916</v>
      </c>
      <c r="Z22">
        <v>2013</v>
      </c>
      <c r="AA22" t="str">
        <f t="shared" si="0"/>
        <v>Velo - 2013</v>
      </c>
    </row>
    <row r="23" spans="1:27" x14ac:dyDescent="0.3">
      <c r="A23">
        <v>14841</v>
      </c>
      <c r="B23">
        <v>233091</v>
      </c>
      <c r="C23" t="s">
        <v>25</v>
      </c>
      <c r="D23">
        <v>261900</v>
      </c>
      <c r="E23">
        <v>14841</v>
      </c>
      <c r="F23">
        <v>233091</v>
      </c>
      <c r="G23">
        <v>218250</v>
      </c>
      <c r="H23" t="s">
        <v>26</v>
      </c>
      <c r="I23" t="s">
        <v>27</v>
      </c>
      <c r="J23">
        <v>2014</v>
      </c>
      <c r="K23" t="s">
        <v>28</v>
      </c>
      <c r="L23" t="s">
        <v>52</v>
      </c>
      <c r="M23">
        <v>1</v>
      </c>
      <c r="N23" t="s">
        <v>40</v>
      </c>
      <c r="O23">
        <v>28809</v>
      </c>
      <c r="P23">
        <v>0</v>
      </c>
      <c r="Q23">
        <v>10</v>
      </c>
      <c r="R23" t="s">
        <v>52</v>
      </c>
      <c r="S23">
        <v>1</v>
      </c>
      <c r="T23" t="s">
        <v>35</v>
      </c>
      <c r="U23">
        <v>0</v>
      </c>
      <c r="V23">
        <v>300</v>
      </c>
      <c r="W23">
        <v>0</v>
      </c>
      <c r="X23" t="s">
        <v>32</v>
      </c>
      <c r="Y23">
        <v>873</v>
      </c>
      <c r="Z23">
        <v>2014</v>
      </c>
      <c r="AA23" t="str">
        <f t="shared" si="0"/>
        <v>Paseo - 2014</v>
      </c>
    </row>
    <row r="24" spans="1:27" x14ac:dyDescent="0.3">
      <c r="A24">
        <v>14876.16</v>
      </c>
      <c r="B24">
        <v>20687.16</v>
      </c>
      <c r="C24" t="s">
        <v>25</v>
      </c>
      <c r="D24">
        <v>23244</v>
      </c>
      <c r="E24">
        <v>14876.16</v>
      </c>
      <c r="F24">
        <v>20687.16</v>
      </c>
      <c r="G24">
        <v>5811</v>
      </c>
      <c r="H24" t="s">
        <v>26</v>
      </c>
      <c r="I24" t="s">
        <v>27</v>
      </c>
      <c r="J24">
        <v>2014</v>
      </c>
      <c r="K24" t="s">
        <v>28</v>
      </c>
      <c r="L24" t="s">
        <v>29</v>
      </c>
      <c r="M24">
        <v>1</v>
      </c>
      <c r="N24" t="s">
        <v>40</v>
      </c>
      <c r="O24">
        <v>2556.84</v>
      </c>
      <c r="P24">
        <v>0</v>
      </c>
      <c r="Q24">
        <v>3</v>
      </c>
      <c r="R24" t="s">
        <v>29</v>
      </c>
      <c r="S24">
        <v>2</v>
      </c>
      <c r="T24" t="s">
        <v>44</v>
      </c>
      <c r="U24">
        <v>0</v>
      </c>
      <c r="V24">
        <v>12</v>
      </c>
      <c r="W24">
        <v>0</v>
      </c>
      <c r="X24" t="s">
        <v>46</v>
      </c>
      <c r="Y24">
        <v>1937</v>
      </c>
      <c r="Z24">
        <v>2014</v>
      </c>
      <c r="AA24" t="str">
        <f t="shared" si="0"/>
        <v>Carretera - 2014</v>
      </c>
    </row>
    <row r="25" spans="1:27" x14ac:dyDescent="0.3">
      <c r="A25">
        <v>15373.44</v>
      </c>
      <c r="B25">
        <v>21025.439999999999</v>
      </c>
      <c r="C25" t="s">
        <v>25</v>
      </c>
      <c r="D25">
        <v>22608</v>
      </c>
      <c r="E25">
        <v>15373.44</v>
      </c>
      <c r="F25">
        <v>21025.439999999999</v>
      </c>
      <c r="G25">
        <v>5652</v>
      </c>
      <c r="H25" t="s">
        <v>26</v>
      </c>
      <c r="I25" t="s">
        <v>27</v>
      </c>
      <c r="J25">
        <v>2014</v>
      </c>
      <c r="K25" t="s">
        <v>38</v>
      </c>
      <c r="L25" t="s">
        <v>57</v>
      </c>
      <c r="M25">
        <v>1</v>
      </c>
      <c r="N25" t="s">
        <v>43</v>
      </c>
      <c r="O25">
        <v>1582.56</v>
      </c>
      <c r="P25">
        <v>0</v>
      </c>
      <c r="Q25">
        <v>3</v>
      </c>
      <c r="R25" t="s">
        <v>57</v>
      </c>
      <c r="S25">
        <v>8</v>
      </c>
      <c r="T25" t="s">
        <v>44</v>
      </c>
      <c r="U25">
        <v>0</v>
      </c>
      <c r="V25">
        <v>12</v>
      </c>
      <c r="W25">
        <v>0</v>
      </c>
      <c r="X25" t="s">
        <v>46</v>
      </c>
      <c r="Y25">
        <v>1884</v>
      </c>
      <c r="Z25">
        <v>2014</v>
      </c>
      <c r="AA25" t="str">
        <f t="shared" si="0"/>
        <v>Carretera - 2014</v>
      </c>
    </row>
    <row r="26" spans="1:27" x14ac:dyDescent="0.3">
      <c r="A26">
        <v>155250</v>
      </c>
      <c r="B26">
        <v>603750</v>
      </c>
      <c r="C26" t="s">
        <v>25</v>
      </c>
      <c r="D26">
        <v>603750</v>
      </c>
      <c r="E26">
        <v>155250</v>
      </c>
      <c r="F26">
        <v>603750</v>
      </c>
      <c r="G26">
        <v>448500</v>
      </c>
      <c r="H26" t="s">
        <v>26</v>
      </c>
      <c r="I26" t="s">
        <v>27</v>
      </c>
      <c r="J26">
        <v>2013</v>
      </c>
      <c r="K26" t="s">
        <v>33</v>
      </c>
      <c r="L26" t="s">
        <v>58</v>
      </c>
      <c r="M26">
        <v>1</v>
      </c>
      <c r="N26" t="s">
        <v>30</v>
      </c>
      <c r="O26">
        <v>0</v>
      </c>
      <c r="P26">
        <v>0</v>
      </c>
      <c r="Q26">
        <v>10</v>
      </c>
      <c r="R26" t="s">
        <v>58</v>
      </c>
      <c r="S26">
        <v>11</v>
      </c>
      <c r="T26" t="s">
        <v>35</v>
      </c>
      <c r="U26">
        <v>0</v>
      </c>
      <c r="V26">
        <v>350</v>
      </c>
      <c r="W26">
        <v>0</v>
      </c>
      <c r="X26" t="s">
        <v>41</v>
      </c>
      <c r="Y26">
        <v>1725</v>
      </c>
      <c r="Z26">
        <v>2013</v>
      </c>
      <c r="AA26" t="str">
        <f t="shared" si="0"/>
        <v>Paseo - 2013</v>
      </c>
    </row>
    <row r="27" spans="1:27" x14ac:dyDescent="0.3">
      <c r="A27">
        <v>15944.04</v>
      </c>
      <c r="B27">
        <v>22271.040000000001</v>
      </c>
      <c r="C27" t="s">
        <v>25</v>
      </c>
      <c r="D27">
        <v>25308</v>
      </c>
      <c r="E27">
        <v>15944.04</v>
      </c>
      <c r="F27">
        <v>22271.040000000001</v>
      </c>
      <c r="G27">
        <v>6327</v>
      </c>
      <c r="H27" t="s">
        <v>26</v>
      </c>
      <c r="I27" t="s">
        <v>27</v>
      </c>
      <c r="J27">
        <v>2014</v>
      </c>
      <c r="K27" t="s">
        <v>47</v>
      </c>
      <c r="L27" t="s">
        <v>59</v>
      </c>
      <c r="M27">
        <v>1</v>
      </c>
      <c r="N27" t="s">
        <v>40</v>
      </c>
      <c r="O27">
        <v>3036.96</v>
      </c>
      <c r="P27">
        <v>0</v>
      </c>
      <c r="Q27">
        <v>250</v>
      </c>
      <c r="R27" t="s">
        <v>59</v>
      </c>
      <c r="S27">
        <v>5</v>
      </c>
      <c r="T27" t="s">
        <v>31</v>
      </c>
      <c r="U27">
        <v>0</v>
      </c>
      <c r="V27">
        <v>12</v>
      </c>
      <c r="W27">
        <v>0</v>
      </c>
      <c r="X27" t="s">
        <v>46</v>
      </c>
      <c r="Y27">
        <v>2109</v>
      </c>
      <c r="Z27">
        <v>2014</v>
      </c>
      <c r="AA27" t="str">
        <f t="shared" si="0"/>
        <v>VTT - 2014</v>
      </c>
    </row>
    <row r="28" spans="1:27" x14ac:dyDescent="0.3">
      <c r="A28">
        <v>16185</v>
      </c>
      <c r="B28">
        <v>32360</v>
      </c>
      <c r="C28" t="s">
        <v>37</v>
      </c>
      <c r="D28">
        <v>32360</v>
      </c>
      <c r="E28">
        <v>16185</v>
      </c>
      <c r="F28">
        <v>32370</v>
      </c>
      <c r="G28">
        <v>16185</v>
      </c>
      <c r="H28" t="s">
        <v>26</v>
      </c>
      <c r="I28" t="s">
        <v>27</v>
      </c>
      <c r="J28">
        <v>2014</v>
      </c>
      <c r="K28" t="s">
        <v>28</v>
      </c>
      <c r="L28" t="s">
        <v>52</v>
      </c>
      <c r="M28">
        <v>1</v>
      </c>
      <c r="N28" t="s">
        <v>30</v>
      </c>
      <c r="O28">
        <v>0</v>
      </c>
      <c r="P28">
        <v>10</v>
      </c>
      <c r="Q28">
        <v>3</v>
      </c>
      <c r="R28" t="s">
        <v>52</v>
      </c>
      <c r="S28">
        <v>1</v>
      </c>
      <c r="T28" t="s">
        <v>44</v>
      </c>
      <c r="U28">
        <v>0</v>
      </c>
      <c r="V28">
        <v>20</v>
      </c>
      <c r="W28">
        <v>10</v>
      </c>
      <c r="X28" t="s">
        <v>41</v>
      </c>
      <c r="Y28">
        <v>1618</v>
      </c>
      <c r="Z28">
        <v>2014</v>
      </c>
      <c r="AA28" t="str">
        <f t="shared" si="0"/>
        <v>Carretera - 2014</v>
      </c>
    </row>
    <row r="29" spans="1:27" x14ac:dyDescent="0.3">
      <c r="A29">
        <v>16218</v>
      </c>
      <c r="B29">
        <v>34238</v>
      </c>
      <c r="C29" t="s">
        <v>25</v>
      </c>
      <c r="D29">
        <v>36040</v>
      </c>
      <c r="E29">
        <v>16218</v>
      </c>
      <c r="F29">
        <v>34238</v>
      </c>
      <c r="G29">
        <v>18020</v>
      </c>
      <c r="H29" t="s">
        <v>26</v>
      </c>
      <c r="I29" t="s">
        <v>27</v>
      </c>
      <c r="J29">
        <v>2013</v>
      </c>
      <c r="K29" t="s">
        <v>33</v>
      </c>
      <c r="L29" t="s">
        <v>34</v>
      </c>
      <c r="M29">
        <v>1</v>
      </c>
      <c r="N29" t="s">
        <v>43</v>
      </c>
      <c r="O29">
        <v>1802</v>
      </c>
      <c r="P29">
        <v>0</v>
      </c>
      <c r="Q29">
        <v>10</v>
      </c>
      <c r="R29" t="s">
        <v>34</v>
      </c>
      <c r="S29">
        <v>12</v>
      </c>
      <c r="T29" t="s">
        <v>35</v>
      </c>
      <c r="U29">
        <v>0</v>
      </c>
      <c r="V29">
        <v>20</v>
      </c>
      <c r="W29">
        <v>0</v>
      </c>
      <c r="X29" t="s">
        <v>41</v>
      </c>
      <c r="Y29">
        <v>1802</v>
      </c>
      <c r="Z29">
        <v>2013</v>
      </c>
      <c r="AA29" t="str">
        <f t="shared" si="0"/>
        <v>Paseo - 2013</v>
      </c>
    </row>
    <row r="30" spans="1:27" x14ac:dyDescent="0.3">
      <c r="A30">
        <v>16265.04</v>
      </c>
      <c r="B30">
        <v>22931.040000000001</v>
      </c>
      <c r="C30" t="s">
        <v>25</v>
      </c>
      <c r="D30">
        <v>26664</v>
      </c>
      <c r="E30">
        <v>16265.04</v>
      </c>
      <c r="F30">
        <v>22931.040000000001</v>
      </c>
      <c r="G30">
        <v>6666</v>
      </c>
      <c r="H30" t="s">
        <v>26</v>
      </c>
      <c r="I30" t="s">
        <v>27</v>
      </c>
      <c r="J30">
        <v>2013</v>
      </c>
      <c r="K30" t="s">
        <v>33</v>
      </c>
      <c r="L30" t="s">
        <v>58</v>
      </c>
      <c r="M30">
        <v>1</v>
      </c>
      <c r="N30" t="s">
        <v>40</v>
      </c>
      <c r="O30">
        <v>3732.96</v>
      </c>
      <c r="P30">
        <v>0</v>
      </c>
      <c r="Q30">
        <v>10</v>
      </c>
      <c r="R30" t="s">
        <v>58</v>
      </c>
      <c r="S30">
        <v>11</v>
      </c>
      <c r="T30" t="s">
        <v>35</v>
      </c>
      <c r="U30">
        <v>0</v>
      </c>
      <c r="V30">
        <v>12</v>
      </c>
      <c r="W30">
        <v>0</v>
      </c>
      <c r="X30" t="s">
        <v>46</v>
      </c>
      <c r="Y30">
        <v>2222</v>
      </c>
      <c r="Z30">
        <v>2013</v>
      </c>
      <c r="AA30" t="str">
        <f t="shared" si="0"/>
        <v>Paseo - 2013</v>
      </c>
    </row>
    <row r="31" spans="1:27" x14ac:dyDescent="0.3">
      <c r="A31">
        <v>1713.85</v>
      </c>
      <c r="B31">
        <v>7388.85</v>
      </c>
      <c r="C31" t="s">
        <v>25</v>
      </c>
      <c r="D31">
        <v>7945</v>
      </c>
      <c r="E31">
        <v>1713.85</v>
      </c>
      <c r="F31">
        <v>7388.85</v>
      </c>
      <c r="G31">
        <v>5675</v>
      </c>
      <c r="H31" t="s">
        <v>26</v>
      </c>
      <c r="I31" t="s">
        <v>27</v>
      </c>
      <c r="J31">
        <v>2014</v>
      </c>
      <c r="K31" t="s">
        <v>47</v>
      </c>
      <c r="L31" t="s">
        <v>48</v>
      </c>
      <c r="M31">
        <v>1</v>
      </c>
      <c r="N31" t="s">
        <v>43</v>
      </c>
      <c r="O31">
        <v>556.15</v>
      </c>
      <c r="P31">
        <v>0</v>
      </c>
      <c r="Q31">
        <v>120</v>
      </c>
      <c r="R31" t="s">
        <v>48</v>
      </c>
      <c r="S31">
        <v>6</v>
      </c>
      <c r="T31" t="s">
        <v>49</v>
      </c>
      <c r="U31">
        <v>0</v>
      </c>
      <c r="V31">
        <v>7</v>
      </c>
      <c r="W31">
        <v>0</v>
      </c>
      <c r="X31" t="s">
        <v>41</v>
      </c>
      <c r="Y31">
        <v>1135</v>
      </c>
      <c r="Z31">
        <v>2014</v>
      </c>
      <c r="AA31" t="str">
        <f t="shared" si="0"/>
        <v>Velo - 2014</v>
      </c>
    </row>
    <row r="32" spans="1:27" x14ac:dyDescent="0.3">
      <c r="A32">
        <v>1713.85</v>
      </c>
      <c r="B32">
        <v>7388.85</v>
      </c>
      <c r="C32" t="s">
        <v>25</v>
      </c>
      <c r="D32">
        <v>7945</v>
      </c>
      <c r="E32">
        <v>1713.85</v>
      </c>
      <c r="F32">
        <v>7388.85</v>
      </c>
      <c r="G32">
        <v>5675</v>
      </c>
      <c r="H32" t="s">
        <v>26</v>
      </c>
      <c r="I32" t="s">
        <v>27</v>
      </c>
      <c r="J32">
        <v>2014</v>
      </c>
      <c r="K32" t="s">
        <v>47</v>
      </c>
      <c r="L32" t="s">
        <v>48</v>
      </c>
      <c r="M32">
        <v>1</v>
      </c>
      <c r="N32" t="s">
        <v>43</v>
      </c>
      <c r="O32">
        <v>556.15</v>
      </c>
      <c r="P32">
        <v>0</v>
      </c>
      <c r="Q32">
        <v>260</v>
      </c>
      <c r="R32" t="s">
        <v>48</v>
      </c>
      <c r="S32">
        <v>6</v>
      </c>
      <c r="T32" t="s">
        <v>50</v>
      </c>
      <c r="U32">
        <v>0</v>
      </c>
      <c r="V32">
        <v>7</v>
      </c>
      <c r="W32">
        <v>0</v>
      </c>
      <c r="X32" t="s">
        <v>41</v>
      </c>
      <c r="Y32">
        <v>1135</v>
      </c>
      <c r="Z32">
        <v>2014</v>
      </c>
      <c r="AA32" t="str">
        <f t="shared" si="0"/>
        <v>Amarilla - 2014</v>
      </c>
    </row>
    <row r="33" spans="1:27" x14ac:dyDescent="0.3">
      <c r="A33">
        <v>1725</v>
      </c>
      <c r="B33">
        <v>43125</v>
      </c>
      <c r="C33" t="s">
        <v>25</v>
      </c>
      <c r="D33">
        <v>43125</v>
      </c>
      <c r="E33">
        <v>1725</v>
      </c>
      <c r="F33">
        <v>43125</v>
      </c>
      <c r="G33">
        <v>41400</v>
      </c>
      <c r="H33" t="s">
        <v>26</v>
      </c>
      <c r="I33" t="s">
        <v>27</v>
      </c>
      <c r="J33">
        <v>2013</v>
      </c>
      <c r="K33" t="s">
        <v>33</v>
      </c>
      <c r="L33" t="s">
        <v>45</v>
      </c>
      <c r="M33">
        <v>1</v>
      </c>
      <c r="N33" t="s">
        <v>30</v>
      </c>
      <c r="O33">
        <v>0</v>
      </c>
      <c r="P33">
        <v>0</v>
      </c>
      <c r="Q33">
        <v>5</v>
      </c>
      <c r="R33" t="s">
        <v>45</v>
      </c>
      <c r="S33">
        <v>10</v>
      </c>
      <c r="T33" t="s">
        <v>54</v>
      </c>
      <c r="U33">
        <v>0</v>
      </c>
      <c r="V33">
        <v>125</v>
      </c>
      <c r="W33">
        <v>0</v>
      </c>
      <c r="X33" t="s">
        <v>55</v>
      </c>
      <c r="Y33">
        <v>345</v>
      </c>
      <c r="Z33">
        <v>2013</v>
      </c>
      <c r="AA33" t="str">
        <f t="shared" si="0"/>
        <v>Montana - 2013</v>
      </c>
    </row>
    <row r="34" spans="1:27" x14ac:dyDescent="0.3">
      <c r="A34">
        <v>1725</v>
      </c>
      <c r="B34">
        <v>43125</v>
      </c>
      <c r="C34" t="s">
        <v>25</v>
      </c>
      <c r="D34">
        <v>43125</v>
      </c>
      <c r="E34">
        <v>1725</v>
      </c>
      <c r="F34">
        <v>43125</v>
      </c>
      <c r="G34">
        <v>41400</v>
      </c>
      <c r="H34" t="s">
        <v>26</v>
      </c>
      <c r="I34" t="s">
        <v>27</v>
      </c>
      <c r="J34">
        <v>2013</v>
      </c>
      <c r="K34" t="s">
        <v>33</v>
      </c>
      <c r="L34" t="s">
        <v>45</v>
      </c>
      <c r="M34">
        <v>1</v>
      </c>
      <c r="N34" t="s">
        <v>30</v>
      </c>
      <c r="O34">
        <v>0</v>
      </c>
      <c r="P34">
        <v>0</v>
      </c>
      <c r="Q34">
        <v>120</v>
      </c>
      <c r="R34" t="s">
        <v>45</v>
      </c>
      <c r="S34">
        <v>10</v>
      </c>
      <c r="T34" t="s">
        <v>49</v>
      </c>
      <c r="U34">
        <v>0</v>
      </c>
      <c r="V34">
        <v>125</v>
      </c>
      <c r="W34">
        <v>0</v>
      </c>
      <c r="X34" t="s">
        <v>55</v>
      </c>
      <c r="Y34">
        <v>345</v>
      </c>
      <c r="Z34">
        <v>2013</v>
      </c>
      <c r="AA34" t="str">
        <f t="shared" si="0"/>
        <v>Velo - 2013</v>
      </c>
    </row>
    <row r="35" spans="1:27" x14ac:dyDescent="0.3">
      <c r="A35">
        <v>17481.599999999999</v>
      </c>
      <c r="B35">
        <v>41761.599999999999</v>
      </c>
      <c r="C35" t="s">
        <v>25</v>
      </c>
      <c r="D35">
        <v>48560</v>
      </c>
      <c r="E35">
        <v>17481.599999999999</v>
      </c>
      <c r="F35">
        <v>41761.599999999999</v>
      </c>
      <c r="G35">
        <v>24280</v>
      </c>
      <c r="H35" t="s">
        <v>26</v>
      </c>
      <c r="I35" t="s">
        <v>27</v>
      </c>
      <c r="J35">
        <v>2014</v>
      </c>
      <c r="K35" t="s">
        <v>28</v>
      </c>
      <c r="L35" t="s">
        <v>60</v>
      </c>
      <c r="M35">
        <v>1</v>
      </c>
      <c r="N35" t="s">
        <v>40</v>
      </c>
      <c r="O35">
        <v>6798.4</v>
      </c>
      <c r="P35">
        <v>0</v>
      </c>
      <c r="Q35">
        <v>10</v>
      </c>
      <c r="R35" t="s">
        <v>60</v>
      </c>
      <c r="S35">
        <v>3</v>
      </c>
      <c r="T35" t="s">
        <v>35</v>
      </c>
      <c r="U35">
        <v>0</v>
      </c>
      <c r="V35">
        <v>20</v>
      </c>
      <c r="W35">
        <v>0</v>
      </c>
      <c r="X35" t="s">
        <v>41</v>
      </c>
      <c r="Y35">
        <v>2428</v>
      </c>
      <c r="Z35">
        <v>2014</v>
      </c>
      <c r="AA35" t="str">
        <f t="shared" si="0"/>
        <v>Paseo - 2014</v>
      </c>
    </row>
    <row r="36" spans="1:27" x14ac:dyDescent="0.3">
      <c r="A36">
        <v>17808.75</v>
      </c>
      <c r="B36">
        <v>172151.25</v>
      </c>
      <c r="C36" t="s">
        <v>25</v>
      </c>
      <c r="D36">
        <v>197875</v>
      </c>
      <c r="E36" t="s">
        <v>61</v>
      </c>
      <c r="F36">
        <v>172151.25</v>
      </c>
      <c r="G36">
        <v>189960</v>
      </c>
      <c r="H36" t="s">
        <v>26</v>
      </c>
      <c r="I36" t="s">
        <v>27</v>
      </c>
      <c r="J36">
        <v>2014</v>
      </c>
      <c r="K36" t="s">
        <v>47</v>
      </c>
      <c r="L36" t="s">
        <v>48</v>
      </c>
      <c r="M36">
        <v>1</v>
      </c>
      <c r="N36" t="s">
        <v>40</v>
      </c>
      <c r="O36">
        <v>25723.75</v>
      </c>
      <c r="P36">
        <v>0</v>
      </c>
      <c r="Q36">
        <v>10</v>
      </c>
      <c r="R36" t="s">
        <v>48</v>
      </c>
      <c r="S36">
        <v>6</v>
      </c>
      <c r="T36" t="s">
        <v>35</v>
      </c>
      <c r="U36">
        <v>0</v>
      </c>
      <c r="V36">
        <v>125</v>
      </c>
      <c r="W36">
        <v>0</v>
      </c>
      <c r="X36" t="s">
        <v>55</v>
      </c>
      <c r="Y36">
        <v>1583</v>
      </c>
      <c r="Z36">
        <v>2014</v>
      </c>
      <c r="AA36" t="str">
        <f t="shared" si="0"/>
        <v>Paseo - 2014</v>
      </c>
    </row>
    <row r="37" spans="1:27" x14ac:dyDescent="0.3">
      <c r="A37">
        <v>17808.75</v>
      </c>
      <c r="B37">
        <v>172151.25</v>
      </c>
      <c r="C37" t="s">
        <v>25</v>
      </c>
      <c r="D37">
        <v>197875</v>
      </c>
      <c r="E37" t="s">
        <v>61</v>
      </c>
      <c r="F37">
        <v>172151.25</v>
      </c>
      <c r="G37">
        <v>189960</v>
      </c>
      <c r="H37" t="s">
        <v>26</v>
      </c>
      <c r="I37" t="s">
        <v>27</v>
      </c>
      <c r="J37">
        <v>2014</v>
      </c>
      <c r="K37" t="s">
        <v>47</v>
      </c>
      <c r="L37" t="s">
        <v>48</v>
      </c>
      <c r="M37">
        <v>1</v>
      </c>
      <c r="N37" t="s">
        <v>40</v>
      </c>
      <c r="O37">
        <v>25723.75</v>
      </c>
      <c r="P37">
        <v>0</v>
      </c>
      <c r="Q37">
        <v>250</v>
      </c>
      <c r="R37" t="s">
        <v>48</v>
      </c>
      <c r="S37">
        <v>6</v>
      </c>
      <c r="T37" t="s">
        <v>31</v>
      </c>
      <c r="U37">
        <v>0</v>
      </c>
      <c r="V37">
        <v>125</v>
      </c>
      <c r="W37">
        <v>0</v>
      </c>
      <c r="X37" t="s">
        <v>55</v>
      </c>
      <c r="Y37">
        <v>1583</v>
      </c>
      <c r="Z37">
        <v>2014</v>
      </c>
      <c r="AA37" t="str">
        <f t="shared" si="0"/>
        <v>VTT - 2014</v>
      </c>
    </row>
    <row r="38" spans="1:27" x14ac:dyDescent="0.3">
      <c r="A38">
        <v>18170</v>
      </c>
      <c r="B38">
        <v>36340</v>
      </c>
      <c r="C38" t="s">
        <v>25</v>
      </c>
      <c r="D38">
        <v>36340</v>
      </c>
      <c r="E38">
        <v>18170</v>
      </c>
      <c r="F38">
        <v>36340</v>
      </c>
      <c r="G38">
        <v>18170</v>
      </c>
      <c r="H38" t="s">
        <v>26</v>
      </c>
      <c r="I38" t="s">
        <v>27</v>
      </c>
      <c r="J38">
        <v>2014</v>
      </c>
      <c r="K38" t="s">
        <v>33</v>
      </c>
      <c r="L38" t="s">
        <v>34</v>
      </c>
      <c r="M38">
        <v>1</v>
      </c>
      <c r="N38" t="s">
        <v>30</v>
      </c>
      <c r="O38">
        <v>0</v>
      </c>
      <c r="P38">
        <v>0</v>
      </c>
      <c r="Q38">
        <v>10</v>
      </c>
      <c r="R38" t="s">
        <v>34</v>
      </c>
      <c r="S38">
        <v>12</v>
      </c>
      <c r="T38" t="s">
        <v>35</v>
      </c>
      <c r="U38">
        <v>0</v>
      </c>
      <c r="V38">
        <v>20</v>
      </c>
      <c r="W38">
        <v>0</v>
      </c>
      <c r="X38" t="s">
        <v>41</v>
      </c>
      <c r="Y38">
        <v>1817</v>
      </c>
      <c r="Z38">
        <v>2014</v>
      </c>
      <c r="AA38" t="str">
        <f t="shared" si="0"/>
        <v>Paseo - 2014</v>
      </c>
    </row>
    <row r="39" spans="1:27" x14ac:dyDescent="0.3">
      <c r="A39">
        <v>18170</v>
      </c>
      <c r="B39">
        <v>36340</v>
      </c>
      <c r="C39" t="s">
        <v>25</v>
      </c>
      <c r="D39">
        <v>36340</v>
      </c>
      <c r="E39">
        <v>18170</v>
      </c>
      <c r="F39">
        <v>36340</v>
      </c>
      <c r="G39">
        <v>18170</v>
      </c>
      <c r="H39" t="s">
        <v>26</v>
      </c>
      <c r="I39" t="s">
        <v>27</v>
      </c>
      <c r="J39">
        <v>2014</v>
      </c>
      <c r="K39" t="s">
        <v>33</v>
      </c>
      <c r="L39" t="s">
        <v>34</v>
      </c>
      <c r="M39">
        <v>1</v>
      </c>
      <c r="N39" t="s">
        <v>30</v>
      </c>
      <c r="O39">
        <v>0</v>
      </c>
      <c r="P39">
        <v>0</v>
      </c>
      <c r="Q39">
        <v>250</v>
      </c>
      <c r="R39" t="s">
        <v>34</v>
      </c>
      <c r="S39">
        <v>12</v>
      </c>
      <c r="T39" t="s">
        <v>31</v>
      </c>
      <c r="U39">
        <v>0</v>
      </c>
      <c r="V39">
        <v>20</v>
      </c>
      <c r="W39">
        <v>0</v>
      </c>
      <c r="X39" t="s">
        <v>41</v>
      </c>
      <c r="Y39">
        <v>1817</v>
      </c>
      <c r="Z39">
        <v>2014</v>
      </c>
      <c r="AA39" t="str">
        <f t="shared" si="0"/>
        <v>VTT - 2014</v>
      </c>
    </row>
    <row r="40" spans="1:27" x14ac:dyDescent="0.3">
      <c r="A40">
        <v>18382.32</v>
      </c>
      <c r="B40">
        <v>25345.32</v>
      </c>
      <c r="C40" t="s">
        <v>25</v>
      </c>
      <c r="D40">
        <v>27852</v>
      </c>
      <c r="E40">
        <v>18382.32</v>
      </c>
      <c r="F40">
        <v>25345.32</v>
      </c>
      <c r="G40">
        <v>6963</v>
      </c>
      <c r="H40" t="s">
        <v>26</v>
      </c>
      <c r="I40" t="s">
        <v>27</v>
      </c>
      <c r="J40">
        <v>2014</v>
      </c>
      <c r="K40" t="s">
        <v>33</v>
      </c>
      <c r="L40" t="s">
        <v>58</v>
      </c>
      <c r="M40">
        <v>1</v>
      </c>
      <c r="N40" t="s">
        <v>43</v>
      </c>
      <c r="O40">
        <v>2506.6799999999998</v>
      </c>
      <c r="P40">
        <v>0</v>
      </c>
      <c r="Q40">
        <v>5</v>
      </c>
      <c r="R40" t="s">
        <v>58</v>
      </c>
      <c r="S40">
        <v>11</v>
      </c>
      <c r="T40" t="s">
        <v>54</v>
      </c>
      <c r="U40">
        <v>0</v>
      </c>
      <c r="V40">
        <v>12</v>
      </c>
      <c r="W40">
        <v>0</v>
      </c>
      <c r="X40" t="s">
        <v>46</v>
      </c>
      <c r="Y40">
        <v>2321</v>
      </c>
      <c r="Z40">
        <v>2014</v>
      </c>
      <c r="AA40" t="str">
        <f t="shared" si="0"/>
        <v>Montana - 2014</v>
      </c>
    </row>
    <row r="41" spans="1:27" x14ac:dyDescent="0.3">
      <c r="A41">
        <v>1856.25</v>
      </c>
      <c r="B41">
        <v>90893.75</v>
      </c>
      <c r="C41" t="s">
        <v>37</v>
      </c>
      <c r="D41">
        <v>92750</v>
      </c>
      <c r="E41">
        <v>1856.25</v>
      </c>
      <c r="F41">
        <v>90956.25</v>
      </c>
      <c r="G41">
        <v>89100</v>
      </c>
      <c r="H41" t="s">
        <v>26</v>
      </c>
      <c r="I41" t="s">
        <v>27</v>
      </c>
      <c r="J41">
        <v>2014</v>
      </c>
      <c r="K41" t="s">
        <v>47</v>
      </c>
      <c r="L41" t="s">
        <v>62</v>
      </c>
      <c r="M41">
        <v>1</v>
      </c>
      <c r="N41" t="s">
        <v>42</v>
      </c>
      <c r="O41">
        <v>1856.25</v>
      </c>
      <c r="P41">
        <v>62.5</v>
      </c>
      <c r="Q41">
        <v>3</v>
      </c>
      <c r="R41" t="s">
        <v>62</v>
      </c>
      <c r="S41">
        <v>4</v>
      </c>
      <c r="T41" t="s">
        <v>44</v>
      </c>
      <c r="U41">
        <v>0</v>
      </c>
      <c r="V41">
        <v>125</v>
      </c>
      <c r="W41">
        <v>62.5</v>
      </c>
      <c r="X41" t="s">
        <v>55</v>
      </c>
      <c r="Y41">
        <v>742</v>
      </c>
      <c r="Z41">
        <v>2014</v>
      </c>
      <c r="AA41" t="str">
        <f t="shared" si="0"/>
        <v>Carretera - 2014</v>
      </c>
    </row>
    <row r="42" spans="1:27" x14ac:dyDescent="0.3">
      <c r="A42">
        <v>18663.75</v>
      </c>
      <c r="B42">
        <v>180416.25</v>
      </c>
      <c r="C42" t="s">
        <v>25</v>
      </c>
      <c r="D42">
        <v>207375</v>
      </c>
      <c r="E42" t="s">
        <v>63</v>
      </c>
      <c r="F42">
        <v>180416.25</v>
      </c>
      <c r="G42">
        <v>199080</v>
      </c>
      <c r="H42" t="s">
        <v>26</v>
      </c>
      <c r="I42" t="s">
        <v>27</v>
      </c>
      <c r="J42">
        <v>2014</v>
      </c>
      <c r="K42" t="s">
        <v>28</v>
      </c>
      <c r="L42" t="s">
        <v>52</v>
      </c>
      <c r="M42">
        <v>1</v>
      </c>
      <c r="N42" t="s">
        <v>40</v>
      </c>
      <c r="O42">
        <v>26958.75</v>
      </c>
      <c r="P42">
        <v>0</v>
      </c>
      <c r="Q42">
        <v>260</v>
      </c>
      <c r="R42" t="s">
        <v>52</v>
      </c>
      <c r="S42">
        <v>1</v>
      </c>
      <c r="T42" t="s">
        <v>50</v>
      </c>
      <c r="U42">
        <v>0</v>
      </c>
      <c r="V42">
        <v>125</v>
      </c>
      <c r="W42">
        <v>0</v>
      </c>
      <c r="X42" t="s">
        <v>55</v>
      </c>
      <c r="Y42">
        <v>1659</v>
      </c>
      <c r="Z42">
        <v>2014</v>
      </c>
      <c r="AA42" t="str">
        <f t="shared" si="0"/>
        <v>Amarilla - 2014</v>
      </c>
    </row>
    <row r="43" spans="1:27" x14ac:dyDescent="0.3">
      <c r="A43">
        <v>18673.2</v>
      </c>
      <c r="B43">
        <v>42613.2</v>
      </c>
      <c r="C43" t="s">
        <v>25</v>
      </c>
      <c r="D43">
        <v>47880</v>
      </c>
      <c r="E43">
        <v>18673.2</v>
      </c>
      <c r="F43">
        <v>42613.2</v>
      </c>
      <c r="G43">
        <v>23940</v>
      </c>
      <c r="H43" t="s">
        <v>26</v>
      </c>
      <c r="I43" t="s">
        <v>27</v>
      </c>
      <c r="J43">
        <v>2014</v>
      </c>
      <c r="K43" t="s">
        <v>38</v>
      </c>
      <c r="L43" t="s">
        <v>57</v>
      </c>
      <c r="M43">
        <v>1</v>
      </c>
      <c r="N43" t="s">
        <v>40</v>
      </c>
      <c r="O43">
        <v>5266.8</v>
      </c>
      <c r="P43">
        <v>0</v>
      </c>
      <c r="Q43">
        <v>10</v>
      </c>
      <c r="R43" t="s">
        <v>57</v>
      </c>
      <c r="S43">
        <v>8</v>
      </c>
      <c r="T43" t="s">
        <v>35</v>
      </c>
      <c r="U43">
        <v>0</v>
      </c>
      <c r="V43">
        <v>20</v>
      </c>
      <c r="W43">
        <v>0</v>
      </c>
      <c r="X43" t="s">
        <v>41</v>
      </c>
      <c r="Y43">
        <v>2394</v>
      </c>
      <c r="Z43">
        <v>2014</v>
      </c>
      <c r="AA43" t="str">
        <f t="shared" si="0"/>
        <v>Paseo - 2014</v>
      </c>
    </row>
    <row r="44" spans="1:27" x14ac:dyDescent="0.3">
      <c r="A44" t="s">
        <v>64</v>
      </c>
      <c r="B44">
        <v>284512.5</v>
      </c>
      <c r="C44" t="s">
        <v>25</v>
      </c>
      <c r="D44">
        <v>316125</v>
      </c>
      <c r="E44" t="s">
        <v>64</v>
      </c>
      <c r="F44">
        <v>284512.5</v>
      </c>
      <c r="G44">
        <v>303480</v>
      </c>
      <c r="H44" t="s">
        <v>26</v>
      </c>
      <c r="I44" t="s">
        <v>27</v>
      </c>
      <c r="J44">
        <v>2014</v>
      </c>
      <c r="K44" t="s">
        <v>33</v>
      </c>
      <c r="L44" t="s">
        <v>58</v>
      </c>
      <c r="M44">
        <v>1</v>
      </c>
      <c r="N44" t="s">
        <v>40</v>
      </c>
      <c r="O44">
        <v>31612.5</v>
      </c>
      <c r="P44">
        <v>0</v>
      </c>
      <c r="Q44">
        <v>250</v>
      </c>
      <c r="R44" t="s">
        <v>58</v>
      </c>
      <c r="S44">
        <v>11</v>
      </c>
      <c r="T44" t="s">
        <v>31</v>
      </c>
      <c r="U44">
        <v>0</v>
      </c>
      <c r="V44">
        <v>125</v>
      </c>
      <c r="W44">
        <v>0</v>
      </c>
      <c r="X44" t="s">
        <v>55</v>
      </c>
      <c r="Y44">
        <v>2529</v>
      </c>
      <c r="Z44">
        <v>2014</v>
      </c>
      <c r="AA44" t="str">
        <f t="shared" si="0"/>
        <v>VTT - 2014</v>
      </c>
    </row>
    <row r="45" spans="1:27" x14ac:dyDescent="0.3">
      <c r="A45">
        <v>19035.72</v>
      </c>
      <c r="B45">
        <v>25932.720000000001</v>
      </c>
      <c r="C45" t="s">
        <v>25</v>
      </c>
      <c r="D45">
        <v>27588</v>
      </c>
      <c r="E45">
        <v>19035.72</v>
      </c>
      <c r="F45">
        <v>25932.720000000001</v>
      </c>
      <c r="G45">
        <v>6897</v>
      </c>
      <c r="H45" t="s">
        <v>26</v>
      </c>
      <c r="I45" t="s">
        <v>27</v>
      </c>
      <c r="J45">
        <v>2013</v>
      </c>
      <c r="K45" t="s">
        <v>33</v>
      </c>
      <c r="L45" t="s">
        <v>45</v>
      </c>
      <c r="M45">
        <v>1</v>
      </c>
      <c r="N45" t="s">
        <v>43</v>
      </c>
      <c r="O45">
        <v>1655.28</v>
      </c>
      <c r="P45">
        <v>0</v>
      </c>
      <c r="Q45">
        <v>3</v>
      </c>
      <c r="R45" t="s">
        <v>45</v>
      </c>
      <c r="S45">
        <v>10</v>
      </c>
      <c r="T45" t="s">
        <v>44</v>
      </c>
      <c r="U45">
        <v>0</v>
      </c>
      <c r="V45">
        <v>12</v>
      </c>
      <c r="W45">
        <v>0</v>
      </c>
      <c r="X45" t="s">
        <v>46</v>
      </c>
      <c r="Y45">
        <v>2299</v>
      </c>
      <c r="Z45">
        <v>2013</v>
      </c>
      <c r="AA45" t="str">
        <f t="shared" si="0"/>
        <v>Carretera - 2013</v>
      </c>
    </row>
    <row r="46" spans="1:27" x14ac:dyDescent="0.3">
      <c r="A46">
        <v>19035.72</v>
      </c>
      <c r="B46">
        <v>25932.720000000001</v>
      </c>
      <c r="C46" t="s">
        <v>25</v>
      </c>
      <c r="D46">
        <v>27588</v>
      </c>
      <c r="E46">
        <v>19035.72</v>
      </c>
      <c r="F46">
        <v>25932.720000000001</v>
      </c>
      <c r="G46">
        <v>6897</v>
      </c>
      <c r="H46" t="s">
        <v>26</v>
      </c>
      <c r="I46" t="s">
        <v>27</v>
      </c>
      <c r="J46">
        <v>2013</v>
      </c>
      <c r="K46" t="s">
        <v>33</v>
      </c>
      <c r="L46" t="s">
        <v>45</v>
      </c>
      <c r="M46">
        <v>1</v>
      </c>
      <c r="N46" t="s">
        <v>43</v>
      </c>
      <c r="O46">
        <v>1655.28</v>
      </c>
      <c r="P46">
        <v>0</v>
      </c>
      <c r="Q46">
        <v>10</v>
      </c>
      <c r="R46" t="s">
        <v>45</v>
      </c>
      <c r="S46">
        <v>10</v>
      </c>
      <c r="T46" t="s">
        <v>35</v>
      </c>
      <c r="U46">
        <v>0</v>
      </c>
      <c r="V46">
        <v>12</v>
      </c>
      <c r="W46">
        <v>0</v>
      </c>
      <c r="X46" t="s">
        <v>46</v>
      </c>
      <c r="Y46">
        <v>2299</v>
      </c>
      <c r="Z46">
        <v>2013</v>
      </c>
      <c r="AA46" t="str">
        <f t="shared" si="0"/>
        <v>Paseo - 2013</v>
      </c>
    </row>
    <row r="47" spans="1:27" x14ac:dyDescent="0.3">
      <c r="A47">
        <v>19080.8</v>
      </c>
      <c r="B47">
        <v>39820.800000000003</v>
      </c>
      <c r="C47" t="s">
        <v>25</v>
      </c>
      <c r="D47">
        <v>41480</v>
      </c>
      <c r="E47">
        <v>19080.8</v>
      </c>
      <c r="F47">
        <v>39820.800000000003</v>
      </c>
      <c r="G47">
        <v>20740</v>
      </c>
      <c r="H47" t="s">
        <v>26</v>
      </c>
      <c r="I47" t="s">
        <v>27</v>
      </c>
      <c r="J47">
        <v>2014</v>
      </c>
      <c r="K47" t="s">
        <v>38</v>
      </c>
      <c r="L47" t="s">
        <v>51</v>
      </c>
      <c r="M47">
        <v>1</v>
      </c>
      <c r="N47" t="s">
        <v>42</v>
      </c>
      <c r="O47">
        <v>1659.2</v>
      </c>
      <c r="P47">
        <v>0</v>
      </c>
      <c r="Q47">
        <v>10</v>
      </c>
      <c r="R47" t="s">
        <v>51</v>
      </c>
      <c r="S47">
        <v>9</v>
      </c>
      <c r="T47" t="s">
        <v>35</v>
      </c>
      <c r="U47">
        <v>0</v>
      </c>
      <c r="V47">
        <v>20</v>
      </c>
      <c r="W47">
        <v>0</v>
      </c>
      <c r="X47" t="s">
        <v>41</v>
      </c>
      <c r="Y47">
        <v>2074</v>
      </c>
      <c r="Z47">
        <v>2014</v>
      </c>
      <c r="AA47" t="str">
        <f t="shared" si="0"/>
        <v>Paseo - 2014</v>
      </c>
    </row>
    <row r="48" spans="1:27" x14ac:dyDescent="0.3">
      <c r="A48">
        <v>20420.400000000001</v>
      </c>
      <c r="B48">
        <v>27713.4</v>
      </c>
      <c r="C48" t="s">
        <v>25</v>
      </c>
      <c r="D48">
        <v>29172</v>
      </c>
      <c r="E48">
        <v>20420.400000000001</v>
      </c>
      <c r="F48">
        <v>27713.4</v>
      </c>
      <c r="G48">
        <v>7293</v>
      </c>
      <c r="H48" t="s">
        <v>26</v>
      </c>
      <c r="I48" t="s">
        <v>27</v>
      </c>
      <c r="J48">
        <v>2014</v>
      </c>
      <c r="K48" t="s">
        <v>33</v>
      </c>
      <c r="L48" t="s">
        <v>34</v>
      </c>
      <c r="M48">
        <v>1</v>
      </c>
      <c r="N48" t="s">
        <v>43</v>
      </c>
      <c r="O48">
        <v>1458.6</v>
      </c>
      <c r="P48">
        <v>0</v>
      </c>
      <c r="Q48">
        <v>10</v>
      </c>
      <c r="R48" t="s">
        <v>34</v>
      </c>
      <c r="S48">
        <v>12</v>
      </c>
      <c r="T48" t="s">
        <v>35</v>
      </c>
      <c r="U48">
        <v>0</v>
      </c>
      <c r="V48">
        <v>12</v>
      </c>
      <c r="W48">
        <v>0</v>
      </c>
      <c r="X48" t="s">
        <v>46</v>
      </c>
      <c r="Y48">
        <v>2431</v>
      </c>
      <c r="Z48">
        <v>2014</v>
      </c>
      <c r="AA48" t="str">
        <f t="shared" si="0"/>
        <v>Paseo - 2014</v>
      </c>
    </row>
    <row r="49" spans="1:27" x14ac:dyDescent="0.3">
      <c r="A49">
        <v>20420.400000000001</v>
      </c>
      <c r="B49">
        <v>27713.4</v>
      </c>
      <c r="C49" t="s">
        <v>25</v>
      </c>
      <c r="D49">
        <v>29172</v>
      </c>
      <c r="E49">
        <v>20420.400000000001</v>
      </c>
      <c r="F49">
        <v>27713.4</v>
      </c>
      <c r="G49">
        <v>7293</v>
      </c>
      <c r="H49" t="s">
        <v>26</v>
      </c>
      <c r="I49" t="s">
        <v>27</v>
      </c>
      <c r="J49">
        <v>2014</v>
      </c>
      <c r="K49" t="s">
        <v>33</v>
      </c>
      <c r="L49" t="s">
        <v>34</v>
      </c>
      <c r="M49">
        <v>1</v>
      </c>
      <c r="N49" t="s">
        <v>43</v>
      </c>
      <c r="O49">
        <v>1458.6</v>
      </c>
      <c r="P49">
        <v>0</v>
      </c>
      <c r="Q49">
        <v>120</v>
      </c>
      <c r="R49" t="s">
        <v>34</v>
      </c>
      <c r="S49">
        <v>12</v>
      </c>
      <c r="T49" t="s">
        <v>49</v>
      </c>
      <c r="U49">
        <v>0</v>
      </c>
      <c r="V49">
        <v>12</v>
      </c>
      <c r="W49">
        <v>0</v>
      </c>
      <c r="X49" t="s">
        <v>46</v>
      </c>
      <c r="Y49">
        <v>2431</v>
      </c>
      <c r="Z49">
        <v>2014</v>
      </c>
      <c r="AA49" t="str">
        <f t="shared" si="0"/>
        <v>Velo - 2014</v>
      </c>
    </row>
    <row r="50" spans="1:27" x14ac:dyDescent="0.3">
      <c r="A50">
        <v>20873.16</v>
      </c>
      <c r="B50">
        <v>29156.16</v>
      </c>
      <c r="C50" t="s">
        <v>25</v>
      </c>
      <c r="D50">
        <v>33132</v>
      </c>
      <c r="E50">
        <v>20873.16</v>
      </c>
      <c r="F50">
        <v>29156.16</v>
      </c>
      <c r="G50">
        <v>8283</v>
      </c>
      <c r="H50" t="s">
        <v>26</v>
      </c>
      <c r="I50" t="s">
        <v>27</v>
      </c>
      <c r="J50">
        <v>2013</v>
      </c>
      <c r="K50" t="s">
        <v>38</v>
      </c>
      <c r="L50" t="s">
        <v>51</v>
      </c>
      <c r="M50">
        <v>1</v>
      </c>
      <c r="N50" t="s">
        <v>40</v>
      </c>
      <c r="O50">
        <v>3975.84</v>
      </c>
      <c r="P50">
        <v>0</v>
      </c>
      <c r="Q50">
        <v>260</v>
      </c>
      <c r="R50" t="s">
        <v>51</v>
      </c>
      <c r="S50">
        <v>9</v>
      </c>
      <c r="T50" t="s">
        <v>50</v>
      </c>
      <c r="U50">
        <v>0</v>
      </c>
      <c r="V50">
        <v>12</v>
      </c>
      <c r="W50">
        <v>0</v>
      </c>
      <c r="X50" t="s">
        <v>46</v>
      </c>
      <c r="Y50">
        <v>2761</v>
      </c>
      <c r="Z50">
        <v>2013</v>
      </c>
      <c r="AA50" t="str">
        <f t="shared" si="0"/>
        <v>Amarilla - 2013</v>
      </c>
    </row>
    <row r="51" spans="1:27" x14ac:dyDescent="0.3">
      <c r="A51">
        <v>2152</v>
      </c>
      <c r="B51">
        <v>69402</v>
      </c>
      <c r="C51" t="s">
        <v>25</v>
      </c>
      <c r="D51">
        <v>80700</v>
      </c>
      <c r="E51">
        <v>2152</v>
      </c>
      <c r="F51">
        <v>69402</v>
      </c>
      <c r="G51">
        <v>67250</v>
      </c>
      <c r="H51" t="s">
        <v>26</v>
      </c>
      <c r="I51" t="s">
        <v>27</v>
      </c>
      <c r="J51">
        <v>2013</v>
      </c>
      <c r="K51" t="s">
        <v>33</v>
      </c>
      <c r="L51" t="s">
        <v>45</v>
      </c>
      <c r="M51">
        <v>1</v>
      </c>
      <c r="N51" t="s">
        <v>40</v>
      </c>
      <c r="O51">
        <v>11298</v>
      </c>
      <c r="P51">
        <v>0</v>
      </c>
      <c r="Q51">
        <v>120</v>
      </c>
      <c r="R51" t="s">
        <v>45</v>
      </c>
      <c r="S51">
        <v>10</v>
      </c>
      <c r="T51" t="s">
        <v>49</v>
      </c>
      <c r="U51">
        <v>0</v>
      </c>
      <c r="V51">
        <v>300</v>
      </c>
      <c r="W51">
        <v>0</v>
      </c>
      <c r="X51" t="s">
        <v>32</v>
      </c>
      <c r="Y51">
        <v>269</v>
      </c>
      <c r="Z51">
        <v>2013</v>
      </c>
      <c r="AA51" t="str">
        <f t="shared" si="0"/>
        <v>Velo - 2013</v>
      </c>
    </row>
    <row r="52" spans="1:27" x14ac:dyDescent="0.3">
      <c r="A52">
        <v>2152</v>
      </c>
      <c r="B52">
        <v>69402</v>
      </c>
      <c r="C52" t="s">
        <v>25</v>
      </c>
      <c r="D52">
        <v>80700</v>
      </c>
      <c r="E52">
        <v>2152</v>
      </c>
      <c r="F52">
        <v>69402</v>
      </c>
      <c r="G52">
        <v>67250</v>
      </c>
      <c r="H52" t="s">
        <v>26</v>
      </c>
      <c r="I52" t="s">
        <v>27</v>
      </c>
      <c r="J52">
        <v>2013</v>
      </c>
      <c r="K52" t="s">
        <v>33</v>
      </c>
      <c r="L52" t="s">
        <v>45</v>
      </c>
      <c r="M52">
        <v>1</v>
      </c>
      <c r="N52" t="s">
        <v>40</v>
      </c>
      <c r="O52">
        <v>11298</v>
      </c>
      <c r="P52">
        <v>0</v>
      </c>
      <c r="Q52">
        <v>250</v>
      </c>
      <c r="R52" t="s">
        <v>45</v>
      </c>
      <c r="S52">
        <v>10</v>
      </c>
      <c r="T52" t="s">
        <v>31</v>
      </c>
      <c r="U52">
        <v>0</v>
      </c>
      <c r="V52">
        <v>300</v>
      </c>
      <c r="W52">
        <v>0</v>
      </c>
      <c r="X52" t="s">
        <v>32</v>
      </c>
      <c r="Y52">
        <v>269</v>
      </c>
      <c r="Z52">
        <v>2013</v>
      </c>
      <c r="AA52" t="str">
        <f t="shared" si="0"/>
        <v>VTT - 2013</v>
      </c>
    </row>
    <row r="53" spans="1:27" x14ac:dyDescent="0.3">
      <c r="A53">
        <v>2207.0700000000002</v>
      </c>
      <c r="B53">
        <v>10262.07</v>
      </c>
      <c r="C53" t="s">
        <v>25</v>
      </c>
      <c r="D53">
        <v>11277</v>
      </c>
      <c r="E53">
        <v>2207.0700000000002</v>
      </c>
      <c r="F53">
        <v>10262.07</v>
      </c>
      <c r="G53">
        <v>8055</v>
      </c>
      <c r="H53" t="s">
        <v>26</v>
      </c>
      <c r="I53" t="s">
        <v>27</v>
      </c>
      <c r="J53">
        <v>2013</v>
      </c>
      <c r="K53" t="s">
        <v>33</v>
      </c>
      <c r="L53" t="s">
        <v>34</v>
      </c>
      <c r="M53">
        <v>1</v>
      </c>
      <c r="N53" t="s">
        <v>43</v>
      </c>
      <c r="O53">
        <v>1014.93</v>
      </c>
      <c r="P53">
        <v>0</v>
      </c>
      <c r="Q53">
        <v>5</v>
      </c>
      <c r="R53" t="s">
        <v>34</v>
      </c>
      <c r="S53">
        <v>12</v>
      </c>
      <c r="T53" t="s">
        <v>54</v>
      </c>
      <c r="U53">
        <v>0</v>
      </c>
      <c r="V53">
        <v>7</v>
      </c>
      <c r="W53">
        <v>0</v>
      </c>
      <c r="X53" t="s">
        <v>41</v>
      </c>
      <c r="Y53">
        <v>1611</v>
      </c>
      <c r="Z53">
        <v>2013</v>
      </c>
      <c r="AA53" t="str">
        <f t="shared" si="0"/>
        <v>Montana - 2013</v>
      </c>
    </row>
    <row r="54" spans="1:27" x14ac:dyDescent="0.3">
      <c r="A54">
        <v>2217.5</v>
      </c>
      <c r="B54">
        <v>215097.5</v>
      </c>
      <c r="C54" t="s">
        <v>25</v>
      </c>
      <c r="D54">
        <v>221750</v>
      </c>
      <c r="E54">
        <v>2217.5</v>
      </c>
      <c r="F54">
        <v>215097.5</v>
      </c>
      <c r="G54">
        <v>212880</v>
      </c>
      <c r="H54" t="s">
        <v>26</v>
      </c>
      <c r="I54" t="s">
        <v>27</v>
      </c>
      <c r="J54">
        <v>2014</v>
      </c>
      <c r="K54" t="s">
        <v>28</v>
      </c>
      <c r="L54" t="s">
        <v>60</v>
      </c>
      <c r="M54">
        <v>1</v>
      </c>
      <c r="N54" t="s">
        <v>42</v>
      </c>
      <c r="O54">
        <v>6652.5</v>
      </c>
      <c r="P54">
        <v>0</v>
      </c>
      <c r="Q54">
        <v>10</v>
      </c>
      <c r="R54" t="s">
        <v>60</v>
      </c>
      <c r="S54">
        <v>3</v>
      </c>
      <c r="T54" t="s">
        <v>35</v>
      </c>
      <c r="U54">
        <v>0</v>
      </c>
      <c r="V54">
        <v>125</v>
      </c>
      <c r="W54">
        <v>0</v>
      </c>
      <c r="X54" t="s">
        <v>55</v>
      </c>
      <c r="Y54">
        <v>1774</v>
      </c>
      <c r="Z54">
        <v>2014</v>
      </c>
      <c r="AA54" t="str">
        <f t="shared" si="0"/>
        <v>Paseo - 2014</v>
      </c>
    </row>
    <row r="55" spans="1:27" x14ac:dyDescent="0.3">
      <c r="A55">
        <v>2223.84</v>
      </c>
      <c r="B55">
        <v>11263.84</v>
      </c>
      <c r="C55" t="s">
        <v>25</v>
      </c>
      <c r="D55">
        <v>12656</v>
      </c>
      <c r="E55">
        <v>2223.84</v>
      </c>
      <c r="F55">
        <v>11263.84</v>
      </c>
      <c r="G55">
        <v>9040</v>
      </c>
      <c r="H55" t="s">
        <v>26</v>
      </c>
      <c r="I55" t="s">
        <v>27</v>
      </c>
      <c r="J55">
        <v>2014</v>
      </c>
      <c r="K55" t="s">
        <v>33</v>
      </c>
      <c r="L55" t="s">
        <v>58</v>
      </c>
      <c r="M55">
        <v>1</v>
      </c>
      <c r="N55" t="s">
        <v>40</v>
      </c>
      <c r="O55">
        <v>1392.16</v>
      </c>
      <c r="P55">
        <v>0</v>
      </c>
      <c r="Q55">
        <v>120</v>
      </c>
      <c r="R55" t="s">
        <v>58</v>
      </c>
      <c r="S55">
        <v>11</v>
      </c>
      <c r="T55" t="s">
        <v>49</v>
      </c>
      <c r="U55">
        <v>0</v>
      </c>
      <c r="V55">
        <v>7</v>
      </c>
      <c r="W55">
        <v>0</v>
      </c>
      <c r="X55" t="s">
        <v>41</v>
      </c>
      <c r="Y55">
        <v>1808</v>
      </c>
      <c r="Z55">
        <v>2014</v>
      </c>
      <c r="AA55" t="str">
        <f t="shared" si="0"/>
        <v>Velo - 2014</v>
      </c>
    </row>
    <row r="56" spans="1:27" x14ac:dyDescent="0.3">
      <c r="A56">
        <v>22662</v>
      </c>
      <c r="B56">
        <v>30216</v>
      </c>
      <c r="C56" t="s">
        <v>25</v>
      </c>
      <c r="D56">
        <v>30216</v>
      </c>
      <c r="E56">
        <v>22662</v>
      </c>
      <c r="F56">
        <v>30216</v>
      </c>
      <c r="G56">
        <v>7554</v>
      </c>
      <c r="H56" t="s">
        <v>26</v>
      </c>
      <c r="I56" t="s">
        <v>27</v>
      </c>
      <c r="J56">
        <v>2014</v>
      </c>
      <c r="K56" t="s">
        <v>47</v>
      </c>
      <c r="L56" t="s">
        <v>48</v>
      </c>
      <c r="M56">
        <v>1</v>
      </c>
      <c r="N56" t="s">
        <v>30</v>
      </c>
      <c r="O56">
        <v>0</v>
      </c>
      <c r="P56">
        <v>0</v>
      </c>
      <c r="Q56">
        <v>5</v>
      </c>
      <c r="R56" t="s">
        <v>48</v>
      </c>
      <c r="S56">
        <v>6</v>
      </c>
      <c r="T56" t="s">
        <v>54</v>
      </c>
      <c r="U56">
        <v>0</v>
      </c>
      <c r="V56">
        <v>12</v>
      </c>
      <c r="W56">
        <v>0</v>
      </c>
      <c r="X56" t="s">
        <v>46</v>
      </c>
      <c r="Y56">
        <v>2518</v>
      </c>
      <c r="Z56">
        <v>2014</v>
      </c>
      <c r="AA56" t="str">
        <f t="shared" si="0"/>
        <v>Montana - 2014</v>
      </c>
    </row>
    <row r="57" spans="1:27" x14ac:dyDescent="0.3">
      <c r="A57">
        <v>22662</v>
      </c>
      <c r="B57">
        <v>30216</v>
      </c>
      <c r="C57" t="s">
        <v>25</v>
      </c>
      <c r="D57">
        <v>30216</v>
      </c>
      <c r="E57">
        <v>22662</v>
      </c>
      <c r="F57">
        <v>30216</v>
      </c>
      <c r="G57">
        <v>7554</v>
      </c>
      <c r="H57" t="s">
        <v>26</v>
      </c>
      <c r="I57" t="s">
        <v>27</v>
      </c>
      <c r="J57">
        <v>2014</v>
      </c>
      <c r="K57" t="s">
        <v>47</v>
      </c>
      <c r="L57" t="s">
        <v>48</v>
      </c>
      <c r="M57">
        <v>1</v>
      </c>
      <c r="N57" t="s">
        <v>30</v>
      </c>
      <c r="O57">
        <v>0</v>
      </c>
      <c r="P57">
        <v>0</v>
      </c>
      <c r="Q57">
        <v>10</v>
      </c>
      <c r="R57" t="s">
        <v>48</v>
      </c>
      <c r="S57">
        <v>6</v>
      </c>
      <c r="T57" t="s">
        <v>35</v>
      </c>
      <c r="U57">
        <v>0</v>
      </c>
      <c r="V57">
        <v>12</v>
      </c>
      <c r="W57">
        <v>0</v>
      </c>
      <c r="X57" t="s">
        <v>46</v>
      </c>
      <c r="Y57">
        <v>2518</v>
      </c>
      <c r="Z57">
        <v>2014</v>
      </c>
      <c r="AA57" t="str">
        <f t="shared" si="0"/>
        <v>Paseo - 2014</v>
      </c>
    </row>
    <row r="58" spans="1:27" x14ac:dyDescent="0.3">
      <c r="A58">
        <v>22893</v>
      </c>
      <c r="B58">
        <v>52243</v>
      </c>
      <c r="C58" t="s">
        <v>25</v>
      </c>
      <c r="D58">
        <v>58700</v>
      </c>
      <c r="E58">
        <v>22893</v>
      </c>
      <c r="F58">
        <v>52243</v>
      </c>
      <c r="G58">
        <v>29350</v>
      </c>
      <c r="H58" t="s">
        <v>26</v>
      </c>
      <c r="I58" t="s">
        <v>27</v>
      </c>
      <c r="J58">
        <v>2013</v>
      </c>
      <c r="K58" t="s">
        <v>33</v>
      </c>
      <c r="L58" t="s">
        <v>58</v>
      </c>
      <c r="M58">
        <v>1</v>
      </c>
      <c r="N58" t="s">
        <v>40</v>
      </c>
      <c r="O58">
        <v>6457</v>
      </c>
      <c r="P58">
        <v>0</v>
      </c>
      <c r="Q58">
        <v>250</v>
      </c>
      <c r="R58" t="s">
        <v>58</v>
      </c>
      <c r="S58">
        <v>11</v>
      </c>
      <c r="T58" t="s">
        <v>31</v>
      </c>
      <c r="U58">
        <v>0</v>
      </c>
      <c r="V58">
        <v>20</v>
      </c>
      <c r="W58">
        <v>0</v>
      </c>
      <c r="X58" t="s">
        <v>41</v>
      </c>
      <c r="Y58">
        <v>2935</v>
      </c>
      <c r="Z58">
        <v>2013</v>
      </c>
      <c r="AA58" t="str">
        <f t="shared" si="0"/>
        <v>VTT - 2013</v>
      </c>
    </row>
    <row r="59" spans="1:27" x14ac:dyDescent="0.3">
      <c r="A59">
        <v>23222</v>
      </c>
      <c r="B59">
        <v>364722</v>
      </c>
      <c r="C59" t="s">
        <v>25</v>
      </c>
      <c r="D59">
        <v>409800</v>
      </c>
      <c r="E59">
        <v>23222</v>
      </c>
      <c r="F59">
        <v>364722</v>
      </c>
      <c r="G59">
        <v>341500</v>
      </c>
      <c r="H59" t="s">
        <v>26</v>
      </c>
      <c r="I59" t="s">
        <v>27</v>
      </c>
      <c r="J59">
        <v>2014</v>
      </c>
      <c r="K59" t="s">
        <v>33</v>
      </c>
      <c r="L59" t="s">
        <v>58</v>
      </c>
      <c r="M59">
        <v>1</v>
      </c>
      <c r="N59" t="s">
        <v>40</v>
      </c>
      <c r="O59">
        <v>45078</v>
      </c>
      <c r="P59">
        <v>0</v>
      </c>
      <c r="Q59">
        <v>10</v>
      </c>
      <c r="R59" t="s">
        <v>58</v>
      </c>
      <c r="S59">
        <v>11</v>
      </c>
      <c r="T59" t="s">
        <v>35</v>
      </c>
      <c r="U59">
        <v>0</v>
      </c>
      <c r="V59">
        <v>300</v>
      </c>
      <c r="W59">
        <v>0</v>
      </c>
      <c r="X59" t="s">
        <v>32</v>
      </c>
      <c r="Y59">
        <v>1366</v>
      </c>
      <c r="Z59">
        <v>2014</v>
      </c>
      <c r="AA59" t="str">
        <f t="shared" si="0"/>
        <v>Paseo - 2014</v>
      </c>
    </row>
    <row r="60" spans="1:27" x14ac:dyDescent="0.3">
      <c r="A60">
        <v>236716</v>
      </c>
      <c r="B60">
        <v>978236</v>
      </c>
      <c r="C60" t="s">
        <v>25</v>
      </c>
      <c r="D60">
        <v>998200</v>
      </c>
      <c r="E60">
        <v>236716</v>
      </c>
      <c r="F60">
        <v>978236</v>
      </c>
      <c r="G60">
        <v>741520</v>
      </c>
      <c r="H60" t="s">
        <v>26</v>
      </c>
      <c r="I60" t="s">
        <v>27</v>
      </c>
      <c r="J60">
        <v>2014</v>
      </c>
      <c r="K60" t="s">
        <v>33</v>
      </c>
      <c r="L60" t="s">
        <v>34</v>
      </c>
      <c r="M60">
        <v>1</v>
      </c>
      <c r="N60" t="s">
        <v>42</v>
      </c>
      <c r="O60">
        <v>19964</v>
      </c>
      <c r="P60">
        <v>0</v>
      </c>
      <c r="Q60">
        <v>3</v>
      </c>
      <c r="R60" t="s">
        <v>34</v>
      </c>
      <c r="S60">
        <v>12</v>
      </c>
      <c r="T60" t="s">
        <v>44</v>
      </c>
      <c r="U60">
        <v>0</v>
      </c>
      <c r="V60">
        <v>350</v>
      </c>
      <c r="W60">
        <v>0</v>
      </c>
      <c r="X60" t="s">
        <v>41</v>
      </c>
      <c r="Y60">
        <v>2852</v>
      </c>
      <c r="Z60">
        <v>2014</v>
      </c>
      <c r="AA60" t="str">
        <f t="shared" si="0"/>
        <v>Carretera - 2014</v>
      </c>
    </row>
    <row r="61" spans="1:27" x14ac:dyDescent="0.3">
      <c r="A61">
        <v>236716</v>
      </c>
      <c r="B61">
        <v>978236</v>
      </c>
      <c r="C61" t="s">
        <v>25</v>
      </c>
      <c r="D61">
        <v>998200</v>
      </c>
      <c r="E61">
        <v>236716</v>
      </c>
      <c r="F61">
        <v>978236</v>
      </c>
      <c r="G61">
        <v>741520</v>
      </c>
      <c r="H61" t="s">
        <v>26</v>
      </c>
      <c r="I61" t="s">
        <v>27</v>
      </c>
      <c r="J61">
        <v>2014</v>
      </c>
      <c r="K61" t="s">
        <v>33</v>
      </c>
      <c r="L61" t="s">
        <v>34</v>
      </c>
      <c r="M61">
        <v>1</v>
      </c>
      <c r="N61" t="s">
        <v>42</v>
      </c>
      <c r="O61">
        <v>19964</v>
      </c>
      <c r="P61">
        <v>0</v>
      </c>
      <c r="Q61">
        <v>10</v>
      </c>
      <c r="R61" t="s">
        <v>34</v>
      </c>
      <c r="S61">
        <v>12</v>
      </c>
      <c r="T61" t="s">
        <v>35</v>
      </c>
      <c r="U61">
        <v>0</v>
      </c>
      <c r="V61">
        <v>350</v>
      </c>
      <c r="W61">
        <v>0</v>
      </c>
      <c r="X61" t="s">
        <v>41</v>
      </c>
      <c r="Y61">
        <v>2852</v>
      </c>
      <c r="Z61">
        <v>2014</v>
      </c>
      <c r="AA61" t="str">
        <f t="shared" si="0"/>
        <v>Paseo - 2014</v>
      </c>
    </row>
    <row r="62" spans="1:27" x14ac:dyDescent="0.3">
      <c r="A62" t="s">
        <v>65</v>
      </c>
      <c r="B62">
        <v>111860</v>
      </c>
      <c r="C62" t="s">
        <v>25</v>
      </c>
      <c r="D62">
        <v>119000</v>
      </c>
      <c r="E62" t="s">
        <v>65</v>
      </c>
      <c r="F62">
        <v>111860</v>
      </c>
      <c r="G62">
        <v>114240</v>
      </c>
      <c r="H62" t="s">
        <v>26</v>
      </c>
      <c r="I62" t="s">
        <v>27</v>
      </c>
      <c r="J62">
        <v>2014</v>
      </c>
      <c r="K62" t="s">
        <v>28</v>
      </c>
      <c r="L62" t="s">
        <v>29</v>
      </c>
      <c r="M62">
        <v>1</v>
      </c>
      <c r="N62" t="s">
        <v>43</v>
      </c>
      <c r="O62">
        <v>7140</v>
      </c>
      <c r="P62">
        <v>0</v>
      </c>
      <c r="Q62">
        <v>120</v>
      </c>
      <c r="R62" t="s">
        <v>29</v>
      </c>
      <c r="S62">
        <v>2</v>
      </c>
      <c r="T62" t="s">
        <v>49</v>
      </c>
      <c r="U62">
        <v>0</v>
      </c>
      <c r="V62">
        <v>125</v>
      </c>
      <c r="W62">
        <v>0</v>
      </c>
      <c r="X62" t="s">
        <v>55</v>
      </c>
      <c r="Y62">
        <v>952</v>
      </c>
      <c r="Z62">
        <v>2014</v>
      </c>
      <c r="AA62" t="str">
        <f t="shared" si="0"/>
        <v>Velo - 2014</v>
      </c>
    </row>
    <row r="63" spans="1:27" x14ac:dyDescent="0.3">
      <c r="A63">
        <v>2388.8200000000002</v>
      </c>
      <c r="B63">
        <v>10298.82</v>
      </c>
      <c r="C63" t="s">
        <v>25</v>
      </c>
      <c r="D63">
        <v>11074</v>
      </c>
      <c r="E63">
        <v>2388.8200000000002</v>
      </c>
      <c r="F63">
        <v>10298.82</v>
      </c>
      <c r="G63">
        <v>7910</v>
      </c>
      <c r="H63" t="s">
        <v>26</v>
      </c>
      <c r="I63" t="s">
        <v>27</v>
      </c>
      <c r="J63">
        <v>2014</v>
      </c>
      <c r="K63" t="s">
        <v>33</v>
      </c>
      <c r="L63" t="s">
        <v>34</v>
      </c>
      <c r="M63">
        <v>1</v>
      </c>
      <c r="N63" t="s">
        <v>43</v>
      </c>
      <c r="O63">
        <v>775.18</v>
      </c>
      <c r="P63">
        <v>0</v>
      </c>
      <c r="Q63">
        <v>120</v>
      </c>
      <c r="R63" t="s">
        <v>34</v>
      </c>
      <c r="S63">
        <v>12</v>
      </c>
      <c r="T63" t="s">
        <v>49</v>
      </c>
      <c r="U63">
        <v>0</v>
      </c>
      <c r="V63">
        <v>7</v>
      </c>
      <c r="W63">
        <v>0</v>
      </c>
      <c r="X63" t="s">
        <v>41</v>
      </c>
      <c r="Y63">
        <v>1582</v>
      </c>
      <c r="Z63">
        <v>2014</v>
      </c>
      <c r="AA63" t="str">
        <f t="shared" si="0"/>
        <v>Velo - 2014</v>
      </c>
    </row>
    <row r="64" spans="1:27" x14ac:dyDescent="0.3">
      <c r="A64">
        <v>2388.8200000000002</v>
      </c>
      <c r="B64">
        <v>10298.82</v>
      </c>
      <c r="C64" t="s">
        <v>25</v>
      </c>
      <c r="D64">
        <v>11074</v>
      </c>
      <c r="E64">
        <v>2388.8200000000002</v>
      </c>
      <c r="F64">
        <v>10298.82</v>
      </c>
      <c r="G64">
        <v>7910</v>
      </c>
      <c r="H64" t="s">
        <v>26</v>
      </c>
      <c r="I64" t="s">
        <v>27</v>
      </c>
      <c r="J64">
        <v>2014</v>
      </c>
      <c r="K64" t="s">
        <v>33</v>
      </c>
      <c r="L64" t="s">
        <v>34</v>
      </c>
      <c r="M64">
        <v>1</v>
      </c>
      <c r="N64" t="s">
        <v>43</v>
      </c>
      <c r="O64">
        <v>775.18</v>
      </c>
      <c r="P64">
        <v>0</v>
      </c>
      <c r="Q64">
        <v>250</v>
      </c>
      <c r="R64" t="s">
        <v>34</v>
      </c>
      <c r="S64">
        <v>12</v>
      </c>
      <c r="T64" t="s">
        <v>31</v>
      </c>
      <c r="U64">
        <v>0</v>
      </c>
      <c r="V64">
        <v>7</v>
      </c>
      <c r="W64">
        <v>0</v>
      </c>
      <c r="X64" t="s">
        <v>41</v>
      </c>
      <c r="Y64">
        <v>1582</v>
      </c>
      <c r="Z64">
        <v>2014</v>
      </c>
      <c r="AA64" t="str">
        <f t="shared" si="0"/>
        <v>VTT - 2014</v>
      </c>
    </row>
    <row r="65" spans="1:27" x14ac:dyDescent="0.3">
      <c r="A65" t="s">
        <v>66</v>
      </c>
      <c r="B65">
        <v>265760</v>
      </c>
      <c r="C65" t="s">
        <v>25</v>
      </c>
      <c r="D65">
        <v>302000</v>
      </c>
      <c r="E65" t="s">
        <v>66</v>
      </c>
      <c r="F65">
        <v>265760</v>
      </c>
      <c r="G65">
        <v>289920</v>
      </c>
      <c r="H65" t="s">
        <v>26</v>
      </c>
      <c r="I65" t="s">
        <v>27</v>
      </c>
      <c r="J65">
        <v>2013</v>
      </c>
      <c r="K65" t="s">
        <v>38</v>
      </c>
      <c r="L65" t="s">
        <v>51</v>
      </c>
      <c r="M65">
        <v>1</v>
      </c>
      <c r="N65" t="s">
        <v>40</v>
      </c>
      <c r="O65">
        <v>36240</v>
      </c>
      <c r="P65">
        <v>0</v>
      </c>
      <c r="Q65">
        <v>3</v>
      </c>
      <c r="R65" t="s">
        <v>51</v>
      </c>
      <c r="S65">
        <v>9</v>
      </c>
      <c r="T65" t="s">
        <v>44</v>
      </c>
      <c r="U65">
        <v>0</v>
      </c>
      <c r="V65">
        <v>125</v>
      </c>
      <c r="W65">
        <v>0</v>
      </c>
      <c r="X65" t="s">
        <v>55</v>
      </c>
      <c r="Y65">
        <v>2416</v>
      </c>
      <c r="Z65">
        <v>2013</v>
      </c>
      <c r="AA65" t="str">
        <f t="shared" si="0"/>
        <v>Carretera - 2013</v>
      </c>
    </row>
    <row r="66" spans="1:27" x14ac:dyDescent="0.3">
      <c r="A66">
        <v>24343.200000000001</v>
      </c>
      <c r="B66">
        <v>50803.199999999997</v>
      </c>
      <c r="C66" t="s">
        <v>25</v>
      </c>
      <c r="D66">
        <v>52920</v>
      </c>
      <c r="E66">
        <v>24343.200000000001</v>
      </c>
      <c r="F66">
        <v>50803.199999999997</v>
      </c>
      <c r="G66">
        <v>26460</v>
      </c>
      <c r="H66" t="s">
        <v>26</v>
      </c>
      <c r="I66" t="s">
        <v>27</v>
      </c>
      <c r="J66">
        <v>2013</v>
      </c>
      <c r="K66" t="s">
        <v>38</v>
      </c>
      <c r="L66" t="s">
        <v>51</v>
      </c>
      <c r="M66">
        <v>1</v>
      </c>
      <c r="N66" t="s">
        <v>42</v>
      </c>
      <c r="O66">
        <v>2116.8000000000002</v>
      </c>
      <c r="P66">
        <v>0</v>
      </c>
      <c r="Q66">
        <v>120</v>
      </c>
      <c r="R66" t="s">
        <v>51</v>
      </c>
      <c r="S66">
        <v>9</v>
      </c>
      <c r="T66" t="s">
        <v>49</v>
      </c>
      <c r="U66">
        <v>0</v>
      </c>
      <c r="V66">
        <v>20</v>
      </c>
      <c r="W66">
        <v>0</v>
      </c>
      <c r="X66" t="s">
        <v>41</v>
      </c>
      <c r="Y66">
        <v>2646</v>
      </c>
      <c r="Z66">
        <v>2013</v>
      </c>
      <c r="AA66" t="str">
        <f t="shared" si="0"/>
        <v>Velo - 2013</v>
      </c>
    </row>
    <row r="67" spans="1:27" x14ac:dyDescent="0.3">
      <c r="A67">
        <v>2511.25</v>
      </c>
      <c r="B67">
        <v>243591.25</v>
      </c>
      <c r="C67" t="s">
        <v>25</v>
      </c>
      <c r="D67">
        <v>251125</v>
      </c>
      <c r="E67">
        <v>2511.25</v>
      </c>
      <c r="F67">
        <v>243591.25</v>
      </c>
      <c r="G67">
        <v>241080</v>
      </c>
      <c r="H67" t="s">
        <v>26</v>
      </c>
      <c r="I67" t="s">
        <v>27</v>
      </c>
      <c r="J67">
        <v>2014</v>
      </c>
      <c r="K67" t="s">
        <v>33</v>
      </c>
      <c r="L67" t="s">
        <v>45</v>
      </c>
      <c r="M67">
        <v>1</v>
      </c>
      <c r="N67" t="s">
        <v>42</v>
      </c>
      <c r="O67">
        <v>7533.75</v>
      </c>
      <c r="P67">
        <v>0</v>
      </c>
      <c r="Q67">
        <v>10</v>
      </c>
      <c r="R67" t="s">
        <v>45</v>
      </c>
      <c r="S67">
        <v>10</v>
      </c>
      <c r="T67" t="s">
        <v>35</v>
      </c>
      <c r="U67">
        <v>0</v>
      </c>
      <c r="V67">
        <v>125</v>
      </c>
      <c r="W67">
        <v>0</v>
      </c>
      <c r="X67" t="s">
        <v>55</v>
      </c>
      <c r="Y67">
        <v>2009</v>
      </c>
      <c r="Z67">
        <v>2014</v>
      </c>
      <c r="AA67" t="str">
        <f t="shared" ref="AA67:AA130" si="1">$T67 &amp;" - " &amp; $Z67</f>
        <v>Paseo - 2014</v>
      </c>
    </row>
    <row r="68" spans="1:27" x14ac:dyDescent="0.3">
      <c r="A68">
        <v>2511.25</v>
      </c>
      <c r="B68">
        <v>243591.25</v>
      </c>
      <c r="C68" t="s">
        <v>25</v>
      </c>
      <c r="D68">
        <v>251125</v>
      </c>
      <c r="E68">
        <v>2511.25</v>
      </c>
      <c r="F68">
        <v>243591.25</v>
      </c>
      <c r="G68">
        <v>241080</v>
      </c>
      <c r="H68" t="s">
        <v>26</v>
      </c>
      <c r="I68" t="s">
        <v>27</v>
      </c>
      <c r="J68">
        <v>2014</v>
      </c>
      <c r="K68" t="s">
        <v>33</v>
      </c>
      <c r="L68" t="s">
        <v>45</v>
      </c>
      <c r="M68">
        <v>1</v>
      </c>
      <c r="N68" t="s">
        <v>42</v>
      </c>
      <c r="O68">
        <v>7533.75</v>
      </c>
      <c r="P68">
        <v>0</v>
      </c>
      <c r="Q68">
        <v>120</v>
      </c>
      <c r="R68" t="s">
        <v>45</v>
      </c>
      <c r="S68">
        <v>10</v>
      </c>
      <c r="T68" t="s">
        <v>49</v>
      </c>
      <c r="U68">
        <v>0</v>
      </c>
      <c r="V68">
        <v>125</v>
      </c>
      <c r="W68">
        <v>0</v>
      </c>
      <c r="X68" t="s">
        <v>55</v>
      </c>
      <c r="Y68">
        <v>2009</v>
      </c>
      <c r="Z68">
        <v>2014</v>
      </c>
      <c r="AA68" t="str">
        <f t="shared" si="1"/>
        <v>Velo - 2014</v>
      </c>
    </row>
    <row r="69" spans="1:27" x14ac:dyDescent="0.3">
      <c r="A69">
        <v>25162</v>
      </c>
      <c r="B69">
        <v>298662</v>
      </c>
      <c r="C69" t="s">
        <v>25</v>
      </c>
      <c r="D69">
        <v>328200</v>
      </c>
      <c r="E69">
        <v>25162</v>
      </c>
      <c r="F69">
        <v>298662</v>
      </c>
      <c r="G69">
        <v>273500</v>
      </c>
      <c r="H69" t="s">
        <v>26</v>
      </c>
      <c r="I69" t="s">
        <v>27</v>
      </c>
      <c r="J69">
        <v>2014</v>
      </c>
      <c r="K69" t="s">
        <v>47</v>
      </c>
      <c r="L69" t="s">
        <v>48</v>
      </c>
      <c r="M69">
        <v>1</v>
      </c>
      <c r="N69" t="s">
        <v>43</v>
      </c>
      <c r="O69">
        <v>29538</v>
      </c>
      <c r="P69">
        <v>0</v>
      </c>
      <c r="Q69">
        <v>3</v>
      </c>
      <c r="R69" t="s">
        <v>48</v>
      </c>
      <c r="S69">
        <v>6</v>
      </c>
      <c r="T69" t="s">
        <v>44</v>
      </c>
      <c r="U69">
        <v>0</v>
      </c>
      <c r="V69">
        <v>300</v>
      </c>
      <c r="W69">
        <v>0</v>
      </c>
      <c r="X69" t="s">
        <v>32</v>
      </c>
      <c r="Y69">
        <v>1094</v>
      </c>
      <c r="Z69">
        <v>2014</v>
      </c>
      <c r="AA69" t="str">
        <f t="shared" si="1"/>
        <v>Carretera - 2014</v>
      </c>
    </row>
    <row r="70" spans="1:27" x14ac:dyDescent="0.3">
      <c r="A70">
        <v>25162</v>
      </c>
      <c r="B70">
        <v>298662</v>
      </c>
      <c r="C70" t="s">
        <v>25</v>
      </c>
      <c r="D70">
        <v>328200</v>
      </c>
      <c r="E70">
        <v>25162</v>
      </c>
      <c r="F70">
        <v>298662</v>
      </c>
      <c r="G70">
        <v>273500</v>
      </c>
      <c r="H70" t="s">
        <v>26</v>
      </c>
      <c r="I70" t="s">
        <v>27</v>
      </c>
      <c r="J70">
        <v>2014</v>
      </c>
      <c r="K70" t="s">
        <v>47</v>
      </c>
      <c r="L70" t="s">
        <v>48</v>
      </c>
      <c r="M70">
        <v>1</v>
      </c>
      <c r="N70" t="s">
        <v>43</v>
      </c>
      <c r="O70">
        <v>29538</v>
      </c>
      <c r="P70">
        <v>0</v>
      </c>
      <c r="Q70">
        <v>10</v>
      </c>
      <c r="R70" t="s">
        <v>48</v>
      </c>
      <c r="S70">
        <v>6</v>
      </c>
      <c r="T70" t="s">
        <v>35</v>
      </c>
      <c r="U70">
        <v>0</v>
      </c>
      <c r="V70">
        <v>300</v>
      </c>
      <c r="W70">
        <v>0</v>
      </c>
      <c r="X70" t="s">
        <v>32</v>
      </c>
      <c r="Y70">
        <v>1094</v>
      </c>
      <c r="Z70">
        <v>2014</v>
      </c>
      <c r="AA70" t="str">
        <f t="shared" si="1"/>
        <v>Paseo - 2014</v>
      </c>
    </row>
    <row r="71" spans="1:27" x14ac:dyDescent="0.3">
      <c r="A71">
        <v>2559.1799999999998</v>
      </c>
      <c r="B71">
        <v>9189.18</v>
      </c>
      <c r="C71" t="s">
        <v>25</v>
      </c>
      <c r="D71">
        <v>9282</v>
      </c>
      <c r="E71">
        <v>2559.1799999999998</v>
      </c>
      <c r="F71">
        <v>9189.18</v>
      </c>
      <c r="G71">
        <v>6630</v>
      </c>
      <c r="H71" t="s">
        <v>26</v>
      </c>
      <c r="I71" t="s">
        <v>27</v>
      </c>
      <c r="J71">
        <v>2014</v>
      </c>
      <c r="K71" t="s">
        <v>28</v>
      </c>
      <c r="L71" t="s">
        <v>60</v>
      </c>
      <c r="M71">
        <v>1</v>
      </c>
      <c r="N71" t="s">
        <v>42</v>
      </c>
      <c r="O71">
        <v>92.82</v>
      </c>
      <c r="P71">
        <v>0</v>
      </c>
      <c r="Q71">
        <v>250</v>
      </c>
      <c r="R71" t="s">
        <v>60</v>
      </c>
      <c r="S71">
        <v>3</v>
      </c>
      <c r="T71" t="s">
        <v>31</v>
      </c>
      <c r="U71">
        <v>0</v>
      </c>
      <c r="V71">
        <v>7</v>
      </c>
      <c r="W71">
        <v>0</v>
      </c>
      <c r="X71" t="s">
        <v>41</v>
      </c>
      <c r="Y71">
        <v>1326</v>
      </c>
      <c r="Z71">
        <v>2014</v>
      </c>
      <c r="AA71" t="str">
        <f t="shared" si="1"/>
        <v>VTT - 2014</v>
      </c>
    </row>
    <row r="72" spans="1:27" x14ac:dyDescent="0.3">
      <c r="A72">
        <v>26475.119999999999</v>
      </c>
      <c r="B72">
        <v>36202.620000000003</v>
      </c>
      <c r="C72" t="s">
        <v>37</v>
      </c>
      <c r="D72">
        <v>38928</v>
      </c>
      <c r="E72">
        <v>26475.119999999999</v>
      </c>
      <c r="F72">
        <v>36208.620000000003</v>
      </c>
      <c r="G72">
        <v>9733.5</v>
      </c>
      <c r="H72" t="s">
        <v>26</v>
      </c>
      <c r="I72" t="s">
        <v>27</v>
      </c>
      <c r="J72">
        <v>2014</v>
      </c>
      <c r="K72" t="s">
        <v>28</v>
      </c>
      <c r="L72" t="s">
        <v>52</v>
      </c>
      <c r="M72">
        <v>1</v>
      </c>
      <c r="N72" t="s">
        <v>43</v>
      </c>
      <c r="O72">
        <v>2725.38</v>
      </c>
      <c r="P72">
        <v>6</v>
      </c>
      <c r="Q72">
        <v>250</v>
      </c>
      <c r="R72" t="s">
        <v>52</v>
      </c>
      <c r="S72">
        <v>1</v>
      </c>
      <c r="T72" t="s">
        <v>31</v>
      </c>
      <c r="U72">
        <v>0</v>
      </c>
      <c r="V72">
        <v>12</v>
      </c>
      <c r="W72">
        <v>6</v>
      </c>
      <c r="X72" t="s">
        <v>46</v>
      </c>
      <c r="Y72">
        <v>3244</v>
      </c>
      <c r="Z72">
        <v>2014</v>
      </c>
      <c r="AA72" t="str">
        <f t="shared" si="1"/>
        <v>VTT - 2014</v>
      </c>
    </row>
    <row r="73" spans="1:27" x14ac:dyDescent="0.3">
      <c r="A73">
        <v>27459.9</v>
      </c>
      <c r="B73">
        <v>38015.4</v>
      </c>
      <c r="C73" t="s">
        <v>37</v>
      </c>
      <c r="D73">
        <v>42240</v>
      </c>
      <c r="E73">
        <v>27459.9</v>
      </c>
      <c r="F73">
        <v>38021.4</v>
      </c>
      <c r="G73">
        <v>10561.5</v>
      </c>
      <c r="H73" t="s">
        <v>26</v>
      </c>
      <c r="I73" t="s">
        <v>27</v>
      </c>
      <c r="J73">
        <v>2014</v>
      </c>
      <c r="K73" t="s">
        <v>47</v>
      </c>
      <c r="L73" t="s">
        <v>62</v>
      </c>
      <c r="M73">
        <v>1</v>
      </c>
      <c r="N73" t="s">
        <v>40</v>
      </c>
      <c r="O73">
        <v>4224.6000000000004</v>
      </c>
      <c r="P73">
        <v>6</v>
      </c>
      <c r="Q73">
        <v>260</v>
      </c>
      <c r="R73" t="s">
        <v>62</v>
      </c>
      <c r="S73">
        <v>4</v>
      </c>
      <c r="T73" t="s">
        <v>50</v>
      </c>
      <c r="U73" s="1">
        <v>3.6379800000000002E-12</v>
      </c>
      <c r="V73">
        <v>12</v>
      </c>
      <c r="W73">
        <v>6</v>
      </c>
      <c r="X73" t="s">
        <v>46</v>
      </c>
      <c r="Y73">
        <v>3520</v>
      </c>
      <c r="Z73">
        <v>2014</v>
      </c>
      <c r="AA73" t="str">
        <f t="shared" si="1"/>
        <v>Amarilla - 2014</v>
      </c>
    </row>
    <row r="74" spans="1:27" x14ac:dyDescent="0.3">
      <c r="A74">
        <v>28700</v>
      </c>
      <c r="B74">
        <v>210700</v>
      </c>
      <c r="C74" t="s">
        <v>25</v>
      </c>
      <c r="D74">
        <v>245000</v>
      </c>
      <c r="E74">
        <v>28700</v>
      </c>
      <c r="F74">
        <v>210700</v>
      </c>
      <c r="G74">
        <v>182000</v>
      </c>
      <c r="H74" t="s">
        <v>26</v>
      </c>
      <c r="I74" t="s">
        <v>27</v>
      </c>
      <c r="J74">
        <v>2014</v>
      </c>
      <c r="K74" t="s">
        <v>33</v>
      </c>
      <c r="L74" t="s">
        <v>58</v>
      </c>
      <c r="M74">
        <v>1</v>
      </c>
      <c r="N74" t="s">
        <v>40</v>
      </c>
      <c r="O74">
        <v>34300</v>
      </c>
      <c r="P74">
        <v>0</v>
      </c>
      <c r="Q74">
        <v>10</v>
      </c>
      <c r="R74" t="s">
        <v>58</v>
      </c>
      <c r="S74">
        <v>11</v>
      </c>
      <c r="T74" t="s">
        <v>35</v>
      </c>
      <c r="U74">
        <v>0</v>
      </c>
      <c r="V74">
        <v>350</v>
      </c>
      <c r="W74">
        <v>0</v>
      </c>
      <c r="X74" t="s">
        <v>41</v>
      </c>
      <c r="Y74">
        <v>700</v>
      </c>
      <c r="Z74">
        <v>2014</v>
      </c>
      <c r="AA74" t="str">
        <f t="shared" si="1"/>
        <v>Paseo - 2014</v>
      </c>
    </row>
    <row r="75" spans="1:27" x14ac:dyDescent="0.3">
      <c r="A75">
        <v>2920</v>
      </c>
      <c r="B75">
        <v>5840</v>
      </c>
      <c r="C75" t="s">
        <v>25</v>
      </c>
      <c r="D75">
        <v>5840</v>
      </c>
      <c r="E75">
        <v>2920</v>
      </c>
      <c r="F75">
        <v>5840</v>
      </c>
      <c r="G75">
        <v>2920</v>
      </c>
      <c r="H75" t="s">
        <v>26</v>
      </c>
      <c r="I75" t="s">
        <v>27</v>
      </c>
      <c r="J75">
        <v>2014</v>
      </c>
      <c r="K75" t="s">
        <v>28</v>
      </c>
      <c r="L75" t="s">
        <v>29</v>
      </c>
      <c r="M75">
        <v>1</v>
      </c>
      <c r="N75" t="s">
        <v>30</v>
      </c>
      <c r="O75">
        <v>0</v>
      </c>
      <c r="P75">
        <v>0</v>
      </c>
      <c r="Q75">
        <v>10</v>
      </c>
      <c r="R75" t="s">
        <v>29</v>
      </c>
      <c r="S75">
        <v>2</v>
      </c>
      <c r="T75" t="s">
        <v>35</v>
      </c>
      <c r="U75">
        <v>0</v>
      </c>
      <c r="V75">
        <v>20</v>
      </c>
      <c r="W75">
        <v>0</v>
      </c>
      <c r="X75" t="s">
        <v>41</v>
      </c>
      <c r="Y75">
        <v>292</v>
      </c>
      <c r="Z75">
        <v>2014</v>
      </c>
      <c r="AA75" t="str">
        <f t="shared" si="1"/>
        <v>Paseo - 2014</v>
      </c>
    </row>
    <row r="76" spans="1:27" x14ac:dyDescent="0.3">
      <c r="A76">
        <v>29904</v>
      </c>
      <c r="B76">
        <v>191884</v>
      </c>
      <c r="C76" t="s">
        <v>25</v>
      </c>
      <c r="D76">
        <v>218050</v>
      </c>
      <c r="E76">
        <v>29904</v>
      </c>
      <c r="F76">
        <v>191884</v>
      </c>
      <c r="G76">
        <v>161980</v>
      </c>
      <c r="H76" t="s">
        <v>26</v>
      </c>
      <c r="I76" t="s">
        <v>27</v>
      </c>
      <c r="J76">
        <v>2013</v>
      </c>
      <c r="K76" t="s">
        <v>38</v>
      </c>
      <c r="L76" t="s">
        <v>51</v>
      </c>
      <c r="M76">
        <v>1</v>
      </c>
      <c r="N76" t="s">
        <v>40</v>
      </c>
      <c r="O76">
        <v>26166</v>
      </c>
      <c r="P76">
        <v>0</v>
      </c>
      <c r="Q76">
        <v>250</v>
      </c>
      <c r="R76" t="s">
        <v>51</v>
      </c>
      <c r="S76">
        <v>9</v>
      </c>
      <c r="T76" t="s">
        <v>31</v>
      </c>
      <c r="U76">
        <v>0</v>
      </c>
      <c r="V76">
        <v>350</v>
      </c>
      <c r="W76">
        <v>0</v>
      </c>
      <c r="X76" t="s">
        <v>41</v>
      </c>
      <c r="Y76">
        <v>623</v>
      </c>
      <c r="Z76">
        <v>2013</v>
      </c>
      <c r="AA76" t="str">
        <f t="shared" si="1"/>
        <v>VTT - 2013</v>
      </c>
    </row>
    <row r="77" spans="1:27" x14ac:dyDescent="0.3">
      <c r="A77">
        <v>30919.68</v>
      </c>
      <c r="B77">
        <v>42997.68</v>
      </c>
      <c r="C77" t="s">
        <v>25</v>
      </c>
      <c r="D77">
        <v>48312</v>
      </c>
      <c r="E77">
        <v>30919.68</v>
      </c>
      <c r="F77">
        <v>42997.68</v>
      </c>
      <c r="G77">
        <v>12078</v>
      </c>
      <c r="H77" t="s">
        <v>26</v>
      </c>
      <c r="I77" t="s">
        <v>27</v>
      </c>
      <c r="J77">
        <v>2014</v>
      </c>
      <c r="K77" t="s">
        <v>38</v>
      </c>
      <c r="L77" t="s">
        <v>39</v>
      </c>
      <c r="M77">
        <v>1</v>
      </c>
      <c r="N77" t="s">
        <v>40</v>
      </c>
      <c r="O77">
        <v>5314.32</v>
      </c>
      <c r="P77">
        <v>0</v>
      </c>
      <c r="Q77">
        <v>10</v>
      </c>
      <c r="R77" t="s">
        <v>39</v>
      </c>
      <c r="S77">
        <v>7</v>
      </c>
      <c r="T77" t="s">
        <v>35</v>
      </c>
      <c r="U77">
        <v>0</v>
      </c>
      <c r="V77">
        <v>12</v>
      </c>
      <c r="W77">
        <v>0</v>
      </c>
      <c r="X77" t="s">
        <v>46</v>
      </c>
      <c r="Y77">
        <v>4026</v>
      </c>
      <c r="Z77">
        <v>2014</v>
      </c>
      <c r="AA77" t="str">
        <f t="shared" si="1"/>
        <v>Paseo - 2014</v>
      </c>
    </row>
    <row r="78" spans="1:27" x14ac:dyDescent="0.3">
      <c r="A78">
        <v>3171.44</v>
      </c>
      <c r="B78">
        <v>16841.439999999999</v>
      </c>
      <c r="C78" t="s">
        <v>25</v>
      </c>
      <c r="D78">
        <v>19138</v>
      </c>
      <c r="E78">
        <v>3171.44</v>
      </c>
      <c r="F78">
        <v>16841.439999999999</v>
      </c>
      <c r="G78">
        <v>13670</v>
      </c>
      <c r="H78" t="s">
        <v>26</v>
      </c>
      <c r="I78" t="s">
        <v>27</v>
      </c>
      <c r="J78">
        <v>2014</v>
      </c>
      <c r="K78" t="s">
        <v>33</v>
      </c>
      <c r="L78" t="s">
        <v>45</v>
      </c>
      <c r="M78">
        <v>1</v>
      </c>
      <c r="N78" t="s">
        <v>40</v>
      </c>
      <c r="O78">
        <v>2296.56</v>
      </c>
      <c r="P78">
        <v>0</v>
      </c>
      <c r="Q78">
        <v>5</v>
      </c>
      <c r="R78" t="s">
        <v>45</v>
      </c>
      <c r="S78">
        <v>10</v>
      </c>
      <c r="T78" t="s">
        <v>54</v>
      </c>
      <c r="U78">
        <v>0</v>
      </c>
      <c r="V78">
        <v>7</v>
      </c>
      <c r="W78">
        <v>0</v>
      </c>
      <c r="X78" t="s">
        <v>41</v>
      </c>
      <c r="Y78">
        <v>2734</v>
      </c>
      <c r="Z78">
        <v>2014</v>
      </c>
      <c r="AA78" t="str">
        <f t="shared" si="1"/>
        <v>Montana - 2014</v>
      </c>
    </row>
    <row r="79" spans="1:27" x14ac:dyDescent="0.3">
      <c r="A79">
        <v>3171.44</v>
      </c>
      <c r="B79">
        <v>16841.439999999999</v>
      </c>
      <c r="C79" t="s">
        <v>25</v>
      </c>
      <c r="D79">
        <v>19138</v>
      </c>
      <c r="E79">
        <v>3171.44</v>
      </c>
      <c r="F79">
        <v>16841.439999999999</v>
      </c>
      <c r="G79">
        <v>13670</v>
      </c>
      <c r="H79" t="s">
        <v>26</v>
      </c>
      <c r="I79" t="s">
        <v>27</v>
      </c>
      <c r="J79">
        <v>2014</v>
      </c>
      <c r="K79" t="s">
        <v>33</v>
      </c>
      <c r="L79" t="s">
        <v>45</v>
      </c>
      <c r="M79">
        <v>1</v>
      </c>
      <c r="N79" t="s">
        <v>40</v>
      </c>
      <c r="O79">
        <v>2296.56</v>
      </c>
      <c r="P79">
        <v>0</v>
      </c>
      <c r="Q79">
        <v>260</v>
      </c>
      <c r="R79" t="s">
        <v>45</v>
      </c>
      <c r="S79">
        <v>10</v>
      </c>
      <c r="T79" t="s">
        <v>50</v>
      </c>
      <c r="U79">
        <v>0</v>
      </c>
      <c r="V79">
        <v>7</v>
      </c>
      <c r="W79">
        <v>0</v>
      </c>
      <c r="X79" t="s">
        <v>41</v>
      </c>
      <c r="Y79">
        <v>2734</v>
      </c>
      <c r="Z79">
        <v>2014</v>
      </c>
      <c r="AA79" t="str">
        <f t="shared" si="1"/>
        <v>Amarilla - 2014</v>
      </c>
    </row>
    <row r="80" spans="1:27" x14ac:dyDescent="0.3">
      <c r="A80">
        <v>33358</v>
      </c>
      <c r="B80">
        <v>354108</v>
      </c>
      <c r="C80" t="s">
        <v>25</v>
      </c>
      <c r="D80">
        <v>384900</v>
      </c>
      <c r="E80">
        <v>33358</v>
      </c>
      <c r="F80">
        <v>354108</v>
      </c>
      <c r="G80">
        <v>320750</v>
      </c>
      <c r="H80" t="s">
        <v>26</v>
      </c>
      <c r="I80" t="s">
        <v>27</v>
      </c>
      <c r="J80">
        <v>2013</v>
      </c>
      <c r="K80" t="s">
        <v>38</v>
      </c>
      <c r="L80" t="s">
        <v>51</v>
      </c>
      <c r="M80">
        <v>1</v>
      </c>
      <c r="N80" t="s">
        <v>43</v>
      </c>
      <c r="O80">
        <v>30792</v>
      </c>
      <c r="P80">
        <v>0</v>
      </c>
      <c r="Q80">
        <v>5</v>
      </c>
      <c r="R80" t="s">
        <v>51</v>
      </c>
      <c r="S80">
        <v>9</v>
      </c>
      <c r="T80" t="s">
        <v>54</v>
      </c>
      <c r="U80">
        <v>0</v>
      </c>
      <c r="V80">
        <v>300</v>
      </c>
      <c r="W80">
        <v>0</v>
      </c>
      <c r="X80" t="s">
        <v>32</v>
      </c>
      <c r="Y80">
        <v>1283</v>
      </c>
      <c r="Z80">
        <v>2013</v>
      </c>
      <c r="AA80" t="str">
        <f t="shared" si="1"/>
        <v>Montana - 2013</v>
      </c>
    </row>
    <row r="81" spans="1:27" x14ac:dyDescent="0.3">
      <c r="A81">
        <v>3461.25</v>
      </c>
      <c r="B81">
        <v>114221.25</v>
      </c>
      <c r="C81" t="s">
        <v>25</v>
      </c>
      <c r="D81">
        <v>115375</v>
      </c>
      <c r="E81">
        <v>3461.25</v>
      </c>
      <c r="F81">
        <v>114221.25</v>
      </c>
      <c r="G81">
        <v>110760</v>
      </c>
      <c r="H81" t="s">
        <v>26</v>
      </c>
      <c r="I81" t="s">
        <v>27</v>
      </c>
      <c r="J81">
        <v>2014</v>
      </c>
      <c r="K81" t="s">
        <v>38</v>
      </c>
      <c r="L81" t="s">
        <v>57</v>
      </c>
      <c r="M81">
        <v>1</v>
      </c>
      <c r="N81" t="s">
        <v>42</v>
      </c>
      <c r="O81">
        <v>1153.75</v>
      </c>
      <c r="P81">
        <v>0</v>
      </c>
      <c r="Q81">
        <v>120</v>
      </c>
      <c r="R81" t="s">
        <v>57</v>
      </c>
      <c r="S81">
        <v>8</v>
      </c>
      <c r="T81" t="s">
        <v>49</v>
      </c>
      <c r="U81">
        <v>0</v>
      </c>
      <c r="V81">
        <v>125</v>
      </c>
      <c r="W81">
        <v>0</v>
      </c>
      <c r="X81" t="s">
        <v>55</v>
      </c>
      <c r="Y81">
        <v>923</v>
      </c>
      <c r="Z81">
        <v>2014</v>
      </c>
      <c r="AA81" t="str">
        <f t="shared" si="1"/>
        <v>Velo - 2014</v>
      </c>
    </row>
    <row r="82" spans="1:27" x14ac:dyDescent="0.3">
      <c r="A82">
        <v>3531.9</v>
      </c>
      <c r="B82">
        <v>12681.9</v>
      </c>
      <c r="C82" t="s">
        <v>25</v>
      </c>
      <c r="D82">
        <v>12810</v>
      </c>
      <c r="E82">
        <v>3531.9</v>
      </c>
      <c r="F82">
        <v>12681.9</v>
      </c>
      <c r="G82">
        <v>9150</v>
      </c>
      <c r="H82" t="s">
        <v>26</v>
      </c>
      <c r="I82" t="s">
        <v>27</v>
      </c>
      <c r="J82">
        <v>2014</v>
      </c>
      <c r="K82" t="s">
        <v>38</v>
      </c>
      <c r="L82" t="s">
        <v>57</v>
      </c>
      <c r="M82">
        <v>1</v>
      </c>
      <c r="N82" t="s">
        <v>42</v>
      </c>
      <c r="O82">
        <v>128.1</v>
      </c>
      <c r="P82">
        <v>0</v>
      </c>
      <c r="Q82">
        <v>5</v>
      </c>
      <c r="R82" t="s">
        <v>57</v>
      </c>
      <c r="S82">
        <v>8</v>
      </c>
      <c r="T82" t="s">
        <v>54</v>
      </c>
      <c r="U82">
        <v>0</v>
      </c>
      <c r="V82">
        <v>7</v>
      </c>
      <c r="W82">
        <v>0</v>
      </c>
      <c r="X82" t="s">
        <v>41</v>
      </c>
      <c r="Y82">
        <v>1830</v>
      </c>
      <c r="Z82">
        <v>2014</v>
      </c>
      <c r="AA82" t="str">
        <f t="shared" si="1"/>
        <v>Montana - 2014</v>
      </c>
    </row>
    <row r="83" spans="1:27" x14ac:dyDescent="0.3">
      <c r="A83" t="s">
        <v>67</v>
      </c>
      <c r="B83">
        <v>64496.25</v>
      </c>
      <c r="C83" t="s">
        <v>25</v>
      </c>
      <c r="D83">
        <v>70875</v>
      </c>
      <c r="E83" t="s">
        <v>67</v>
      </c>
      <c r="F83">
        <v>64496.25</v>
      </c>
      <c r="G83">
        <v>68040</v>
      </c>
      <c r="H83" t="s">
        <v>26</v>
      </c>
      <c r="I83" t="s">
        <v>27</v>
      </c>
      <c r="J83">
        <v>2014</v>
      </c>
      <c r="K83" t="s">
        <v>38</v>
      </c>
      <c r="L83" t="s">
        <v>51</v>
      </c>
      <c r="M83">
        <v>1</v>
      </c>
      <c r="N83" t="s">
        <v>43</v>
      </c>
      <c r="O83">
        <v>6378.75</v>
      </c>
      <c r="P83">
        <v>0</v>
      </c>
      <c r="Q83">
        <v>120</v>
      </c>
      <c r="R83" t="s">
        <v>51</v>
      </c>
      <c r="S83">
        <v>9</v>
      </c>
      <c r="T83" t="s">
        <v>49</v>
      </c>
      <c r="U83">
        <v>0</v>
      </c>
      <c r="V83">
        <v>125</v>
      </c>
      <c r="W83">
        <v>0</v>
      </c>
      <c r="X83" t="s">
        <v>55</v>
      </c>
      <c r="Y83">
        <v>567</v>
      </c>
      <c r="Z83">
        <v>2014</v>
      </c>
      <c r="AA83" t="str">
        <f t="shared" si="1"/>
        <v>Velo - 2014</v>
      </c>
    </row>
    <row r="84" spans="1:27" x14ac:dyDescent="0.3">
      <c r="A84">
        <v>36194.699999999997</v>
      </c>
      <c r="B84">
        <v>74689.7</v>
      </c>
      <c r="C84" t="s">
        <v>37</v>
      </c>
      <c r="D84">
        <v>77000</v>
      </c>
      <c r="E84">
        <v>36194.699999999997</v>
      </c>
      <c r="F84">
        <v>74699.7</v>
      </c>
      <c r="G84">
        <v>38505</v>
      </c>
      <c r="H84" t="s">
        <v>26</v>
      </c>
      <c r="I84" t="s">
        <v>27</v>
      </c>
      <c r="J84">
        <v>2014</v>
      </c>
      <c r="K84" t="s">
        <v>47</v>
      </c>
      <c r="L84" t="s">
        <v>62</v>
      </c>
      <c r="M84">
        <v>1</v>
      </c>
      <c r="N84" t="s">
        <v>42</v>
      </c>
      <c r="O84">
        <v>2310.3000000000002</v>
      </c>
      <c r="P84">
        <v>10</v>
      </c>
      <c r="Q84">
        <v>120</v>
      </c>
      <c r="R84" t="s">
        <v>62</v>
      </c>
      <c r="S84">
        <v>4</v>
      </c>
      <c r="T84" t="s">
        <v>49</v>
      </c>
      <c r="U84" t="s">
        <v>68</v>
      </c>
      <c r="V84">
        <v>20</v>
      </c>
      <c r="W84">
        <v>10</v>
      </c>
      <c r="X84" t="s">
        <v>41</v>
      </c>
      <c r="Y84">
        <v>3850</v>
      </c>
      <c r="Z84">
        <v>2014</v>
      </c>
      <c r="AA84" t="str">
        <f t="shared" si="1"/>
        <v>Velo - 2014</v>
      </c>
    </row>
    <row r="85" spans="1:27" x14ac:dyDescent="0.3">
      <c r="A85">
        <v>370.08</v>
      </c>
      <c r="B85">
        <v>1655.08</v>
      </c>
      <c r="C85" t="s">
        <v>25</v>
      </c>
      <c r="D85">
        <v>1799</v>
      </c>
      <c r="E85">
        <v>370.08</v>
      </c>
      <c r="F85">
        <v>1655.08</v>
      </c>
      <c r="G85">
        <v>1285</v>
      </c>
      <c r="H85" t="s">
        <v>26</v>
      </c>
      <c r="I85" t="s">
        <v>27</v>
      </c>
      <c r="J85">
        <v>2014</v>
      </c>
      <c r="K85" t="s">
        <v>47</v>
      </c>
      <c r="L85" t="s">
        <v>59</v>
      </c>
      <c r="M85">
        <v>1</v>
      </c>
      <c r="N85" t="s">
        <v>43</v>
      </c>
      <c r="O85">
        <v>143.91999999999999</v>
      </c>
      <c r="P85">
        <v>0</v>
      </c>
      <c r="Q85">
        <v>10</v>
      </c>
      <c r="R85" t="s">
        <v>59</v>
      </c>
      <c r="S85">
        <v>5</v>
      </c>
      <c r="T85" t="s">
        <v>35</v>
      </c>
      <c r="U85">
        <v>0</v>
      </c>
      <c r="V85">
        <v>7</v>
      </c>
      <c r="W85">
        <v>0</v>
      </c>
      <c r="X85" t="s">
        <v>41</v>
      </c>
      <c r="Y85">
        <v>257</v>
      </c>
      <c r="Z85">
        <v>2014</v>
      </c>
      <c r="AA85" t="str">
        <f t="shared" si="1"/>
        <v>Paseo - 2014</v>
      </c>
    </row>
    <row r="86" spans="1:27" x14ac:dyDescent="0.3">
      <c r="A86">
        <v>3875.85</v>
      </c>
      <c r="B86">
        <v>15620.85</v>
      </c>
      <c r="C86" t="s">
        <v>25</v>
      </c>
      <c r="D86">
        <v>16443</v>
      </c>
      <c r="E86">
        <v>3875.85</v>
      </c>
      <c r="F86">
        <v>15620.85</v>
      </c>
      <c r="G86">
        <v>11745</v>
      </c>
      <c r="H86" t="s">
        <v>26</v>
      </c>
      <c r="I86" t="s">
        <v>27</v>
      </c>
      <c r="J86">
        <v>2013</v>
      </c>
      <c r="K86" t="s">
        <v>38</v>
      </c>
      <c r="L86" t="s">
        <v>51</v>
      </c>
      <c r="M86">
        <v>1</v>
      </c>
      <c r="N86" t="s">
        <v>43</v>
      </c>
      <c r="O86">
        <v>822.15</v>
      </c>
      <c r="P86">
        <v>0</v>
      </c>
      <c r="Q86">
        <v>10</v>
      </c>
      <c r="R86" t="s">
        <v>51</v>
      </c>
      <c r="S86">
        <v>9</v>
      </c>
      <c r="T86" t="s">
        <v>35</v>
      </c>
      <c r="U86">
        <v>0</v>
      </c>
      <c r="V86">
        <v>7</v>
      </c>
      <c r="W86">
        <v>0</v>
      </c>
      <c r="X86" t="s">
        <v>41</v>
      </c>
      <c r="Y86">
        <v>2349</v>
      </c>
      <c r="Z86">
        <v>2013</v>
      </c>
      <c r="AA86" t="str">
        <f t="shared" si="1"/>
        <v>Paseo - 2013</v>
      </c>
    </row>
    <row r="87" spans="1:27" x14ac:dyDescent="0.3">
      <c r="A87">
        <v>38885</v>
      </c>
      <c r="B87">
        <v>222705</v>
      </c>
      <c r="C87" t="s">
        <v>25</v>
      </c>
      <c r="D87">
        <v>247450</v>
      </c>
      <c r="E87">
        <v>38885</v>
      </c>
      <c r="F87">
        <v>222705</v>
      </c>
      <c r="G87">
        <v>183820</v>
      </c>
      <c r="H87" t="s">
        <v>26</v>
      </c>
      <c r="I87" t="s">
        <v>27</v>
      </c>
      <c r="J87">
        <v>2014</v>
      </c>
      <c r="K87" t="s">
        <v>38</v>
      </c>
      <c r="L87" t="s">
        <v>51</v>
      </c>
      <c r="M87">
        <v>1</v>
      </c>
      <c r="N87" t="s">
        <v>40</v>
      </c>
      <c r="O87">
        <v>24745</v>
      </c>
      <c r="P87">
        <v>0</v>
      </c>
      <c r="Q87">
        <v>260</v>
      </c>
      <c r="R87" t="s">
        <v>51</v>
      </c>
      <c r="S87">
        <v>9</v>
      </c>
      <c r="T87" t="s">
        <v>50</v>
      </c>
      <c r="U87">
        <v>0</v>
      </c>
      <c r="V87">
        <v>350</v>
      </c>
      <c r="W87">
        <v>0</v>
      </c>
      <c r="X87" t="s">
        <v>41</v>
      </c>
      <c r="Y87">
        <v>707</v>
      </c>
      <c r="Z87">
        <v>2014</v>
      </c>
      <c r="AA87" t="str">
        <f t="shared" si="1"/>
        <v>Amarilla - 2014</v>
      </c>
    </row>
    <row r="88" spans="1:27" x14ac:dyDescent="0.3">
      <c r="A88">
        <v>395.76</v>
      </c>
      <c r="B88">
        <v>2335.7600000000002</v>
      </c>
      <c r="C88" t="s">
        <v>25</v>
      </c>
      <c r="D88">
        <v>2716</v>
      </c>
      <c r="E88">
        <v>395.76</v>
      </c>
      <c r="F88">
        <v>2335.7600000000002</v>
      </c>
      <c r="G88">
        <v>1940</v>
      </c>
      <c r="H88" t="s">
        <v>26</v>
      </c>
      <c r="I88" t="s">
        <v>27</v>
      </c>
      <c r="J88">
        <v>2014</v>
      </c>
      <c r="K88" t="s">
        <v>38</v>
      </c>
      <c r="L88" t="s">
        <v>51</v>
      </c>
      <c r="M88">
        <v>1</v>
      </c>
      <c r="N88" t="s">
        <v>40</v>
      </c>
      <c r="O88">
        <v>380.24</v>
      </c>
      <c r="P88">
        <v>0</v>
      </c>
      <c r="Q88">
        <v>5</v>
      </c>
      <c r="R88" t="s">
        <v>51</v>
      </c>
      <c r="S88">
        <v>9</v>
      </c>
      <c r="T88" t="s">
        <v>54</v>
      </c>
      <c r="U88">
        <v>0</v>
      </c>
      <c r="V88">
        <v>7</v>
      </c>
      <c r="W88">
        <v>0</v>
      </c>
      <c r="X88" t="s">
        <v>41</v>
      </c>
      <c r="Y88">
        <v>388</v>
      </c>
      <c r="Z88">
        <v>2014</v>
      </c>
      <c r="AA88" t="str">
        <f t="shared" si="1"/>
        <v>Montana - 2014</v>
      </c>
    </row>
    <row r="89" spans="1:27" x14ac:dyDescent="0.3">
      <c r="A89">
        <v>40020</v>
      </c>
      <c r="B89">
        <v>183540</v>
      </c>
      <c r="C89" t="s">
        <v>25</v>
      </c>
      <c r="D89">
        <v>193200</v>
      </c>
      <c r="E89">
        <v>40020</v>
      </c>
      <c r="F89">
        <v>183540</v>
      </c>
      <c r="G89">
        <v>143520</v>
      </c>
      <c r="H89" t="s">
        <v>26</v>
      </c>
      <c r="I89" t="s">
        <v>27</v>
      </c>
      <c r="J89">
        <v>2014</v>
      </c>
      <c r="K89" t="s">
        <v>38</v>
      </c>
      <c r="L89" t="s">
        <v>57</v>
      </c>
      <c r="M89">
        <v>1</v>
      </c>
      <c r="N89" t="s">
        <v>43</v>
      </c>
      <c r="O89">
        <v>9660</v>
      </c>
      <c r="P89">
        <v>0</v>
      </c>
      <c r="Q89">
        <v>260</v>
      </c>
      <c r="R89" t="s">
        <v>57</v>
      </c>
      <c r="S89">
        <v>8</v>
      </c>
      <c r="T89" t="s">
        <v>50</v>
      </c>
      <c r="U89">
        <v>0</v>
      </c>
      <c r="V89">
        <v>350</v>
      </c>
      <c r="W89">
        <v>0</v>
      </c>
      <c r="X89" t="s">
        <v>41</v>
      </c>
      <c r="Y89">
        <v>552</v>
      </c>
      <c r="Z89">
        <v>2014</v>
      </c>
      <c r="AA89" t="str">
        <f t="shared" si="1"/>
        <v>Amarilla - 2014</v>
      </c>
    </row>
    <row r="90" spans="1:27" x14ac:dyDescent="0.3">
      <c r="A90">
        <v>4037.56</v>
      </c>
      <c r="B90">
        <v>14497.56</v>
      </c>
      <c r="C90" t="s">
        <v>25</v>
      </c>
      <c r="D90">
        <v>14644</v>
      </c>
      <c r="E90">
        <v>4037.56</v>
      </c>
      <c r="F90">
        <v>14497.56</v>
      </c>
      <c r="G90">
        <v>10460</v>
      </c>
      <c r="H90" t="s">
        <v>26</v>
      </c>
      <c r="I90" t="s">
        <v>27</v>
      </c>
      <c r="J90">
        <v>2013</v>
      </c>
      <c r="K90" t="s">
        <v>33</v>
      </c>
      <c r="L90" t="s">
        <v>58</v>
      </c>
      <c r="M90">
        <v>1</v>
      </c>
      <c r="N90" t="s">
        <v>42</v>
      </c>
      <c r="O90">
        <v>146.44</v>
      </c>
      <c r="P90">
        <v>0</v>
      </c>
      <c r="Q90">
        <v>120</v>
      </c>
      <c r="R90" t="s">
        <v>58</v>
      </c>
      <c r="S90">
        <v>11</v>
      </c>
      <c r="T90" t="s">
        <v>49</v>
      </c>
      <c r="U90">
        <v>0</v>
      </c>
      <c r="V90">
        <v>7</v>
      </c>
      <c r="W90">
        <v>0</v>
      </c>
      <c r="X90" t="s">
        <v>41</v>
      </c>
      <c r="Y90">
        <v>2092</v>
      </c>
      <c r="Z90">
        <v>2013</v>
      </c>
      <c r="AA90" t="str">
        <f t="shared" si="1"/>
        <v>Velo - 2013</v>
      </c>
    </row>
    <row r="91" spans="1:27" x14ac:dyDescent="0.3">
      <c r="A91" t="s">
        <v>69</v>
      </c>
      <c r="B91">
        <v>313862.5</v>
      </c>
      <c r="C91" t="s">
        <v>25</v>
      </c>
      <c r="D91">
        <v>369250</v>
      </c>
      <c r="E91" t="s">
        <v>69</v>
      </c>
      <c r="F91">
        <v>313862.5</v>
      </c>
      <c r="G91">
        <v>354480</v>
      </c>
      <c r="H91" t="s">
        <v>26</v>
      </c>
      <c r="I91" t="s">
        <v>27</v>
      </c>
      <c r="J91">
        <v>2013</v>
      </c>
      <c r="K91" t="s">
        <v>33</v>
      </c>
      <c r="L91" t="s">
        <v>58</v>
      </c>
      <c r="M91">
        <v>1</v>
      </c>
      <c r="N91" t="s">
        <v>40</v>
      </c>
      <c r="O91">
        <v>55387.5</v>
      </c>
      <c r="P91">
        <v>0</v>
      </c>
      <c r="Q91">
        <v>250</v>
      </c>
      <c r="R91" t="s">
        <v>58</v>
      </c>
      <c r="S91">
        <v>11</v>
      </c>
      <c r="T91" t="s">
        <v>31</v>
      </c>
      <c r="U91">
        <v>0</v>
      </c>
      <c r="V91">
        <v>125</v>
      </c>
      <c r="W91">
        <v>0</v>
      </c>
      <c r="X91" t="s">
        <v>55</v>
      </c>
      <c r="Y91">
        <v>2954</v>
      </c>
      <c r="Z91">
        <v>2013</v>
      </c>
      <c r="AA91" t="str">
        <f t="shared" si="1"/>
        <v>VTT - 2013</v>
      </c>
    </row>
    <row r="92" spans="1:27" x14ac:dyDescent="0.3">
      <c r="A92">
        <v>40716</v>
      </c>
      <c r="B92">
        <v>391716</v>
      </c>
      <c r="C92" t="s">
        <v>25</v>
      </c>
      <c r="D92">
        <v>421200</v>
      </c>
      <c r="E92">
        <v>40716</v>
      </c>
      <c r="F92">
        <v>391716</v>
      </c>
      <c r="G92">
        <v>351000</v>
      </c>
      <c r="H92" t="s">
        <v>26</v>
      </c>
      <c r="I92" t="s">
        <v>27</v>
      </c>
      <c r="J92">
        <v>2013</v>
      </c>
      <c r="K92" t="s">
        <v>33</v>
      </c>
      <c r="L92" t="s">
        <v>58</v>
      </c>
      <c r="M92">
        <v>1</v>
      </c>
      <c r="N92" t="s">
        <v>43</v>
      </c>
      <c r="O92">
        <v>29484</v>
      </c>
      <c r="P92">
        <v>0</v>
      </c>
      <c r="Q92">
        <v>10</v>
      </c>
      <c r="R92" t="s">
        <v>58</v>
      </c>
      <c r="S92">
        <v>11</v>
      </c>
      <c r="T92" t="s">
        <v>35</v>
      </c>
      <c r="U92">
        <v>0</v>
      </c>
      <c r="V92">
        <v>300</v>
      </c>
      <c r="W92">
        <v>0</v>
      </c>
      <c r="X92" t="s">
        <v>32</v>
      </c>
      <c r="Y92">
        <v>1404</v>
      </c>
      <c r="Z92">
        <v>2013</v>
      </c>
      <c r="AA92" t="str">
        <f t="shared" si="1"/>
        <v>Paseo - 2013</v>
      </c>
    </row>
    <row r="93" spans="1:27" x14ac:dyDescent="0.3">
      <c r="A93">
        <v>41073.5</v>
      </c>
      <c r="B93">
        <v>281053.5</v>
      </c>
      <c r="C93" t="s">
        <v>25</v>
      </c>
      <c r="D93">
        <v>323050</v>
      </c>
      <c r="E93">
        <v>41073.5</v>
      </c>
      <c r="F93">
        <v>281053.5</v>
      </c>
      <c r="G93">
        <v>239980</v>
      </c>
      <c r="H93" t="s">
        <v>26</v>
      </c>
      <c r="I93" t="s">
        <v>27</v>
      </c>
      <c r="J93">
        <v>2014</v>
      </c>
      <c r="K93" t="s">
        <v>28</v>
      </c>
      <c r="L93" t="s">
        <v>60</v>
      </c>
      <c r="M93">
        <v>1</v>
      </c>
      <c r="N93" t="s">
        <v>40</v>
      </c>
      <c r="O93">
        <v>41996.5</v>
      </c>
      <c r="P93">
        <v>0</v>
      </c>
      <c r="Q93">
        <v>3</v>
      </c>
      <c r="R93" t="s">
        <v>60</v>
      </c>
      <c r="S93">
        <v>3</v>
      </c>
      <c r="T93" t="s">
        <v>44</v>
      </c>
      <c r="U93">
        <v>0</v>
      </c>
      <c r="V93">
        <v>350</v>
      </c>
      <c r="W93">
        <v>0</v>
      </c>
      <c r="X93" t="s">
        <v>41</v>
      </c>
      <c r="Y93">
        <v>923</v>
      </c>
      <c r="Z93">
        <v>2014</v>
      </c>
      <c r="AA93" t="str">
        <f t="shared" si="1"/>
        <v>Carretera - 2014</v>
      </c>
    </row>
    <row r="94" spans="1:27" x14ac:dyDescent="0.3">
      <c r="A94">
        <v>4438.5</v>
      </c>
      <c r="B94">
        <v>20578.5</v>
      </c>
      <c r="C94" t="s">
        <v>25</v>
      </c>
      <c r="D94">
        <v>24210</v>
      </c>
      <c r="E94">
        <v>4438.5</v>
      </c>
      <c r="F94">
        <v>20578.5</v>
      </c>
      <c r="G94">
        <v>16140</v>
      </c>
      <c r="H94" t="s">
        <v>26</v>
      </c>
      <c r="I94" t="s">
        <v>27</v>
      </c>
      <c r="J94">
        <v>2014</v>
      </c>
      <c r="K94" t="s">
        <v>47</v>
      </c>
      <c r="L94" t="s">
        <v>62</v>
      </c>
      <c r="M94">
        <v>1</v>
      </c>
      <c r="N94" t="s">
        <v>40</v>
      </c>
      <c r="O94">
        <v>3631.5</v>
      </c>
      <c r="P94">
        <v>0</v>
      </c>
      <c r="Q94">
        <v>10</v>
      </c>
      <c r="R94" t="s">
        <v>62</v>
      </c>
      <c r="S94">
        <v>4</v>
      </c>
      <c r="T94" t="s">
        <v>35</v>
      </c>
      <c r="U94">
        <v>0</v>
      </c>
      <c r="V94">
        <v>15</v>
      </c>
      <c r="W94">
        <v>0</v>
      </c>
      <c r="X94" t="s">
        <v>36</v>
      </c>
      <c r="Y94">
        <v>1614</v>
      </c>
      <c r="Z94">
        <v>2014</v>
      </c>
      <c r="AA94" t="str">
        <f t="shared" si="1"/>
        <v>Paseo - 2014</v>
      </c>
    </row>
    <row r="95" spans="1:27" x14ac:dyDescent="0.3">
      <c r="A95">
        <v>4773.25</v>
      </c>
      <c r="B95">
        <v>20423.25</v>
      </c>
      <c r="C95" t="s">
        <v>25</v>
      </c>
      <c r="D95">
        <v>23475</v>
      </c>
      <c r="E95">
        <v>4773.25</v>
      </c>
      <c r="F95">
        <v>20423.25</v>
      </c>
      <c r="G95">
        <v>15650</v>
      </c>
      <c r="H95" t="s">
        <v>26</v>
      </c>
      <c r="I95" t="s">
        <v>27</v>
      </c>
      <c r="J95">
        <v>2014</v>
      </c>
      <c r="K95" t="s">
        <v>33</v>
      </c>
      <c r="L95" t="s">
        <v>45</v>
      </c>
      <c r="M95">
        <v>1</v>
      </c>
      <c r="N95" t="s">
        <v>40</v>
      </c>
      <c r="O95">
        <v>3051.75</v>
      </c>
      <c r="P95">
        <v>0</v>
      </c>
      <c r="Q95">
        <v>10</v>
      </c>
      <c r="R95" t="s">
        <v>45</v>
      </c>
      <c r="S95">
        <v>10</v>
      </c>
      <c r="T95" t="s">
        <v>35</v>
      </c>
      <c r="U95">
        <v>0</v>
      </c>
      <c r="V95">
        <v>15</v>
      </c>
      <c r="W95">
        <v>0</v>
      </c>
      <c r="X95" t="s">
        <v>36</v>
      </c>
      <c r="Y95">
        <v>1565</v>
      </c>
      <c r="Z95">
        <v>2014</v>
      </c>
      <c r="AA95" t="str">
        <f t="shared" si="1"/>
        <v>Paseo - 2014</v>
      </c>
    </row>
    <row r="96" spans="1:27" x14ac:dyDescent="0.3">
      <c r="A96">
        <v>4773.25</v>
      </c>
      <c r="B96">
        <v>20423.25</v>
      </c>
      <c r="C96" t="s">
        <v>25</v>
      </c>
      <c r="D96">
        <v>23475</v>
      </c>
      <c r="E96">
        <v>4773.25</v>
      </c>
      <c r="F96">
        <v>20423.25</v>
      </c>
      <c r="G96">
        <v>15650</v>
      </c>
      <c r="H96" t="s">
        <v>26</v>
      </c>
      <c r="I96" t="s">
        <v>27</v>
      </c>
      <c r="J96">
        <v>2014</v>
      </c>
      <c r="K96" t="s">
        <v>33</v>
      </c>
      <c r="L96" t="s">
        <v>45</v>
      </c>
      <c r="M96">
        <v>1</v>
      </c>
      <c r="N96" t="s">
        <v>40</v>
      </c>
      <c r="O96">
        <v>3051.75</v>
      </c>
      <c r="P96">
        <v>0</v>
      </c>
      <c r="Q96">
        <v>250</v>
      </c>
      <c r="R96" t="s">
        <v>45</v>
      </c>
      <c r="S96">
        <v>10</v>
      </c>
      <c r="T96" t="s">
        <v>31</v>
      </c>
      <c r="U96">
        <v>0</v>
      </c>
      <c r="V96">
        <v>15</v>
      </c>
      <c r="W96">
        <v>0</v>
      </c>
      <c r="X96" t="s">
        <v>36</v>
      </c>
      <c r="Y96">
        <v>1565</v>
      </c>
      <c r="Z96">
        <v>2014</v>
      </c>
      <c r="AA96" t="str">
        <f t="shared" si="1"/>
        <v>VTT - 2014</v>
      </c>
    </row>
    <row r="97" spans="1:27" x14ac:dyDescent="0.3">
      <c r="A97">
        <v>4807.92</v>
      </c>
      <c r="B97">
        <v>6601.92</v>
      </c>
      <c r="C97" t="s">
        <v>25</v>
      </c>
      <c r="D97">
        <v>7176</v>
      </c>
      <c r="E97">
        <v>4807.92</v>
      </c>
      <c r="F97">
        <v>6601.92</v>
      </c>
      <c r="G97">
        <v>1794</v>
      </c>
      <c r="H97" t="s">
        <v>26</v>
      </c>
      <c r="I97" t="s">
        <v>27</v>
      </c>
      <c r="J97">
        <v>2014</v>
      </c>
      <c r="K97" t="s">
        <v>28</v>
      </c>
      <c r="L97" t="s">
        <v>60</v>
      </c>
      <c r="M97">
        <v>1</v>
      </c>
      <c r="N97" t="s">
        <v>43</v>
      </c>
      <c r="O97">
        <v>574.08000000000004</v>
      </c>
      <c r="P97">
        <v>0</v>
      </c>
      <c r="Q97">
        <v>120</v>
      </c>
      <c r="R97" t="s">
        <v>60</v>
      </c>
      <c r="S97">
        <v>3</v>
      </c>
      <c r="T97" t="s">
        <v>49</v>
      </c>
      <c r="U97">
        <v>0</v>
      </c>
      <c r="V97">
        <v>12</v>
      </c>
      <c r="W97">
        <v>0</v>
      </c>
      <c r="X97" t="s">
        <v>46</v>
      </c>
      <c r="Y97">
        <v>598</v>
      </c>
      <c r="Z97">
        <v>2014</v>
      </c>
      <c r="AA97" t="str">
        <f t="shared" si="1"/>
        <v>Velo - 2014</v>
      </c>
    </row>
    <row r="98" spans="1:27" x14ac:dyDescent="0.3">
      <c r="A98">
        <v>4903.72</v>
      </c>
      <c r="B98">
        <v>19158.72</v>
      </c>
      <c r="C98" t="s">
        <v>25</v>
      </c>
      <c r="D98">
        <v>19957</v>
      </c>
      <c r="E98">
        <v>4903.72</v>
      </c>
      <c r="F98">
        <v>19158.72</v>
      </c>
      <c r="G98">
        <v>14255</v>
      </c>
      <c r="H98" t="s">
        <v>26</v>
      </c>
      <c r="I98" t="s">
        <v>27</v>
      </c>
      <c r="J98">
        <v>2013</v>
      </c>
      <c r="K98" t="s">
        <v>33</v>
      </c>
      <c r="L98" t="s">
        <v>45</v>
      </c>
      <c r="M98">
        <v>1</v>
      </c>
      <c r="N98" t="s">
        <v>42</v>
      </c>
      <c r="O98">
        <v>798.28</v>
      </c>
      <c r="P98">
        <v>0</v>
      </c>
      <c r="Q98">
        <v>3</v>
      </c>
      <c r="R98" t="s">
        <v>45</v>
      </c>
      <c r="S98">
        <v>10</v>
      </c>
      <c r="T98" t="s">
        <v>44</v>
      </c>
      <c r="U98">
        <v>0</v>
      </c>
      <c r="V98">
        <v>7</v>
      </c>
      <c r="W98">
        <v>0</v>
      </c>
      <c r="X98" t="s">
        <v>41</v>
      </c>
      <c r="Y98">
        <v>2851</v>
      </c>
      <c r="Z98">
        <v>2013</v>
      </c>
      <c r="AA98" t="str">
        <f t="shared" si="1"/>
        <v>Carretera - 2013</v>
      </c>
    </row>
    <row r="99" spans="1:27" x14ac:dyDescent="0.3">
      <c r="A99">
        <v>4903.72</v>
      </c>
      <c r="B99">
        <v>19158.72</v>
      </c>
      <c r="C99" t="s">
        <v>25</v>
      </c>
      <c r="D99">
        <v>19957</v>
      </c>
      <c r="E99">
        <v>4903.72</v>
      </c>
      <c r="F99">
        <v>19158.72</v>
      </c>
      <c r="G99">
        <v>14255</v>
      </c>
      <c r="H99" t="s">
        <v>26</v>
      </c>
      <c r="I99" t="s">
        <v>27</v>
      </c>
      <c r="J99">
        <v>2013</v>
      </c>
      <c r="K99" t="s">
        <v>33</v>
      </c>
      <c r="L99" t="s">
        <v>45</v>
      </c>
      <c r="M99">
        <v>1</v>
      </c>
      <c r="N99" t="s">
        <v>42</v>
      </c>
      <c r="O99">
        <v>798.28</v>
      </c>
      <c r="P99">
        <v>0</v>
      </c>
      <c r="Q99">
        <v>5</v>
      </c>
      <c r="R99" t="s">
        <v>45</v>
      </c>
      <c r="S99">
        <v>10</v>
      </c>
      <c r="T99" t="s">
        <v>54</v>
      </c>
      <c r="U99">
        <v>0</v>
      </c>
      <c r="V99">
        <v>7</v>
      </c>
      <c r="W99">
        <v>0</v>
      </c>
      <c r="X99" t="s">
        <v>41</v>
      </c>
      <c r="Y99">
        <v>2851</v>
      </c>
      <c r="Z99">
        <v>2013</v>
      </c>
      <c r="AA99" t="str">
        <f t="shared" si="1"/>
        <v>Montana - 2013</v>
      </c>
    </row>
    <row r="100" spans="1:27" x14ac:dyDescent="0.3">
      <c r="A100">
        <v>49358</v>
      </c>
      <c r="B100">
        <v>474858</v>
      </c>
      <c r="C100" t="s">
        <v>25</v>
      </c>
      <c r="D100">
        <v>510600</v>
      </c>
      <c r="E100">
        <v>49358</v>
      </c>
      <c r="F100">
        <v>474858</v>
      </c>
      <c r="G100">
        <v>425500</v>
      </c>
      <c r="H100" t="s">
        <v>26</v>
      </c>
      <c r="I100" t="s">
        <v>27</v>
      </c>
      <c r="J100">
        <v>2014</v>
      </c>
      <c r="K100" t="s">
        <v>47</v>
      </c>
      <c r="L100" t="s">
        <v>59</v>
      </c>
      <c r="M100">
        <v>1</v>
      </c>
      <c r="N100" t="s">
        <v>43</v>
      </c>
      <c r="O100">
        <v>35742</v>
      </c>
      <c r="P100">
        <v>0</v>
      </c>
      <c r="Q100">
        <v>10</v>
      </c>
      <c r="R100" t="s">
        <v>59</v>
      </c>
      <c r="S100">
        <v>5</v>
      </c>
      <c r="T100" t="s">
        <v>35</v>
      </c>
      <c r="U100">
        <v>0</v>
      </c>
      <c r="V100">
        <v>300</v>
      </c>
      <c r="W100">
        <v>0</v>
      </c>
      <c r="X100" t="s">
        <v>32</v>
      </c>
      <c r="Y100">
        <v>1702</v>
      </c>
      <c r="Z100">
        <v>2014</v>
      </c>
      <c r="AA100" t="str">
        <f t="shared" si="1"/>
        <v>Paseo - 2014</v>
      </c>
    </row>
    <row r="101" spans="1:27" x14ac:dyDescent="0.3">
      <c r="A101">
        <v>4984.8999999999996</v>
      </c>
      <c r="B101">
        <v>17604.900000000001</v>
      </c>
      <c r="C101" t="s">
        <v>25</v>
      </c>
      <c r="D101">
        <v>18930</v>
      </c>
      <c r="E101">
        <v>4984.8999999999996</v>
      </c>
      <c r="F101">
        <v>17604.900000000001</v>
      </c>
      <c r="G101">
        <v>12620</v>
      </c>
      <c r="H101" t="s">
        <v>26</v>
      </c>
      <c r="I101" t="s">
        <v>27</v>
      </c>
      <c r="J101">
        <v>2014</v>
      </c>
      <c r="K101" t="s">
        <v>47</v>
      </c>
      <c r="L101" t="s">
        <v>59</v>
      </c>
      <c r="M101">
        <v>1</v>
      </c>
      <c r="N101" t="s">
        <v>43</v>
      </c>
      <c r="O101">
        <v>1325.1</v>
      </c>
      <c r="P101">
        <v>0</v>
      </c>
      <c r="Q101">
        <v>120</v>
      </c>
      <c r="R101" t="s">
        <v>59</v>
      </c>
      <c r="S101">
        <v>5</v>
      </c>
      <c r="T101" t="s">
        <v>49</v>
      </c>
      <c r="U101">
        <v>0</v>
      </c>
      <c r="V101">
        <v>15</v>
      </c>
      <c r="W101">
        <v>0</v>
      </c>
      <c r="X101" t="s">
        <v>36</v>
      </c>
      <c r="Y101">
        <v>1262</v>
      </c>
      <c r="Z101">
        <v>2014</v>
      </c>
      <c r="AA101" t="str">
        <f t="shared" si="1"/>
        <v>Velo - 2014</v>
      </c>
    </row>
    <row r="102" spans="1:27" x14ac:dyDescent="0.3">
      <c r="A102">
        <v>5054.7</v>
      </c>
      <c r="B102">
        <v>22484.7</v>
      </c>
      <c r="C102" t="s">
        <v>25</v>
      </c>
      <c r="D102">
        <v>26145</v>
      </c>
      <c r="E102">
        <v>5054.7</v>
      </c>
      <c r="F102">
        <v>22484.7</v>
      </c>
      <c r="G102">
        <v>17430</v>
      </c>
      <c r="H102" t="s">
        <v>26</v>
      </c>
      <c r="I102" t="s">
        <v>27</v>
      </c>
      <c r="J102">
        <v>2013</v>
      </c>
      <c r="K102" t="s">
        <v>33</v>
      </c>
      <c r="L102" t="s">
        <v>45</v>
      </c>
      <c r="M102">
        <v>1</v>
      </c>
      <c r="N102" t="s">
        <v>40</v>
      </c>
      <c r="O102">
        <v>3660.3</v>
      </c>
      <c r="P102">
        <v>0</v>
      </c>
      <c r="Q102">
        <v>10</v>
      </c>
      <c r="R102" t="s">
        <v>45</v>
      </c>
      <c r="S102">
        <v>10</v>
      </c>
      <c r="T102" t="s">
        <v>35</v>
      </c>
      <c r="U102">
        <v>0</v>
      </c>
      <c r="V102">
        <v>15</v>
      </c>
      <c r="W102">
        <v>0</v>
      </c>
      <c r="X102" t="s">
        <v>36</v>
      </c>
      <c r="Y102">
        <v>1743</v>
      </c>
      <c r="Z102">
        <v>2013</v>
      </c>
      <c r="AA102" t="str">
        <f t="shared" si="1"/>
        <v>Paseo - 2013</v>
      </c>
    </row>
    <row r="103" spans="1:27" x14ac:dyDescent="0.3">
      <c r="A103">
        <v>5054.7</v>
      </c>
      <c r="B103">
        <v>22484.7</v>
      </c>
      <c r="C103" t="s">
        <v>25</v>
      </c>
      <c r="D103">
        <v>26145</v>
      </c>
      <c r="E103">
        <v>5054.7</v>
      </c>
      <c r="F103">
        <v>22484.7</v>
      </c>
      <c r="G103">
        <v>17430</v>
      </c>
      <c r="H103" t="s">
        <v>26</v>
      </c>
      <c r="I103" t="s">
        <v>27</v>
      </c>
      <c r="J103">
        <v>2013</v>
      </c>
      <c r="K103" t="s">
        <v>33</v>
      </c>
      <c r="L103" t="s">
        <v>45</v>
      </c>
      <c r="M103">
        <v>1</v>
      </c>
      <c r="N103" t="s">
        <v>40</v>
      </c>
      <c r="O103">
        <v>3660.3</v>
      </c>
      <c r="P103">
        <v>0</v>
      </c>
      <c r="Q103">
        <v>260</v>
      </c>
      <c r="R103" t="s">
        <v>45</v>
      </c>
      <c r="S103">
        <v>10</v>
      </c>
      <c r="T103" t="s">
        <v>50</v>
      </c>
      <c r="U103">
        <v>0</v>
      </c>
      <c r="V103">
        <v>15</v>
      </c>
      <c r="W103">
        <v>0</v>
      </c>
      <c r="X103" t="s">
        <v>36</v>
      </c>
      <c r="Y103">
        <v>1743</v>
      </c>
      <c r="Z103">
        <v>2013</v>
      </c>
      <c r="AA103" t="str">
        <f t="shared" si="1"/>
        <v>Amarilla - 2013</v>
      </c>
    </row>
    <row r="104" spans="1:27" x14ac:dyDescent="0.3">
      <c r="A104">
        <v>5226</v>
      </c>
      <c r="B104">
        <v>20826</v>
      </c>
      <c r="C104" t="s">
        <v>25</v>
      </c>
      <c r="D104">
        <v>23400</v>
      </c>
      <c r="E104">
        <v>5226</v>
      </c>
      <c r="F104">
        <v>20826</v>
      </c>
      <c r="G104">
        <v>15600</v>
      </c>
      <c r="H104" t="s">
        <v>26</v>
      </c>
      <c r="I104" t="s">
        <v>27</v>
      </c>
      <c r="J104">
        <v>2013</v>
      </c>
      <c r="K104" t="s">
        <v>33</v>
      </c>
      <c r="L104" t="s">
        <v>58</v>
      </c>
      <c r="M104">
        <v>1</v>
      </c>
      <c r="N104" t="s">
        <v>40</v>
      </c>
      <c r="O104">
        <v>2574</v>
      </c>
      <c r="P104">
        <v>0</v>
      </c>
      <c r="Q104">
        <v>3</v>
      </c>
      <c r="R104" t="s">
        <v>58</v>
      </c>
      <c r="S104">
        <v>11</v>
      </c>
      <c r="T104" t="s">
        <v>44</v>
      </c>
      <c r="U104">
        <v>0</v>
      </c>
      <c r="V104">
        <v>15</v>
      </c>
      <c r="W104">
        <v>0</v>
      </c>
      <c r="X104" t="s">
        <v>36</v>
      </c>
      <c r="Y104">
        <v>1560</v>
      </c>
      <c r="Z104">
        <v>2013</v>
      </c>
      <c r="AA104" t="str">
        <f t="shared" si="1"/>
        <v>Carretera - 2013</v>
      </c>
    </row>
    <row r="105" spans="1:27" x14ac:dyDescent="0.3">
      <c r="A105">
        <v>55484</v>
      </c>
      <c r="B105">
        <v>588984</v>
      </c>
      <c r="C105" t="s">
        <v>25</v>
      </c>
      <c r="D105">
        <v>640200</v>
      </c>
      <c r="E105">
        <v>55484</v>
      </c>
      <c r="F105">
        <v>588984</v>
      </c>
      <c r="G105">
        <v>533500</v>
      </c>
      <c r="H105" t="s">
        <v>26</v>
      </c>
      <c r="I105" t="s">
        <v>27</v>
      </c>
      <c r="J105">
        <v>2014</v>
      </c>
      <c r="K105" t="s">
        <v>38</v>
      </c>
      <c r="L105" t="s">
        <v>51</v>
      </c>
      <c r="M105">
        <v>1</v>
      </c>
      <c r="N105" t="s">
        <v>43</v>
      </c>
      <c r="O105">
        <v>51216</v>
      </c>
      <c r="P105">
        <v>0</v>
      </c>
      <c r="Q105">
        <v>250</v>
      </c>
      <c r="R105" t="s">
        <v>51</v>
      </c>
      <c r="S105">
        <v>9</v>
      </c>
      <c r="T105" t="s">
        <v>31</v>
      </c>
      <c r="U105">
        <v>0</v>
      </c>
      <c r="V105">
        <v>300</v>
      </c>
      <c r="W105">
        <v>0</v>
      </c>
      <c r="X105" t="s">
        <v>32</v>
      </c>
      <c r="Y105">
        <v>2134</v>
      </c>
      <c r="Z105">
        <v>2014</v>
      </c>
      <c r="AA105" t="str">
        <f t="shared" si="1"/>
        <v>VTT - 2014</v>
      </c>
    </row>
    <row r="106" spans="1:27" x14ac:dyDescent="0.3">
      <c r="A106">
        <v>5947.2</v>
      </c>
      <c r="B106">
        <v>13027.2</v>
      </c>
      <c r="C106" t="s">
        <v>25</v>
      </c>
      <c r="D106">
        <v>14160</v>
      </c>
      <c r="E106">
        <v>5947.2</v>
      </c>
      <c r="F106">
        <v>13027.2</v>
      </c>
      <c r="G106">
        <v>7080</v>
      </c>
      <c r="H106" t="s">
        <v>26</v>
      </c>
      <c r="I106" t="s">
        <v>27</v>
      </c>
      <c r="J106">
        <v>2014</v>
      </c>
      <c r="K106" t="s">
        <v>47</v>
      </c>
      <c r="L106" t="s">
        <v>48</v>
      </c>
      <c r="M106">
        <v>1</v>
      </c>
      <c r="N106" t="s">
        <v>43</v>
      </c>
      <c r="O106">
        <v>1132.8</v>
      </c>
      <c r="P106">
        <v>0</v>
      </c>
      <c r="Q106">
        <v>5</v>
      </c>
      <c r="R106" t="s">
        <v>48</v>
      </c>
      <c r="S106">
        <v>6</v>
      </c>
      <c r="T106" t="s">
        <v>54</v>
      </c>
      <c r="U106">
        <v>0</v>
      </c>
      <c r="V106">
        <v>20</v>
      </c>
      <c r="W106">
        <v>0</v>
      </c>
      <c r="X106" t="s">
        <v>41</v>
      </c>
      <c r="Y106">
        <v>708</v>
      </c>
      <c r="Z106">
        <v>2014</v>
      </c>
      <c r="AA106" t="str">
        <f t="shared" si="1"/>
        <v>Montana - 2014</v>
      </c>
    </row>
    <row r="107" spans="1:27" x14ac:dyDescent="0.3">
      <c r="A107">
        <v>5947.2</v>
      </c>
      <c r="B107">
        <v>13027.2</v>
      </c>
      <c r="C107" t="s">
        <v>25</v>
      </c>
      <c r="D107">
        <v>14160</v>
      </c>
      <c r="E107">
        <v>5947.2</v>
      </c>
      <c r="F107">
        <v>13027.2</v>
      </c>
      <c r="G107">
        <v>7080</v>
      </c>
      <c r="H107" t="s">
        <v>26</v>
      </c>
      <c r="I107" t="s">
        <v>27</v>
      </c>
      <c r="J107">
        <v>2014</v>
      </c>
      <c r="K107" t="s">
        <v>47</v>
      </c>
      <c r="L107" t="s">
        <v>48</v>
      </c>
      <c r="M107">
        <v>1</v>
      </c>
      <c r="N107" t="s">
        <v>43</v>
      </c>
      <c r="O107">
        <v>1132.8</v>
      </c>
      <c r="P107">
        <v>0</v>
      </c>
      <c r="Q107">
        <v>260</v>
      </c>
      <c r="R107" t="s">
        <v>48</v>
      </c>
      <c r="S107">
        <v>6</v>
      </c>
      <c r="T107" t="s">
        <v>50</v>
      </c>
      <c r="U107">
        <v>0</v>
      </c>
      <c r="V107">
        <v>20</v>
      </c>
      <c r="W107">
        <v>0</v>
      </c>
      <c r="X107" t="s">
        <v>41</v>
      </c>
      <c r="Y107">
        <v>708</v>
      </c>
      <c r="Z107">
        <v>2014</v>
      </c>
      <c r="AA107" t="str">
        <f t="shared" si="1"/>
        <v>Amarilla - 2014</v>
      </c>
    </row>
    <row r="108" spans="1:27" x14ac:dyDescent="0.3">
      <c r="A108">
        <v>5951.3249999999998</v>
      </c>
      <c r="B108">
        <v>22248.825000000001</v>
      </c>
      <c r="C108" t="s">
        <v>37</v>
      </c>
      <c r="D108">
        <v>24450</v>
      </c>
      <c r="E108">
        <v>5951.3249999999998</v>
      </c>
      <c r="F108">
        <v>22256.325000000001</v>
      </c>
      <c r="G108">
        <v>16305</v>
      </c>
      <c r="H108" t="s">
        <v>26</v>
      </c>
      <c r="I108" t="s">
        <v>27</v>
      </c>
      <c r="J108">
        <v>2014</v>
      </c>
      <c r="K108" t="s">
        <v>38</v>
      </c>
      <c r="L108" t="s">
        <v>39</v>
      </c>
      <c r="M108">
        <v>1</v>
      </c>
      <c r="N108" t="s">
        <v>43</v>
      </c>
      <c r="O108">
        <v>2201.1750000000002</v>
      </c>
      <c r="P108">
        <v>7.5</v>
      </c>
      <c r="Q108">
        <v>260</v>
      </c>
      <c r="R108" t="s">
        <v>39</v>
      </c>
      <c r="S108">
        <v>7</v>
      </c>
      <c r="T108" t="s">
        <v>50</v>
      </c>
      <c r="U108" s="1">
        <v>1.8189900000000001E-12</v>
      </c>
      <c r="V108">
        <v>15</v>
      </c>
      <c r="W108">
        <v>7.5</v>
      </c>
      <c r="X108" t="s">
        <v>36</v>
      </c>
      <c r="Y108">
        <v>1630</v>
      </c>
      <c r="Z108">
        <v>2014</v>
      </c>
      <c r="AA108" t="str">
        <f t="shared" si="1"/>
        <v>Amarilla - 2014</v>
      </c>
    </row>
    <row r="109" spans="1:27" x14ac:dyDescent="0.3">
      <c r="A109">
        <v>6058.5</v>
      </c>
      <c r="B109">
        <v>14723.5</v>
      </c>
      <c r="C109" t="s">
        <v>37</v>
      </c>
      <c r="D109">
        <v>17320</v>
      </c>
      <c r="E109">
        <v>6058.5</v>
      </c>
      <c r="F109">
        <v>14713.5</v>
      </c>
      <c r="G109">
        <v>8655</v>
      </c>
      <c r="H109" t="s">
        <v>26</v>
      </c>
      <c r="I109" t="s">
        <v>27</v>
      </c>
      <c r="J109">
        <v>2014</v>
      </c>
      <c r="K109" t="s">
        <v>38</v>
      </c>
      <c r="L109" t="s">
        <v>39</v>
      </c>
      <c r="M109">
        <v>1</v>
      </c>
      <c r="N109" t="s">
        <v>40</v>
      </c>
      <c r="O109">
        <v>2596.5</v>
      </c>
      <c r="P109" t="s">
        <v>70</v>
      </c>
      <c r="Q109">
        <v>250</v>
      </c>
      <c r="R109" t="s">
        <v>39</v>
      </c>
      <c r="S109">
        <v>7</v>
      </c>
      <c r="T109" t="s">
        <v>31</v>
      </c>
      <c r="U109">
        <v>0</v>
      </c>
      <c r="V109">
        <v>20</v>
      </c>
      <c r="W109" t="s">
        <v>70</v>
      </c>
      <c r="X109" t="s">
        <v>41</v>
      </c>
      <c r="Y109">
        <v>866</v>
      </c>
      <c r="Z109">
        <v>2014</v>
      </c>
      <c r="AA109" t="str">
        <f t="shared" si="1"/>
        <v>VTT - 2014</v>
      </c>
    </row>
    <row r="110" spans="1:27" x14ac:dyDescent="0.3">
      <c r="A110" t="s">
        <v>71</v>
      </c>
      <c r="B110">
        <v>191231.25</v>
      </c>
      <c r="C110" t="s">
        <v>25</v>
      </c>
      <c r="D110">
        <v>205625</v>
      </c>
      <c r="E110" t="s">
        <v>71</v>
      </c>
      <c r="F110">
        <v>191231.25</v>
      </c>
      <c r="G110">
        <v>197400</v>
      </c>
      <c r="H110" t="s">
        <v>26</v>
      </c>
      <c r="I110" t="s">
        <v>27</v>
      </c>
      <c r="J110">
        <v>2014</v>
      </c>
      <c r="K110" t="s">
        <v>47</v>
      </c>
      <c r="L110" t="s">
        <v>59</v>
      </c>
      <c r="M110">
        <v>1</v>
      </c>
      <c r="N110" t="s">
        <v>43</v>
      </c>
      <c r="O110">
        <v>14393.75</v>
      </c>
      <c r="P110">
        <v>0</v>
      </c>
      <c r="Q110">
        <v>260</v>
      </c>
      <c r="R110" t="s">
        <v>59</v>
      </c>
      <c r="S110">
        <v>5</v>
      </c>
      <c r="T110" t="s">
        <v>50</v>
      </c>
      <c r="U110">
        <v>0</v>
      </c>
      <c r="V110">
        <v>125</v>
      </c>
      <c r="W110">
        <v>0</v>
      </c>
      <c r="X110" t="s">
        <v>55</v>
      </c>
      <c r="Y110">
        <v>1645</v>
      </c>
      <c r="Z110">
        <v>2014</v>
      </c>
      <c r="AA110" t="str">
        <f t="shared" si="1"/>
        <v>Amarilla - 2014</v>
      </c>
    </row>
    <row r="111" spans="1:27" x14ac:dyDescent="0.3">
      <c r="A111">
        <v>6670</v>
      </c>
      <c r="B111">
        <v>29670</v>
      </c>
      <c r="C111" t="s">
        <v>25</v>
      </c>
      <c r="D111">
        <v>34500</v>
      </c>
      <c r="E111">
        <v>6670</v>
      </c>
      <c r="F111">
        <v>29670</v>
      </c>
      <c r="G111">
        <v>23000</v>
      </c>
      <c r="H111" t="s">
        <v>26</v>
      </c>
      <c r="I111" t="s">
        <v>27</v>
      </c>
      <c r="J111">
        <v>2014</v>
      </c>
      <c r="K111" t="s">
        <v>33</v>
      </c>
      <c r="L111" t="s">
        <v>34</v>
      </c>
      <c r="M111">
        <v>1</v>
      </c>
      <c r="N111" t="s">
        <v>40</v>
      </c>
      <c r="O111">
        <v>4830</v>
      </c>
      <c r="P111">
        <v>0</v>
      </c>
      <c r="Q111">
        <v>3</v>
      </c>
      <c r="R111" t="s">
        <v>34</v>
      </c>
      <c r="S111">
        <v>12</v>
      </c>
      <c r="T111" t="s">
        <v>44</v>
      </c>
      <c r="U111">
        <v>0</v>
      </c>
      <c r="V111">
        <v>15</v>
      </c>
      <c r="W111">
        <v>0</v>
      </c>
      <c r="X111" t="s">
        <v>36</v>
      </c>
      <c r="Y111">
        <v>2300</v>
      </c>
      <c r="Z111">
        <v>2014</v>
      </c>
      <c r="AA111" t="str">
        <f t="shared" si="1"/>
        <v>Carretera - 2014</v>
      </c>
    </row>
    <row r="112" spans="1:27" x14ac:dyDescent="0.3">
      <c r="A112">
        <v>6670</v>
      </c>
      <c r="B112">
        <v>29670</v>
      </c>
      <c r="C112" t="s">
        <v>25</v>
      </c>
      <c r="D112">
        <v>34500</v>
      </c>
      <c r="E112">
        <v>6670</v>
      </c>
      <c r="F112">
        <v>29670</v>
      </c>
      <c r="G112">
        <v>23000</v>
      </c>
      <c r="H112" t="s">
        <v>26</v>
      </c>
      <c r="I112" t="s">
        <v>27</v>
      </c>
      <c r="J112">
        <v>2014</v>
      </c>
      <c r="K112" t="s">
        <v>33</v>
      </c>
      <c r="L112" t="s">
        <v>34</v>
      </c>
      <c r="M112">
        <v>1</v>
      </c>
      <c r="N112" t="s">
        <v>40</v>
      </c>
      <c r="O112">
        <v>4830</v>
      </c>
      <c r="P112">
        <v>0</v>
      </c>
      <c r="Q112">
        <v>5</v>
      </c>
      <c r="R112" t="s">
        <v>34</v>
      </c>
      <c r="S112">
        <v>12</v>
      </c>
      <c r="T112" t="s">
        <v>54</v>
      </c>
      <c r="U112">
        <v>0</v>
      </c>
      <c r="V112">
        <v>15</v>
      </c>
      <c r="W112">
        <v>0</v>
      </c>
      <c r="X112" t="s">
        <v>36</v>
      </c>
      <c r="Y112">
        <v>2300</v>
      </c>
      <c r="Z112">
        <v>2014</v>
      </c>
      <c r="AA112" t="str">
        <f t="shared" si="1"/>
        <v>Montana - 2014</v>
      </c>
    </row>
    <row r="113" spans="1:27" x14ac:dyDescent="0.3">
      <c r="A113">
        <v>6822.5</v>
      </c>
      <c r="B113">
        <v>334302.5</v>
      </c>
      <c r="C113" t="s">
        <v>25</v>
      </c>
      <c r="D113">
        <v>341125</v>
      </c>
      <c r="E113">
        <v>6822.5</v>
      </c>
      <c r="F113">
        <v>334302.5</v>
      </c>
      <c r="G113">
        <v>327480</v>
      </c>
      <c r="H113" t="s">
        <v>26</v>
      </c>
      <c r="I113" t="s">
        <v>27</v>
      </c>
      <c r="J113">
        <v>2014</v>
      </c>
      <c r="K113" t="s">
        <v>33</v>
      </c>
      <c r="L113" t="s">
        <v>34</v>
      </c>
      <c r="M113">
        <v>1</v>
      </c>
      <c r="N113" t="s">
        <v>42</v>
      </c>
      <c r="O113">
        <v>6822.5</v>
      </c>
      <c r="P113">
        <v>0</v>
      </c>
      <c r="Q113">
        <v>10</v>
      </c>
      <c r="R113" t="s">
        <v>34</v>
      </c>
      <c r="S113">
        <v>12</v>
      </c>
      <c r="T113" t="s">
        <v>35</v>
      </c>
      <c r="U113">
        <v>0</v>
      </c>
      <c r="V113">
        <v>125</v>
      </c>
      <c r="W113">
        <v>0</v>
      </c>
      <c r="X113" t="s">
        <v>55</v>
      </c>
      <c r="Y113">
        <v>2729</v>
      </c>
      <c r="Z113">
        <v>2014</v>
      </c>
      <c r="AA113" t="str">
        <f t="shared" si="1"/>
        <v>Paseo - 2014</v>
      </c>
    </row>
    <row r="114" spans="1:27" x14ac:dyDescent="0.3">
      <c r="A114">
        <v>6822.5</v>
      </c>
      <c r="B114">
        <v>334302.5</v>
      </c>
      <c r="C114" t="s">
        <v>25</v>
      </c>
      <c r="D114">
        <v>341125</v>
      </c>
      <c r="E114">
        <v>6822.5</v>
      </c>
      <c r="F114">
        <v>334302.5</v>
      </c>
      <c r="G114">
        <v>327480</v>
      </c>
      <c r="H114" t="s">
        <v>26</v>
      </c>
      <c r="I114" t="s">
        <v>27</v>
      </c>
      <c r="J114">
        <v>2014</v>
      </c>
      <c r="K114" t="s">
        <v>33</v>
      </c>
      <c r="L114" t="s">
        <v>34</v>
      </c>
      <c r="M114">
        <v>1</v>
      </c>
      <c r="N114" t="s">
        <v>42</v>
      </c>
      <c r="O114">
        <v>6822.5</v>
      </c>
      <c r="P114">
        <v>0</v>
      </c>
      <c r="Q114">
        <v>250</v>
      </c>
      <c r="R114" t="s">
        <v>34</v>
      </c>
      <c r="S114">
        <v>12</v>
      </c>
      <c r="T114" t="s">
        <v>31</v>
      </c>
      <c r="U114">
        <v>0</v>
      </c>
      <c r="V114">
        <v>125</v>
      </c>
      <c r="W114">
        <v>0</v>
      </c>
      <c r="X114" t="s">
        <v>55</v>
      </c>
      <c r="Y114">
        <v>2729</v>
      </c>
      <c r="Z114">
        <v>2014</v>
      </c>
      <c r="AA114" t="str">
        <f t="shared" si="1"/>
        <v>VTT - 2014</v>
      </c>
    </row>
    <row r="115" spans="1:27" x14ac:dyDescent="0.3">
      <c r="A115">
        <v>686.85</v>
      </c>
      <c r="B115">
        <v>4301.8500000000004</v>
      </c>
      <c r="C115" t="s">
        <v>25</v>
      </c>
      <c r="D115">
        <v>5061</v>
      </c>
      <c r="E115">
        <v>686.85</v>
      </c>
      <c r="F115">
        <v>4301.8500000000004</v>
      </c>
      <c r="G115">
        <v>3615</v>
      </c>
      <c r="H115" t="s">
        <v>26</v>
      </c>
      <c r="I115" t="s">
        <v>27</v>
      </c>
      <c r="J115">
        <v>2014</v>
      </c>
      <c r="K115" t="s">
        <v>47</v>
      </c>
      <c r="L115" t="s">
        <v>62</v>
      </c>
      <c r="M115">
        <v>1</v>
      </c>
      <c r="N115" t="s">
        <v>40</v>
      </c>
      <c r="O115">
        <v>759.15</v>
      </c>
      <c r="P115">
        <v>0</v>
      </c>
      <c r="Q115">
        <v>10</v>
      </c>
      <c r="R115" t="s">
        <v>62</v>
      </c>
      <c r="S115">
        <v>4</v>
      </c>
      <c r="T115" t="s">
        <v>35</v>
      </c>
      <c r="U115" t="s">
        <v>72</v>
      </c>
      <c r="V115">
        <v>7</v>
      </c>
      <c r="W115">
        <v>0</v>
      </c>
      <c r="X115" t="s">
        <v>41</v>
      </c>
      <c r="Y115">
        <v>723</v>
      </c>
      <c r="Z115">
        <v>2014</v>
      </c>
      <c r="AA115" t="str">
        <f t="shared" si="1"/>
        <v>Paseo - 2014</v>
      </c>
    </row>
    <row r="116" spans="1:27" x14ac:dyDescent="0.3">
      <c r="A116">
        <v>702.72</v>
      </c>
      <c r="B116">
        <v>3142.72</v>
      </c>
      <c r="C116" t="s">
        <v>25</v>
      </c>
      <c r="D116">
        <v>3416</v>
      </c>
      <c r="E116">
        <v>702.72</v>
      </c>
      <c r="F116">
        <v>3142.72</v>
      </c>
      <c r="G116">
        <v>2440</v>
      </c>
      <c r="H116" t="s">
        <v>26</v>
      </c>
      <c r="I116" t="s">
        <v>27</v>
      </c>
      <c r="J116">
        <v>2014</v>
      </c>
      <c r="K116" t="s">
        <v>28</v>
      </c>
      <c r="L116" t="s">
        <v>29</v>
      </c>
      <c r="M116">
        <v>1</v>
      </c>
      <c r="N116" t="s">
        <v>43</v>
      </c>
      <c r="O116">
        <v>273.27999999999997</v>
      </c>
      <c r="P116">
        <v>0</v>
      </c>
      <c r="Q116">
        <v>5</v>
      </c>
      <c r="R116" t="s">
        <v>29</v>
      </c>
      <c r="S116">
        <v>2</v>
      </c>
      <c r="T116" t="s">
        <v>54</v>
      </c>
      <c r="U116">
        <v>0</v>
      </c>
      <c r="V116">
        <v>7</v>
      </c>
      <c r="W116">
        <v>0</v>
      </c>
      <c r="X116" t="s">
        <v>41</v>
      </c>
      <c r="Y116">
        <v>488</v>
      </c>
      <c r="Z116">
        <v>2014</v>
      </c>
      <c r="AA116" t="str">
        <f t="shared" si="1"/>
        <v>Montana - 2014</v>
      </c>
    </row>
    <row r="117" spans="1:27" x14ac:dyDescent="0.3">
      <c r="A117">
        <v>7037.25</v>
      </c>
      <c r="B117">
        <v>32627.25</v>
      </c>
      <c r="C117" t="s">
        <v>25</v>
      </c>
      <c r="D117">
        <v>38385</v>
      </c>
      <c r="E117">
        <v>7037.25</v>
      </c>
      <c r="F117">
        <v>32627.25</v>
      </c>
      <c r="G117">
        <v>25590</v>
      </c>
      <c r="H117" t="s">
        <v>26</v>
      </c>
      <c r="I117" t="s">
        <v>27</v>
      </c>
      <c r="J117">
        <v>2014</v>
      </c>
      <c r="K117" t="s">
        <v>38</v>
      </c>
      <c r="L117" t="s">
        <v>57</v>
      </c>
      <c r="M117">
        <v>1</v>
      </c>
      <c r="N117" t="s">
        <v>40</v>
      </c>
      <c r="O117">
        <v>5757.75</v>
      </c>
      <c r="P117">
        <v>0</v>
      </c>
      <c r="Q117">
        <v>10</v>
      </c>
      <c r="R117" t="s">
        <v>57</v>
      </c>
      <c r="S117">
        <v>8</v>
      </c>
      <c r="T117" t="s">
        <v>35</v>
      </c>
      <c r="U117">
        <v>0</v>
      </c>
      <c r="V117">
        <v>15</v>
      </c>
      <c r="W117">
        <v>0</v>
      </c>
      <c r="X117" t="s">
        <v>36</v>
      </c>
      <c r="Y117">
        <v>2559</v>
      </c>
      <c r="Z117">
        <v>2014</v>
      </c>
      <c r="AA117" t="str">
        <f t="shared" si="1"/>
        <v>Paseo - 2014</v>
      </c>
    </row>
    <row r="118" spans="1:27" x14ac:dyDescent="0.3">
      <c r="A118">
        <v>7104</v>
      </c>
      <c r="B118">
        <v>229104</v>
      </c>
      <c r="C118" t="s">
        <v>25</v>
      </c>
      <c r="D118">
        <v>266400</v>
      </c>
      <c r="E118">
        <v>7104</v>
      </c>
      <c r="F118">
        <v>229104</v>
      </c>
      <c r="G118">
        <v>222000</v>
      </c>
      <c r="H118" t="s">
        <v>26</v>
      </c>
      <c r="I118" t="s">
        <v>27</v>
      </c>
      <c r="J118">
        <v>2014</v>
      </c>
      <c r="K118" t="s">
        <v>28</v>
      </c>
      <c r="L118" t="s">
        <v>60</v>
      </c>
      <c r="M118">
        <v>1</v>
      </c>
      <c r="N118" t="s">
        <v>40</v>
      </c>
      <c r="O118">
        <v>37296</v>
      </c>
      <c r="P118">
        <v>0</v>
      </c>
      <c r="Q118">
        <v>260</v>
      </c>
      <c r="R118" t="s">
        <v>60</v>
      </c>
      <c r="S118">
        <v>3</v>
      </c>
      <c r="T118" t="s">
        <v>50</v>
      </c>
      <c r="U118">
        <v>0</v>
      </c>
      <c r="V118">
        <v>300</v>
      </c>
      <c r="W118">
        <v>0</v>
      </c>
      <c r="X118" t="s">
        <v>32</v>
      </c>
      <c r="Y118">
        <v>888</v>
      </c>
      <c r="Z118">
        <v>2014</v>
      </c>
      <c r="AA118" t="str">
        <f t="shared" si="1"/>
        <v>Amarilla - 2014</v>
      </c>
    </row>
    <row r="119" spans="1:27" x14ac:dyDescent="0.3">
      <c r="A119">
        <v>7163</v>
      </c>
      <c r="B119">
        <v>31863</v>
      </c>
      <c r="C119" t="s">
        <v>25</v>
      </c>
      <c r="D119">
        <v>37050</v>
      </c>
      <c r="E119">
        <v>7163</v>
      </c>
      <c r="F119">
        <v>31863</v>
      </c>
      <c r="G119">
        <v>24700</v>
      </c>
      <c r="H119" t="s">
        <v>26</v>
      </c>
      <c r="I119" t="s">
        <v>27</v>
      </c>
      <c r="J119">
        <v>2013</v>
      </c>
      <c r="K119" t="s">
        <v>38</v>
      </c>
      <c r="L119" t="s">
        <v>51</v>
      </c>
      <c r="M119">
        <v>1</v>
      </c>
      <c r="N119" t="s">
        <v>40</v>
      </c>
      <c r="O119">
        <v>5187</v>
      </c>
      <c r="P119">
        <v>0</v>
      </c>
      <c r="Q119">
        <v>10</v>
      </c>
      <c r="R119" t="s">
        <v>51</v>
      </c>
      <c r="S119">
        <v>9</v>
      </c>
      <c r="T119" t="s">
        <v>35</v>
      </c>
      <c r="U119">
        <v>0</v>
      </c>
      <c r="V119">
        <v>15</v>
      </c>
      <c r="W119">
        <v>0</v>
      </c>
      <c r="X119" t="s">
        <v>36</v>
      </c>
      <c r="Y119">
        <v>2470</v>
      </c>
      <c r="Z119">
        <v>2013</v>
      </c>
      <c r="AA119" t="str">
        <f t="shared" si="1"/>
        <v>Paseo - 2013</v>
      </c>
    </row>
    <row r="120" spans="1:27" x14ac:dyDescent="0.3">
      <c r="A120">
        <v>7311.72</v>
      </c>
      <c r="B120">
        <v>28566.720000000001</v>
      </c>
      <c r="C120" t="s">
        <v>25</v>
      </c>
      <c r="D120">
        <v>29757</v>
      </c>
      <c r="E120">
        <v>7311.72</v>
      </c>
      <c r="F120">
        <v>28566.720000000001</v>
      </c>
      <c r="G120">
        <v>21255</v>
      </c>
      <c r="H120" t="s">
        <v>26</v>
      </c>
      <c r="I120" t="s">
        <v>27</v>
      </c>
      <c r="J120">
        <v>2014</v>
      </c>
      <c r="K120" t="s">
        <v>28</v>
      </c>
      <c r="L120" t="s">
        <v>52</v>
      </c>
      <c r="M120">
        <v>1</v>
      </c>
      <c r="N120" t="s">
        <v>42</v>
      </c>
      <c r="O120">
        <v>1190.28</v>
      </c>
      <c r="P120">
        <v>0</v>
      </c>
      <c r="Q120">
        <v>10</v>
      </c>
      <c r="R120" t="s">
        <v>52</v>
      </c>
      <c r="S120">
        <v>1</v>
      </c>
      <c r="T120" t="s">
        <v>35</v>
      </c>
      <c r="U120" t="s">
        <v>73</v>
      </c>
      <c r="V120">
        <v>7</v>
      </c>
      <c r="W120">
        <v>0</v>
      </c>
      <c r="X120" t="s">
        <v>41</v>
      </c>
      <c r="Y120">
        <v>4251</v>
      </c>
      <c r="Z120">
        <v>2014</v>
      </c>
      <c r="AA120" t="str">
        <f t="shared" si="1"/>
        <v>Paseo - 2014</v>
      </c>
    </row>
    <row r="121" spans="1:27" x14ac:dyDescent="0.3">
      <c r="A121">
        <v>74236.5</v>
      </c>
      <c r="B121">
        <v>404176.5</v>
      </c>
      <c r="C121" t="s">
        <v>25</v>
      </c>
      <c r="D121">
        <v>444150</v>
      </c>
      <c r="E121">
        <v>74236.5</v>
      </c>
      <c r="F121">
        <v>404176.5</v>
      </c>
      <c r="G121">
        <v>329940</v>
      </c>
      <c r="H121" t="s">
        <v>26</v>
      </c>
      <c r="I121" t="s">
        <v>27</v>
      </c>
      <c r="J121">
        <v>2014</v>
      </c>
      <c r="K121" t="s">
        <v>33</v>
      </c>
      <c r="L121" t="s">
        <v>45</v>
      </c>
      <c r="M121">
        <v>1</v>
      </c>
      <c r="N121" t="s">
        <v>43</v>
      </c>
      <c r="O121">
        <v>39973.5</v>
      </c>
      <c r="P121">
        <v>0</v>
      </c>
      <c r="Q121">
        <v>120</v>
      </c>
      <c r="R121" t="s">
        <v>45</v>
      </c>
      <c r="S121">
        <v>10</v>
      </c>
      <c r="T121" t="s">
        <v>49</v>
      </c>
      <c r="U121">
        <v>0</v>
      </c>
      <c r="V121">
        <v>350</v>
      </c>
      <c r="W121">
        <v>0</v>
      </c>
      <c r="X121" t="s">
        <v>41</v>
      </c>
      <c r="Y121">
        <v>1269</v>
      </c>
      <c r="Z121">
        <v>2014</v>
      </c>
      <c r="AA121" t="str">
        <f t="shared" si="1"/>
        <v>Velo - 2014</v>
      </c>
    </row>
    <row r="122" spans="1:27" x14ac:dyDescent="0.3">
      <c r="A122">
        <v>74236.5</v>
      </c>
      <c r="B122">
        <v>404176.5</v>
      </c>
      <c r="C122" t="s">
        <v>25</v>
      </c>
      <c r="D122">
        <v>444150</v>
      </c>
      <c r="E122">
        <v>74236.5</v>
      </c>
      <c r="F122">
        <v>404176.5</v>
      </c>
      <c r="G122">
        <v>329940</v>
      </c>
      <c r="H122" t="s">
        <v>26</v>
      </c>
      <c r="I122" t="s">
        <v>27</v>
      </c>
      <c r="J122">
        <v>2014</v>
      </c>
      <c r="K122" t="s">
        <v>33</v>
      </c>
      <c r="L122" t="s">
        <v>45</v>
      </c>
      <c r="M122">
        <v>1</v>
      </c>
      <c r="N122" t="s">
        <v>43</v>
      </c>
      <c r="O122">
        <v>39973.5</v>
      </c>
      <c r="P122">
        <v>0</v>
      </c>
      <c r="Q122">
        <v>260</v>
      </c>
      <c r="R122" t="s">
        <v>45</v>
      </c>
      <c r="S122">
        <v>10</v>
      </c>
      <c r="T122" t="s">
        <v>50</v>
      </c>
      <c r="U122">
        <v>0</v>
      </c>
      <c r="V122">
        <v>350</v>
      </c>
      <c r="W122">
        <v>0</v>
      </c>
      <c r="X122" t="s">
        <v>41</v>
      </c>
      <c r="Y122">
        <v>1269</v>
      </c>
      <c r="Z122">
        <v>2014</v>
      </c>
      <c r="AA122" t="str">
        <f t="shared" si="1"/>
        <v>Amarilla - 2014</v>
      </c>
    </row>
    <row r="123" spans="1:27" x14ac:dyDescent="0.3">
      <c r="A123">
        <v>76834</v>
      </c>
      <c r="B123">
        <v>545334</v>
      </c>
      <c r="C123" t="s">
        <v>25</v>
      </c>
      <c r="D123">
        <v>562200</v>
      </c>
      <c r="E123">
        <v>76834</v>
      </c>
      <c r="F123">
        <v>545334</v>
      </c>
      <c r="G123">
        <v>468500</v>
      </c>
      <c r="H123" t="s">
        <v>26</v>
      </c>
      <c r="I123" t="s">
        <v>27</v>
      </c>
      <c r="J123">
        <v>2014</v>
      </c>
      <c r="K123" t="s">
        <v>38</v>
      </c>
      <c r="L123" t="s">
        <v>57</v>
      </c>
      <c r="M123">
        <v>1</v>
      </c>
      <c r="N123" t="s">
        <v>42</v>
      </c>
      <c r="O123">
        <v>16866</v>
      </c>
      <c r="P123">
        <v>0</v>
      </c>
      <c r="Q123">
        <v>250</v>
      </c>
      <c r="R123" t="s">
        <v>57</v>
      </c>
      <c r="S123">
        <v>8</v>
      </c>
      <c r="T123" t="s">
        <v>31</v>
      </c>
      <c r="U123">
        <v>0</v>
      </c>
      <c r="V123">
        <v>300</v>
      </c>
      <c r="W123">
        <v>0</v>
      </c>
      <c r="X123" t="s">
        <v>32</v>
      </c>
      <c r="Y123">
        <v>1874</v>
      </c>
      <c r="Z123">
        <v>2014</v>
      </c>
      <c r="AA123" t="str">
        <f t="shared" si="1"/>
        <v>VTT - 2014</v>
      </c>
    </row>
    <row r="124" spans="1:27" x14ac:dyDescent="0.3">
      <c r="A124">
        <v>77952</v>
      </c>
      <c r="B124">
        <v>686952</v>
      </c>
      <c r="C124" t="s">
        <v>25</v>
      </c>
      <c r="D124">
        <v>730800</v>
      </c>
      <c r="E124">
        <v>77952</v>
      </c>
      <c r="F124">
        <v>686952</v>
      </c>
      <c r="G124">
        <v>609000</v>
      </c>
      <c r="H124" t="s">
        <v>26</v>
      </c>
      <c r="I124" t="s">
        <v>27</v>
      </c>
      <c r="J124">
        <v>2013</v>
      </c>
      <c r="K124" t="s">
        <v>33</v>
      </c>
      <c r="L124" t="s">
        <v>34</v>
      </c>
      <c r="M124">
        <v>1</v>
      </c>
      <c r="N124" t="s">
        <v>43</v>
      </c>
      <c r="O124">
        <v>43848</v>
      </c>
      <c r="P124">
        <v>0</v>
      </c>
      <c r="Q124">
        <v>250</v>
      </c>
      <c r="R124" t="s">
        <v>34</v>
      </c>
      <c r="S124">
        <v>12</v>
      </c>
      <c r="T124" t="s">
        <v>31</v>
      </c>
      <c r="U124">
        <v>0</v>
      </c>
      <c r="V124">
        <v>300</v>
      </c>
      <c r="W124">
        <v>0</v>
      </c>
      <c r="X124" t="s">
        <v>32</v>
      </c>
      <c r="Y124">
        <v>2436</v>
      </c>
      <c r="Z124">
        <v>2013</v>
      </c>
      <c r="AA124" t="str">
        <f t="shared" si="1"/>
        <v>VTT - 2013</v>
      </c>
    </row>
    <row r="125" spans="1:27" x14ac:dyDescent="0.3">
      <c r="A125">
        <v>7811.4</v>
      </c>
      <c r="B125">
        <v>16121.4</v>
      </c>
      <c r="C125" t="s">
        <v>25</v>
      </c>
      <c r="D125">
        <v>16620</v>
      </c>
      <c r="E125">
        <v>7811.4</v>
      </c>
      <c r="F125">
        <v>16121.4</v>
      </c>
      <c r="G125">
        <v>8310</v>
      </c>
      <c r="H125" t="s">
        <v>26</v>
      </c>
      <c r="I125" t="s">
        <v>27</v>
      </c>
      <c r="J125">
        <v>2014</v>
      </c>
      <c r="K125" t="s">
        <v>47</v>
      </c>
      <c r="L125" t="s">
        <v>59</v>
      </c>
      <c r="M125">
        <v>1</v>
      </c>
      <c r="N125" t="s">
        <v>42</v>
      </c>
      <c r="O125">
        <v>498.6</v>
      </c>
      <c r="P125">
        <v>0</v>
      </c>
      <c r="Q125">
        <v>3</v>
      </c>
      <c r="R125" t="s">
        <v>59</v>
      </c>
      <c r="S125">
        <v>5</v>
      </c>
      <c r="T125" t="s">
        <v>44</v>
      </c>
      <c r="U125">
        <v>0</v>
      </c>
      <c r="V125">
        <v>20</v>
      </c>
      <c r="W125">
        <v>0</v>
      </c>
      <c r="X125" t="s">
        <v>41</v>
      </c>
      <c r="Y125">
        <v>831</v>
      </c>
      <c r="Z125">
        <v>2014</v>
      </c>
      <c r="AA125" t="str">
        <f t="shared" si="1"/>
        <v>Carretera - 2014</v>
      </c>
    </row>
    <row r="126" spans="1:27" x14ac:dyDescent="0.3">
      <c r="A126">
        <v>7845.12</v>
      </c>
      <c r="B126">
        <v>10569.12</v>
      </c>
      <c r="C126" t="s">
        <v>25</v>
      </c>
      <c r="D126">
        <v>10896</v>
      </c>
      <c r="E126">
        <v>7845.12</v>
      </c>
      <c r="F126">
        <v>10569.12</v>
      </c>
      <c r="G126">
        <v>2724</v>
      </c>
      <c r="H126" t="s">
        <v>26</v>
      </c>
      <c r="I126" t="s">
        <v>27</v>
      </c>
      <c r="J126">
        <v>2013</v>
      </c>
      <c r="K126" t="s">
        <v>33</v>
      </c>
      <c r="L126" t="s">
        <v>34</v>
      </c>
      <c r="M126">
        <v>1</v>
      </c>
      <c r="N126" t="s">
        <v>42</v>
      </c>
      <c r="O126">
        <v>326.88</v>
      </c>
      <c r="P126">
        <v>0</v>
      </c>
      <c r="Q126">
        <v>3</v>
      </c>
      <c r="R126" t="s">
        <v>34</v>
      </c>
      <c r="S126">
        <v>12</v>
      </c>
      <c r="T126" t="s">
        <v>44</v>
      </c>
      <c r="U126">
        <v>0</v>
      </c>
      <c r="V126">
        <v>12</v>
      </c>
      <c r="W126">
        <v>0</v>
      </c>
      <c r="X126" t="s">
        <v>46</v>
      </c>
      <c r="Y126">
        <v>908</v>
      </c>
      <c r="Z126">
        <v>2013</v>
      </c>
      <c r="AA126" t="str">
        <f t="shared" si="1"/>
        <v>Carretera - 2013</v>
      </c>
    </row>
    <row r="127" spans="1:27" x14ac:dyDescent="0.3">
      <c r="A127">
        <v>81612.75</v>
      </c>
      <c r="B127">
        <v>327097.75</v>
      </c>
      <c r="C127" t="s">
        <v>37</v>
      </c>
      <c r="D127">
        <v>330400</v>
      </c>
      <c r="E127">
        <v>81612.75</v>
      </c>
      <c r="F127">
        <v>326922.75</v>
      </c>
      <c r="G127">
        <v>245310</v>
      </c>
      <c r="H127" t="s">
        <v>26</v>
      </c>
      <c r="I127" t="s">
        <v>27</v>
      </c>
      <c r="J127">
        <v>2014</v>
      </c>
      <c r="K127" t="s">
        <v>47</v>
      </c>
      <c r="L127" t="s">
        <v>62</v>
      </c>
      <c r="M127">
        <v>1</v>
      </c>
      <c r="N127" t="s">
        <v>42</v>
      </c>
      <c r="O127">
        <v>3302.25</v>
      </c>
      <c r="P127" t="s">
        <v>74</v>
      </c>
      <c r="Q127">
        <v>250</v>
      </c>
      <c r="R127" t="s">
        <v>62</v>
      </c>
      <c r="S127">
        <v>4</v>
      </c>
      <c r="T127" t="s">
        <v>31</v>
      </c>
      <c r="U127">
        <v>0</v>
      </c>
      <c r="V127">
        <v>350</v>
      </c>
      <c r="W127" t="s">
        <v>74</v>
      </c>
      <c r="X127" t="s">
        <v>41</v>
      </c>
      <c r="Y127">
        <v>944</v>
      </c>
      <c r="Z127">
        <v>2014</v>
      </c>
      <c r="AA127" t="str">
        <f t="shared" si="1"/>
        <v>VTT - 2014</v>
      </c>
    </row>
    <row r="128" spans="1:27" x14ac:dyDescent="0.3">
      <c r="A128">
        <v>8200</v>
      </c>
      <c r="B128">
        <v>60200</v>
      </c>
      <c r="C128" t="s">
        <v>25</v>
      </c>
      <c r="D128">
        <v>70000</v>
      </c>
      <c r="E128">
        <v>8200</v>
      </c>
      <c r="F128">
        <v>60200</v>
      </c>
      <c r="G128">
        <v>52000</v>
      </c>
      <c r="H128" t="s">
        <v>26</v>
      </c>
      <c r="I128" t="s">
        <v>27</v>
      </c>
      <c r="J128">
        <v>2014</v>
      </c>
      <c r="K128" t="s">
        <v>47</v>
      </c>
      <c r="L128" t="s">
        <v>59</v>
      </c>
      <c r="M128">
        <v>1</v>
      </c>
      <c r="N128" t="s">
        <v>40</v>
      </c>
      <c r="O128">
        <v>9800</v>
      </c>
      <c r="P128">
        <v>0</v>
      </c>
      <c r="Q128">
        <v>5</v>
      </c>
      <c r="R128" t="s">
        <v>59</v>
      </c>
      <c r="S128">
        <v>5</v>
      </c>
      <c r="T128" t="s">
        <v>54</v>
      </c>
      <c r="U128">
        <v>0</v>
      </c>
      <c r="V128">
        <v>350</v>
      </c>
      <c r="W128">
        <v>0</v>
      </c>
      <c r="X128" t="s">
        <v>41</v>
      </c>
      <c r="Y128">
        <v>200</v>
      </c>
      <c r="Z128">
        <v>2014</v>
      </c>
      <c r="AA128" t="str">
        <f t="shared" si="1"/>
        <v>Montana - 2014</v>
      </c>
    </row>
    <row r="129" spans="1:27" x14ac:dyDescent="0.3">
      <c r="A129">
        <v>84304</v>
      </c>
      <c r="B129">
        <v>563304</v>
      </c>
      <c r="C129" t="s">
        <v>25</v>
      </c>
      <c r="D129">
        <v>574800</v>
      </c>
      <c r="E129">
        <v>84304</v>
      </c>
      <c r="F129">
        <v>563304</v>
      </c>
      <c r="G129">
        <v>479000</v>
      </c>
      <c r="H129" t="s">
        <v>26</v>
      </c>
      <c r="I129" t="s">
        <v>27</v>
      </c>
      <c r="J129">
        <v>2014</v>
      </c>
      <c r="K129" t="s">
        <v>33</v>
      </c>
      <c r="L129" t="s">
        <v>34</v>
      </c>
      <c r="M129">
        <v>1</v>
      </c>
      <c r="N129" t="s">
        <v>42</v>
      </c>
      <c r="O129">
        <v>11496</v>
      </c>
      <c r="P129">
        <v>0</v>
      </c>
      <c r="Q129">
        <v>10</v>
      </c>
      <c r="R129" t="s">
        <v>34</v>
      </c>
      <c r="S129">
        <v>12</v>
      </c>
      <c r="T129" t="s">
        <v>35</v>
      </c>
      <c r="U129">
        <v>0</v>
      </c>
      <c r="V129">
        <v>300</v>
      </c>
      <c r="W129">
        <v>0</v>
      </c>
      <c r="X129" t="s">
        <v>32</v>
      </c>
      <c r="Y129">
        <v>1916</v>
      </c>
      <c r="Z129">
        <v>2014</v>
      </c>
      <c r="AA129" t="str">
        <f t="shared" si="1"/>
        <v>Paseo - 2014</v>
      </c>
    </row>
    <row r="130" spans="1:27" x14ac:dyDescent="0.3">
      <c r="A130">
        <v>84304</v>
      </c>
      <c r="B130">
        <v>563304</v>
      </c>
      <c r="C130" t="s">
        <v>25</v>
      </c>
      <c r="D130">
        <v>574800</v>
      </c>
      <c r="E130">
        <v>84304</v>
      </c>
      <c r="F130">
        <v>563304</v>
      </c>
      <c r="G130">
        <v>479000</v>
      </c>
      <c r="H130" t="s">
        <v>26</v>
      </c>
      <c r="I130" t="s">
        <v>27</v>
      </c>
      <c r="J130">
        <v>2014</v>
      </c>
      <c r="K130" t="s">
        <v>33</v>
      </c>
      <c r="L130" t="s">
        <v>34</v>
      </c>
      <c r="M130">
        <v>1</v>
      </c>
      <c r="N130" t="s">
        <v>42</v>
      </c>
      <c r="O130">
        <v>11496</v>
      </c>
      <c r="P130">
        <v>0</v>
      </c>
      <c r="Q130">
        <v>260</v>
      </c>
      <c r="R130" t="s">
        <v>34</v>
      </c>
      <c r="S130">
        <v>12</v>
      </c>
      <c r="T130" t="s">
        <v>50</v>
      </c>
      <c r="U130">
        <v>0</v>
      </c>
      <c r="V130">
        <v>300</v>
      </c>
      <c r="W130">
        <v>0</v>
      </c>
      <c r="X130" t="s">
        <v>32</v>
      </c>
      <c r="Y130">
        <v>1916</v>
      </c>
      <c r="Z130">
        <v>2014</v>
      </c>
      <c r="AA130" t="str">
        <f t="shared" si="1"/>
        <v>Amarilla - 2014</v>
      </c>
    </row>
    <row r="131" spans="1:27" x14ac:dyDescent="0.3">
      <c r="A131">
        <v>8604.7999999999993</v>
      </c>
      <c r="B131">
        <v>35494.800000000003</v>
      </c>
      <c r="C131" t="s">
        <v>25</v>
      </c>
      <c r="D131">
        <v>40335</v>
      </c>
      <c r="E131">
        <v>8604.7999999999993</v>
      </c>
      <c r="F131">
        <v>35494.800000000003</v>
      </c>
      <c r="G131">
        <v>26890</v>
      </c>
      <c r="H131" t="s">
        <v>26</v>
      </c>
      <c r="I131" t="s">
        <v>27</v>
      </c>
      <c r="J131">
        <v>2014</v>
      </c>
      <c r="K131" t="s">
        <v>33</v>
      </c>
      <c r="L131" t="s">
        <v>58</v>
      </c>
      <c r="M131">
        <v>1</v>
      </c>
      <c r="N131" t="s">
        <v>40</v>
      </c>
      <c r="O131">
        <v>4840.2</v>
      </c>
      <c r="P131">
        <v>0</v>
      </c>
      <c r="Q131">
        <v>3</v>
      </c>
      <c r="R131" t="s">
        <v>58</v>
      </c>
      <c r="S131">
        <v>11</v>
      </c>
      <c r="T131" t="s">
        <v>44</v>
      </c>
      <c r="U131">
        <v>0</v>
      </c>
      <c r="V131">
        <v>15</v>
      </c>
      <c r="W131">
        <v>0</v>
      </c>
      <c r="X131" t="s">
        <v>36</v>
      </c>
      <c r="Y131">
        <v>2689</v>
      </c>
      <c r="Z131">
        <v>2014</v>
      </c>
      <c r="AA131" t="str">
        <f t="shared" ref="AA131:AA194" si="2">$T131 &amp;" - " &amp; $Z131</f>
        <v>Carretera - 2014</v>
      </c>
    </row>
    <row r="132" spans="1:27" x14ac:dyDescent="0.3">
      <c r="A132">
        <v>8654.7999999999993</v>
      </c>
      <c r="B132">
        <v>28324.799999999999</v>
      </c>
      <c r="C132" t="s">
        <v>25</v>
      </c>
      <c r="D132">
        <v>29505</v>
      </c>
      <c r="E132">
        <v>8654.7999999999993</v>
      </c>
      <c r="F132">
        <v>28324.799999999999</v>
      </c>
      <c r="G132">
        <v>19670</v>
      </c>
      <c r="H132" t="s">
        <v>26</v>
      </c>
      <c r="I132" t="s">
        <v>27</v>
      </c>
      <c r="J132">
        <v>2014</v>
      </c>
      <c r="K132" t="s">
        <v>28</v>
      </c>
      <c r="L132" t="s">
        <v>60</v>
      </c>
      <c r="M132">
        <v>1</v>
      </c>
      <c r="N132" t="s">
        <v>42</v>
      </c>
      <c r="O132">
        <v>1180.2</v>
      </c>
      <c r="P132">
        <v>0</v>
      </c>
      <c r="Q132">
        <v>5</v>
      </c>
      <c r="R132" t="s">
        <v>60</v>
      </c>
      <c r="S132">
        <v>3</v>
      </c>
      <c r="T132" t="s">
        <v>54</v>
      </c>
      <c r="U132">
        <v>0</v>
      </c>
      <c r="V132">
        <v>15</v>
      </c>
      <c r="W132">
        <v>0</v>
      </c>
      <c r="X132" t="s">
        <v>36</v>
      </c>
      <c r="Y132">
        <v>1967</v>
      </c>
      <c r="Z132">
        <v>2014</v>
      </c>
      <c r="AA132" t="str">
        <f t="shared" si="2"/>
        <v>Montana - 2014</v>
      </c>
    </row>
    <row r="133" spans="1:27" x14ac:dyDescent="0.3">
      <c r="A133">
        <v>87250.5</v>
      </c>
      <c r="B133">
        <v>1035775.5</v>
      </c>
      <c r="C133" t="s">
        <v>37</v>
      </c>
      <c r="D133">
        <v>1138200</v>
      </c>
      <c r="E133">
        <v>87250.5</v>
      </c>
      <c r="F133">
        <v>1035625.5</v>
      </c>
      <c r="G133">
        <v>948375</v>
      </c>
      <c r="H133" t="s">
        <v>26</v>
      </c>
      <c r="I133" t="s">
        <v>27</v>
      </c>
      <c r="J133">
        <v>2014</v>
      </c>
      <c r="K133" t="s">
        <v>38</v>
      </c>
      <c r="L133" t="s">
        <v>39</v>
      </c>
      <c r="M133">
        <v>1</v>
      </c>
      <c r="N133" t="s">
        <v>43</v>
      </c>
      <c r="O133">
        <v>102424.5</v>
      </c>
      <c r="P133" t="s">
        <v>75</v>
      </c>
      <c r="Q133">
        <v>120</v>
      </c>
      <c r="R133" t="s">
        <v>39</v>
      </c>
      <c r="S133">
        <v>7</v>
      </c>
      <c r="T133" t="s">
        <v>49</v>
      </c>
      <c r="U133">
        <v>0</v>
      </c>
      <c r="V133">
        <v>300</v>
      </c>
      <c r="W133" t="s">
        <v>75</v>
      </c>
      <c r="X133" t="s">
        <v>32</v>
      </c>
      <c r="Y133">
        <v>3794</v>
      </c>
      <c r="Z133">
        <v>2014</v>
      </c>
      <c r="AA133" t="str">
        <f t="shared" si="2"/>
        <v>Velo - 2014</v>
      </c>
    </row>
    <row r="134" spans="1:27" x14ac:dyDescent="0.3">
      <c r="A134">
        <v>87457.5</v>
      </c>
      <c r="B134">
        <v>1037932.5</v>
      </c>
      <c r="C134" t="s">
        <v>37</v>
      </c>
      <c r="D134">
        <v>1140600</v>
      </c>
      <c r="E134">
        <v>87457.5</v>
      </c>
      <c r="F134">
        <v>1038082.5</v>
      </c>
      <c r="G134">
        <v>950625</v>
      </c>
      <c r="H134" t="s">
        <v>26</v>
      </c>
      <c r="I134" t="s">
        <v>27</v>
      </c>
      <c r="J134">
        <v>2014</v>
      </c>
      <c r="K134" t="s">
        <v>47</v>
      </c>
      <c r="L134" t="s">
        <v>62</v>
      </c>
      <c r="M134">
        <v>1</v>
      </c>
      <c r="N134" t="s">
        <v>43</v>
      </c>
      <c r="O134">
        <v>102667.5</v>
      </c>
      <c r="P134">
        <v>150</v>
      </c>
      <c r="Q134">
        <v>5</v>
      </c>
      <c r="R134" t="s">
        <v>62</v>
      </c>
      <c r="S134">
        <v>4</v>
      </c>
      <c r="T134" t="s">
        <v>54</v>
      </c>
      <c r="U134">
        <v>0</v>
      </c>
      <c r="V134">
        <v>300</v>
      </c>
      <c r="W134">
        <v>150</v>
      </c>
      <c r="X134" t="s">
        <v>32</v>
      </c>
      <c r="Y134">
        <v>3802</v>
      </c>
      <c r="Z134">
        <v>2014</v>
      </c>
      <c r="AA134" t="str">
        <f t="shared" si="2"/>
        <v>Montana - 2014</v>
      </c>
    </row>
    <row r="135" spans="1:27" x14ac:dyDescent="0.3">
      <c r="A135">
        <v>89030</v>
      </c>
      <c r="B135">
        <v>408310</v>
      </c>
      <c r="C135" t="s">
        <v>25</v>
      </c>
      <c r="D135">
        <v>429800</v>
      </c>
      <c r="E135">
        <v>89030</v>
      </c>
      <c r="F135">
        <v>408310</v>
      </c>
      <c r="G135">
        <v>319280</v>
      </c>
      <c r="H135" t="s">
        <v>26</v>
      </c>
      <c r="I135" t="s">
        <v>27</v>
      </c>
      <c r="J135">
        <v>2013</v>
      </c>
      <c r="K135" t="s">
        <v>33</v>
      </c>
      <c r="L135" t="s">
        <v>45</v>
      </c>
      <c r="M135">
        <v>1</v>
      </c>
      <c r="N135" t="s">
        <v>43</v>
      </c>
      <c r="O135">
        <v>21490</v>
      </c>
      <c r="P135">
        <v>0</v>
      </c>
      <c r="Q135">
        <v>10</v>
      </c>
      <c r="R135" t="s">
        <v>45</v>
      </c>
      <c r="S135">
        <v>10</v>
      </c>
      <c r="T135" t="s">
        <v>35</v>
      </c>
      <c r="U135">
        <v>0</v>
      </c>
      <c r="V135">
        <v>350</v>
      </c>
      <c r="W135">
        <v>0</v>
      </c>
      <c r="X135" t="s">
        <v>41</v>
      </c>
      <c r="Y135">
        <v>1228</v>
      </c>
      <c r="Z135">
        <v>2013</v>
      </c>
      <c r="AA135" t="str">
        <f t="shared" si="2"/>
        <v>Paseo - 2013</v>
      </c>
    </row>
    <row r="136" spans="1:27" x14ac:dyDescent="0.3">
      <c r="A136">
        <v>89030</v>
      </c>
      <c r="B136">
        <v>408310</v>
      </c>
      <c r="C136" t="s">
        <v>25</v>
      </c>
      <c r="D136">
        <v>429800</v>
      </c>
      <c r="E136">
        <v>89030</v>
      </c>
      <c r="F136">
        <v>408310</v>
      </c>
      <c r="G136">
        <v>319280</v>
      </c>
      <c r="H136" t="s">
        <v>26</v>
      </c>
      <c r="I136" t="s">
        <v>27</v>
      </c>
      <c r="J136">
        <v>2013</v>
      </c>
      <c r="K136" t="s">
        <v>33</v>
      </c>
      <c r="L136" t="s">
        <v>45</v>
      </c>
      <c r="M136">
        <v>1</v>
      </c>
      <c r="N136" t="s">
        <v>43</v>
      </c>
      <c r="O136">
        <v>21490</v>
      </c>
      <c r="P136">
        <v>0</v>
      </c>
      <c r="Q136">
        <v>260</v>
      </c>
      <c r="R136" t="s">
        <v>45</v>
      </c>
      <c r="S136">
        <v>10</v>
      </c>
      <c r="T136" t="s">
        <v>50</v>
      </c>
      <c r="U136">
        <v>0</v>
      </c>
      <c r="V136">
        <v>350</v>
      </c>
      <c r="W136">
        <v>0</v>
      </c>
      <c r="X136" t="s">
        <v>41</v>
      </c>
      <c r="Y136">
        <v>1228</v>
      </c>
      <c r="Z136">
        <v>2013</v>
      </c>
      <c r="AA136" t="str">
        <f t="shared" si="2"/>
        <v>Amarilla - 2013</v>
      </c>
    </row>
    <row r="137" spans="1:27" x14ac:dyDescent="0.3">
      <c r="A137">
        <v>91327.5</v>
      </c>
      <c r="B137">
        <v>670652.5</v>
      </c>
      <c r="C137" t="s">
        <v>37</v>
      </c>
      <c r="D137">
        <v>779800</v>
      </c>
      <c r="E137">
        <v>91327.5</v>
      </c>
      <c r="F137">
        <v>670477.5</v>
      </c>
      <c r="G137">
        <v>579150</v>
      </c>
      <c r="H137" t="s">
        <v>26</v>
      </c>
      <c r="I137" t="s">
        <v>27</v>
      </c>
      <c r="J137">
        <v>2014</v>
      </c>
      <c r="K137" t="s">
        <v>28</v>
      </c>
      <c r="L137" t="s">
        <v>52</v>
      </c>
      <c r="M137">
        <v>1</v>
      </c>
      <c r="N137" t="s">
        <v>40</v>
      </c>
      <c r="O137">
        <v>109147.5</v>
      </c>
      <c r="P137" t="s">
        <v>74</v>
      </c>
      <c r="Q137">
        <v>5</v>
      </c>
      <c r="R137" t="s">
        <v>52</v>
      </c>
      <c r="S137">
        <v>1</v>
      </c>
      <c r="T137" t="s">
        <v>54</v>
      </c>
      <c r="U137">
        <v>0</v>
      </c>
      <c r="V137">
        <v>350</v>
      </c>
      <c r="W137" t="s">
        <v>74</v>
      </c>
      <c r="X137" t="s">
        <v>41</v>
      </c>
      <c r="Y137">
        <v>2228</v>
      </c>
      <c r="Z137">
        <v>2014</v>
      </c>
      <c r="AA137" t="str">
        <f t="shared" si="2"/>
        <v>Montana - 2014</v>
      </c>
    </row>
    <row r="138" spans="1:27" x14ac:dyDescent="0.3">
      <c r="A138">
        <v>9242.6</v>
      </c>
      <c r="B138">
        <v>21732.6</v>
      </c>
      <c r="C138" t="s">
        <v>25</v>
      </c>
      <c r="D138">
        <v>24980</v>
      </c>
      <c r="E138">
        <v>9242.6</v>
      </c>
      <c r="F138">
        <v>21732.6</v>
      </c>
      <c r="G138">
        <v>12490</v>
      </c>
      <c r="H138" t="s">
        <v>26</v>
      </c>
      <c r="I138" t="s">
        <v>27</v>
      </c>
      <c r="J138">
        <v>2014</v>
      </c>
      <c r="K138" t="s">
        <v>33</v>
      </c>
      <c r="L138" t="s">
        <v>45</v>
      </c>
      <c r="M138">
        <v>1</v>
      </c>
      <c r="N138" t="s">
        <v>40</v>
      </c>
      <c r="O138">
        <v>3247.4</v>
      </c>
      <c r="P138">
        <v>0</v>
      </c>
      <c r="Q138">
        <v>5</v>
      </c>
      <c r="R138" t="s">
        <v>45</v>
      </c>
      <c r="S138">
        <v>10</v>
      </c>
      <c r="T138" t="s">
        <v>54</v>
      </c>
      <c r="U138">
        <v>0</v>
      </c>
      <c r="V138">
        <v>20</v>
      </c>
      <c r="W138">
        <v>0</v>
      </c>
      <c r="X138" t="s">
        <v>41</v>
      </c>
      <c r="Y138">
        <v>1249</v>
      </c>
      <c r="Z138">
        <v>2014</v>
      </c>
      <c r="AA138" t="str">
        <f t="shared" si="2"/>
        <v>Montana - 2014</v>
      </c>
    </row>
    <row r="139" spans="1:27" x14ac:dyDescent="0.3">
      <c r="A139">
        <v>9242.6</v>
      </c>
      <c r="B139">
        <v>21732.6</v>
      </c>
      <c r="C139" t="s">
        <v>25</v>
      </c>
      <c r="D139">
        <v>24980</v>
      </c>
      <c r="E139">
        <v>9242.6</v>
      </c>
      <c r="F139">
        <v>21732.6</v>
      </c>
      <c r="G139">
        <v>12490</v>
      </c>
      <c r="H139" t="s">
        <v>26</v>
      </c>
      <c r="I139" t="s">
        <v>27</v>
      </c>
      <c r="J139">
        <v>2014</v>
      </c>
      <c r="K139" t="s">
        <v>33</v>
      </c>
      <c r="L139" t="s">
        <v>45</v>
      </c>
      <c r="M139">
        <v>1</v>
      </c>
      <c r="N139" t="s">
        <v>40</v>
      </c>
      <c r="O139">
        <v>3247.4</v>
      </c>
      <c r="P139">
        <v>0</v>
      </c>
      <c r="Q139">
        <v>10</v>
      </c>
      <c r="R139" t="s">
        <v>45</v>
      </c>
      <c r="S139">
        <v>10</v>
      </c>
      <c r="T139" t="s">
        <v>35</v>
      </c>
      <c r="U139">
        <v>0</v>
      </c>
      <c r="V139">
        <v>20</v>
      </c>
      <c r="W139">
        <v>0</v>
      </c>
      <c r="X139" t="s">
        <v>41</v>
      </c>
      <c r="Y139">
        <v>1249</v>
      </c>
      <c r="Z139">
        <v>2014</v>
      </c>
      <c r="AA139" t="str">
        <f t="shared" si="2"/>
        <v>Paseo - 2014</v>
      </c>
    </row>
    <row r="140" spans="1:27" x14ac:dyDescent="0.3">
      <c r="A140">
        <v>959.2</v>
      </c>
      <c r="B140">
        <v>3139.2</v>
      </c>
      <c r="C140" t="s">
        <v>25</v>
      </c>
      <c r="D140">
        <v>3270</v>
      </c>
      <c r="E140">
        <v>959.2</v>
      </c>
      <c r="F140">
        <v>3139.2</v>
      </c>
      <c r="G140">
        <v>2180</v>
      </c>
      <c r="H140" t="s">
        <v>26</v>
      </c>
      <c r="I140" t="s">
        <v>27</v>
      </c>
      <c r="J140">
        <v>2014</v>
      </c>
      <c r="K140" t="s">
        <v>38</v>
      </c>
      <c r="L140" t="s">
        <v>51</v>
      </c>
      <c r="M140">
        <v>1</v>
      </c>
      <c r="N140" t="s">
        <v>42</v>
      </c>
      <c r="O140">
        <v>130.80000000000001</v>
      </c>
      <c r="P140">
        <v>0</v>
      </c>
      <c r="Q140">
        <v>10</v>
      </c>
      <c r="R140" t="s">
        <v>51</v>
      </c>
      <c r="S140">
        <v>9</v>
      </c>
      <c r="T140" t="s">
        <v>35</v>
      </c>
      <c r="U140">
        <v>0</v>
      </c>
      <c r="V140">
        <v>15</v>
      </c>
      <c r="W140">
        <v>0</v>
      </c>
      <c r="X140" t="s">
        <v>36</v>
      </c>
      <c r="Y140">
        <v>218</v>
      </c>
      <c r="Z140">
        <v>2014</v>
      </c>
      <c r="AA140" t="str">
        <f t="shared" si="2"/>
        <v>Paseo - 2014</v>
      </c>
    </row>
    <row r="141" spans="1:27" x14ac:dyDescent="0.3">
      <c r="A141">
        <v>9614.7999999999993</v>
      </c>
      <c r="B141">
        <v>20794.8</v>
      </c>
      <c r="C141" t="s">
        <v>25</v>
      </c>
      <c r="D141">
        <v>22360</v>
      </c>
      <c r="E141">
        <v>9614.7999999999993</v>
      </c>
      <c r="F141">
        <v>20794.8</v>
      </c>
      <c r="G141">
        <v>11180</v>
      </c>
      <c r="H141" t="s">
        <v>26</v>
      </c>
      <c r="I141" t="s">
        <v>27</v>
      </c>
      <c r="J141">
        <v>2014</v>
      </c>
      <c r="K141" t="s">
        <v>33</v>
      </c>
      <c r="L141" t="s">
        <v>58</v>
      </c>
      <c r="M141">
        <v>1</v>
      </c>
      <c r="N141" t="s">
        <v>43</v>
      </c>
      <c r="O141">
        <v>1565.2</v>
      </c>
      <c r="P141">
        <v>0</v>
      </c>
      <c r="Q141">
        <v>260</v>
      </c>
      <c r="R141" t="s">
        <v>58</v>
      </c>
      <c r="S141">
        <v>11</v>
      </c>
      <c r="T141" t="s">
        <v>50</v>
      </c>
      <c r="U141">
        <v>0</v>
      </c>
      <c r="V141">
        <v>20</v>
      </c>
      <c r="W141">
        <v>0</v>
      </c>
      <c r="X141" t="s">
        <v>41</v>
      </c>
      <c r="Y141">
        <v>1118</v>
      </c>
      <c r="Z141">
        <v>2014</v>
      </c>
      <c r="AA141" t="str">
        <f t="shared" si="2"/>
        <v>Amarilla - 2014</v>
      </c>
    </row>
    <row r="142" spans="1:27" x14ac:dyDescent="0.3">
      <c r="A142">
        <v>0</v>
      </c>
      <c r="B142">
        <v>358560</v>
      </c>
      <c r="C142" t="s">
        <v>25</v>
      </c>
      <c r="D142">
        <v>373500</v>
      </c>
      <c r="E142">
        <v>0</v>
      </c>
      <c r="F142">
        <v>358560</v>
      </c>
      <c r="G142">
        <v>358560</v>
      </c>
      <c r="H142" t="s">
        <v>26</v>
      </c>
      <c r="I142" t="s">
        <v>76</v>
      </c>
      <c r="J142">
        <v>2014</v>
      </c>
      <c r="K142" t="s">
        <v>38</v>
      </c>
      <c r="L142" t="s">
        <v>39</v>
      </c>
      <c r="M142">
        <v>1</v>
      </c>
      <c r="N142" t="s">
        <v>42</v>
      </c>
      <c r="O142">
        <v>14940</v>
      </c>
      <c r="P142">
        <v>0</v>
      </c>
      <c r="Q142">
        <v>10</v>
      </c>
      <c r="R142" t="s">
        <v>39</v>
      </c>
      <c r="S142">
        <v>7</v>
      </c>
      <c r="T142" t="s">
        <v>35</v>
      </c>
      <c r="U142">
        <v>0</v>
      </c>
      <c r="V142">
        <v>125</v>
      </c>
      <c r="W142">
        <v>0</v>
      </c>
      <c r="X142" t="s">
        <v>55</v>
      </c>
      <c r="Y142">
        <v>2988</v>
      </c>
      <c r="Z142">
        <v>2014</v>
      </c>
      <c r="AA142" t="str">
        <f t="shared" si="2"/>
        <v>Paseo - 2014</v>
      </c>
    </row>
    <row r="143" spans="1:27" x14ac:dyDescent="0.3">
      <c r="A143">
        <v>10036</v>
      </c>
      <c r="B143">
        <v>106536</v>
      </c>
      <c r="C143" t="s">
        <v>25</v>
      </c>
      <c r="D143">
        <v>115800</v>
      </c>
      <c r="E143">
        <v>10036</v>
      </c>
      <c r="F143">
        <v>106536</v>
      </c>
      <c r="G143">
        <v>96500</v>
      </c>
      <c r="H143" t="s">
        <v>26</v>
      </c>
      <c r="I143" t="s">
        <v>76</v>
      </c>
      <c r="J143">
        <v>2013</v>
      </c>
      <c r="K143" t="s">
        <v>33</v>
      </c>
      <c r="L143" t="s">
        <v>58</v>
      </c>
      <c r="M143">
        <v>1</v>
      </c>
      <c r="N143" t="s">
        <v>43</v>
      </c>
      <c r="O143">
        <v>9264</v>
      </c>
      <c r="P143">
        <v>0</v>
      </c>
      <c r="Q143">
        <v>120</v>
      </c>
      <c r="R143" t="s">
        <v>58</v>
      </c>
      <c r="S143">
        <v>11</v>
      </c>
      <c r="T143" t="s">
        <v>49</v>
      </c>
      <c r="U143">
        <v>0</v>
      </c>
      <c r="V143">
        <v>300</v>
      </c>
      <c r="W143">
        <v>0</v>
      </c>
      <c r="X143" t="s">
        <v>32</v>
      </c>
      <c r="Y143">
        <v>386</v>
      </c>
      <c r="Z143">
        <v>2013</v>
      </c>
      <c r="AA143" t="str">
        <f t="shared" si="2"/>
        <v>Velo - 2013</v>
      </c>
    </row>
    <row r="144" spans="1:27" x14ac:dyDescent="0.3">
      <c r="A144">
        <v>100376.25</v>
      </c>
      <c r="B144">
        <v>460171.25</v>
      </c>
      <c r="C144" t="s">
        <v>37</v>
      </c>
      <c r="D144">
        <v>484400</v>
      </c>
      <c r="E144">
        <v>100376.25</v>
      </c>
      <c r="F144">
        <v>460346.25</v>
      </c>
      <c r="G144">
        <v>359970</v>
      </c>
      <c r="H144" t="s">
        <v>26</v>
      </c>
      <c r="I144" t="s">
        <v>76</v>
      </c>
      <c r="J144">
        <v>2014</v>
      </c>
      <c r="K144" t="s">
        <v>28</v>
      </c>
      <c r="L144" t="s">
        <v>52</v>
      </c>
      <c r="M144">
        <v>1</v>
      </c>
      <c r="N144" t="s">
        <v>43</v>
      </c>
      <c r="O144">
        <v>24228.75</v>
      </c>
      <c r="P144">
        <v>175</v>
      </c>
      <c r="Q144">
        <v>5</v>
      </c>
      <c r="R144" t="s">
        <v>52</v>
      </c>
      <c r="S144">
        <v>1</v>
      </c>
      <c r="T144" t="s">
        <v>54</v>
      </c>
      <c r="U144">
        <v>0</v>
      </c>
      <c r="V144">
        <v>350</v>
      </c>
      <c r="W144">
        <v>175</v>
      </c>
      <c r="X144" t="s">
        <v>41</v>
      </c>
      <c r="Y144">
        <v>1384</v>
      </c>
      <c r="Z144">
        <v>2014</v>
      </c>
      <c r="AA144" t="str">
        <f t="shared" si="2"/>
        <v>Montana - 2014</v>
      </c>
    </row>
    <row r="145" spans="1:27" x14ac:dyDescent="0.3">
      <c r="A145">
        <v>10196.76</v>
      </c>
      <c r="B145">
        <v>14375.76</v>
      </c>
      <c r="C145" t="s">
        <v>25</v>
      </c>
      <c r="D145">
        <v>16716</v>
      </c>
      <c r="E145">
        <v>10196.76</v>
      </c>
      <c r="F145">
        <v>14375.76</v>
      </c>
      <c r="G145">
        <v>4179</v>
      </c>
      <c r="H145" t="s">
        <v>26</v>
      </c>
      <c r="I145" t="s">
        <v>76</v>
      </c>
      <c r="J145">
        <v>2014</v>
      </c>
      <c r="K145" t="s">
        <v>33</v>
      </c>
      <c r="L145" t="s">
        <v>45</v>
      </c>
      <c r="M145">
        <v>1</v>
      </c>
      <c r="N145" t="s">
        <v>40</v>
      </c>
      <c r="O145">
        <v>2340.2399999999998</v>
      </c>
      <c r="P145">
        <v>0</v>
      </c>
      <c r="Q145">
        <v>10</v>
      </c>
      <c r="R145" t="s">
        <v>45</v>
      </c>
      <c r="S145">
        <v>10</v>
      </c>
      <c r="T145" t="s">
        <v>35</v>
      </c>
      <c r="U145">
        <v>0</v>
      </c>
      <c r="V145">
        <v>12</v>
      </c>
      <c r="W145">
        <v>0</v>
      </c>
      <c r="X145" t="s">
        <v>46</v>
      </c>
      <c r="Y145">
        <v>1393</v>
      </c>
      <c r="Z145">
        <v>2014</v>
      </c>
      <c r="AA145" t="str">
        <f t="shared" si="2"/>
        <v>Paseo - 2014</v>
      </c>
    </row>
    <row r="146" spans="1:27" x14ac:dyDescent="0.3">
      <c r="A146">
        <v>10196.76</v>
      </c>
      <c r="B146">
        <v>14375.76</v>
      </c>
      <c r="C146" t="s">
        <v>25</v>
      </c>
      <c r="D146">
        <v>16716</v>
      </c>
      <c r="E146">
        <v>10196.76</v>
      </c>
      <c r="F146">
        <v>14375.76</v>
      </c>
      <c r="G146">
        <v>4179</v>
      </c>
      <c r="H146" t="s">
        <v>26</v>
      </c>
      <c r="I146" t="s">
        <v>76</v>
      </c>
      <c r="J146">
        <v>2014</v>
      </c>
      <c r="K146" t="s">
        <v>33</v>
      </c>
      <c r="L146" t="s">
        <v>45</v>
      </c>
      <c r="M146">
        <v>1</v>
      </c>
      <c r="N146" t="s">
        <v>40</v>
      </c>
      <c r="O146">
        <v>2340.2399999999998</v>
      </c>
      <c r="P146">
        <v>0</v>
      </c>
      <c r="Q146">
        <v>260</v>
      </c>
      <c r="R146" t="s">
        <v>45</v>
      </c>
      <c r="S146">
        <v>10</v>
      </c>
      <c r="T146" t="s">
        <v>50</v>
      </c>
      <c r="U146">
        <v>0</v>
      </c>
      <c r="V146">
        <v>12</v>
      </c>
      <c r="W146">
        <v>0</v>
      </c>
      <c r="X146" t="s">
        <v>46</v>
      </c>
      <c r="Y146">
        <v>1393</v>
      </c>
      <c r="Z146">
        <v>2014</v>
      </c>
      <c r="AA146" t="str">
        <f t="shared" si="2"/>
        <v>Amarilla - 2014</v>
      </c>
    </row>
    <row r="147" spans="1:27" x14ac:dyDescent="0.3">
      <c r="A147">
        <v>103224</v>
      </c>
      <c r="B147">
        <v>492184</v>
      </c>
      <c r="C147" t="s">
        <v>25</v>
      </c>
      <c r="D147">
        <v>523600</v>
      </c>
      <c r="E147">
        <v>103224</v>
      </c>
      <c r="F147">
        <v>492184</v>
      </c>
      <c r="G147">
        <v>388960</v>
      </c>
      <c r="H147" t="s">
        <v>26</v>
      </c>
      <c r="I147" t="s">
        <v>76</v>
      </c>
      <c r="J147">
        <v>2014</v>
      </c>
      <c r="K147" t="s">
        <v>47</v>
      </c>
      <c r="L147" t="s">
        <v>48</v>
      </c>
      <c r="M147">
        <v>1</v>
      </c>
      <c r="N147" t="s">
        <v>43</v>
      </c>
      <c r="O147">
        <v>31416</v>
      </c>
      <c r="P147">
        <v>0</v>
      </c>
      <c r="Q147">
        <v>10</v>
      </c>
      <c r="R147" t="s">
        <v>48</v>
      </c>
      <c r="S147">
        <v>6</v>
      </c>
      <c r="T147" t="s">
        <v>35</v>
      </c>
      <c r="U147">
        <v>0</v>
      </c>
      <c r="V147">
        <v>350</v>
      </c>
      <c r="W147">
        <v>0</v>
      </c>
      <c r="X147" t="s">
        <v>41</v>
      </c>
      <c r="Y147">
        <v>1496</v>
      </c>
      <c r="Z147">
        <v>2014</v>
      </c>
      <c r="AA147" t="str">
        <f t="shared" si="2"/>
        <v>Paseo - 2014</v>
      </c>
    </row>
    <row r="148" spans="1:27" x14ac:dyDescent="0.3">
      <c r="A148">
        <v>103224</v>
      </c>
      <c r="B148">
        <v>492184</v>
      </c>
      <c r="C148" t="s">
        <v>25</v>
      </c>
      <c r="D148">
        <v>523600</v>
      </c>
      <c r="E148">
        <v>103224</v>
      </c>
      <c r="F148">
        <v>492184</v>
      </c>
      <c r="G148">
        <v>388960</v>
      </c>
      <c r="H148" t="s">
        <v>26</v>
      </c>
      <c r="I148" t="s">
        <v>76</v>
      </c>
      <c r="J148">
        <v>2014</v>
      </c>
      <c r="K148" t="s">
        <v>47</v>
      </c>
      <c r="L148" t="s">
        <v>48</v>
      </c>
      <c r="M148">
        <v>1</v>
      </c>
      <c r="N148" t="s">
        <v>43</v>
      </c>
      <c r="O148">
        <v>31416</v>
      </c>
      <c r="P148">
        <v>0</v>
      </c>
      <c r="Q148">
        <v>120</v>
      </c>
      <c r="R148" t="s">
        <v>48</v>
      </c>
      <c r="S148">
        <v>6</v>
      </c>
      <c r="T148" t="s">
        <v>49</v>
      </c>
      <c r="U148">
        <v>0</v>
      </c>
      <c r="V148">
        <v>350</v>
      </c>
      <c r="W148">
        <v>0</v>
      </c>
      <c r="X148" t="s">
        <v>41</v>
      </c>
      <c r="Y148">
        <v>1496</v>
      </c>
      <c r="Z148">
        <v>2014</v>
      </c>
      <c r="AA148" t="str">
        <f t="shared" si="2"/>
        <v>Velo - 2014</v>
      </c>
    </row>
    <row r="149" spans="1:27" x14ac:dyDescent="0.3">
      <c r="A149">
        <v>107550</v>
      </c>
      <c r="B149">
        <v>645300</v>
      </c>
      <c r="C149" t="s">
        <v>25</v>
      </c>
      <c r="D149">
        <v>645300</v>
      </c>
      <c r="E149">
        <v>107550</v>
      </c>
      <c r="F149">
        <v>645300</v>
      </c>
      <c r="G149">
        <v>537750</v>
      </c>
      <c r="H149" t="s">
        <v>26</v>
      </c>
      <c r="I149" t="s">
        <v>76</v>
      </c>
      <c r="J149">
        <v>2014</v>
      </c>
      <c r="K149" t="s">
        <v>38</v>
      </c>
      <c r="L149" t="s">
        <v>51</v>
      </c>
      <c r="M149">
        <v>1</v>
      </c>
      <c r="N149" t="s">
        <v>30</v>
      </c>
      <c r="O149">
        <v>0</v>
      </c>
      <c r="P149">
        <v>0</v>
      </c>
      <c r="Q149">
        <v>250</v>
      </c>
      <c r="R149" t="s">
        <v>51</v>
      </c>
      <c r="S149">
        <v>9</v>
      </c>
      <c r="T149" t="s">
        <v>31</v>
      </c>
      <c r="U149">
        <v>0</v>
      </c>
      <c r="V149">
        <v>300</v>
      </c>
      <c r="W149">
        <v>0</v>
      </c>
      <c r="X149" t="s">
        <v>32</v>
      </c>
      <c r="Y149">
        <v>2151</v>
      </c>
      <c r="Z149">
        <v>2014</v>
      </c>
      <c r="AA149" t="str">
        <f t="shared" si="2"/>
        <v>VTT - 2014</v>
      </c>
    </row>
    <row r="150" spans="1:27" x14ac:dyDescent="0.3">
      <c r="A150">
        <v>10890</v>
      </c>
      <c r="B150">
        <v>32670</v>
      </c>
      <c r="C150" t="s">
        <v>25</v>
      </c>
      <c r="D150">
        <v>32670</v>
      </c>
      <c r="E150">
        <v>10890</v>
      </c>
      <c r="F150">
        <v>32670</v>
      </c>
      <c r="G150">
        <v>21780</v>
      </c>
      <c r="H150" t="s">
        <v>26</v>
      </c>
      <c r="I150" t="s">
        <v>76</v>
      </c>
      <c r="J150">
        <v>2014</v>
      </c>
      <c r="K150" t="s">
        <v>47</v>
      </c>
      <c r="L150" t="s">
        <v>48</v>
      </c>
      <c r="M150">
        <v>1</v>
      </c>
      <c r="N150" t="s">
        <v>30</v>
      </c>
      <c r="O150">
        <v>0</v>
      </c>
      <c r="P150">
        <v>0</v>
      </c>
      <c r="Q150">
        <v>3</v>
      </c>
      <c r="R150" t="s">
        <v>48</v>
      </c>
      <c r="S150">
        <v>6</v>
      </c>
      <c r="T150" t="s">
        <v>44</v>
      </c>
      <c r="U150">
        <v>0</v>
      </c>
      <c r="V150">
        <v>15</v>
      </c>
      <c r="W150">
        <v>0</v>
      </c>
      <c r="X150" t="s">
        <v>36</v>
      </c>
      <c r="Y150">
        <v>2178</v>
      </c>
      <c r="Z150">
        <v>2014</v>
      </c>
      <c r="AA150" t="str">
        <f t="shared" si="2"/>
        <v>Carretera - 2014</v>
      </c>
    </row>
    <row r="151" spans="1:27" x14ac:dyDescent="0.3">
      <c r="A151">
        <v>10890</v>
      </c>
      <c r="B151">
        <v>32670</v>
      </c>
      <c r="C151" t="s">
        <v>25</v>
      </c>
      <c r="D151">
        <v>32670</v>
      </c>
      <c r="E151">
        <v>10890</v>
      </c>
      <c r="F151">
        <v>32670</v>
      </c>
      <c r="G151">
        <v>21780</v>
      </c>
      <c r="H151" t="s">
        <v>26</v>
      </c>
      <c r="I151" t="s">
        <v>76</v>
      </c>
      <c r="J151">
        <v>2014</v>
      </c>
      <c r="K151" t="s">
        <v>47</v>
      </c>
      <c r="L151" t="s">
        <v>48</v>
      </c>
      <c r="M151">
        <v>1</v>
      </c>
      <c r="N151" t="s">
        <v>30</v>
      </c>
      <c r="O151">
        <v>0</v>
      </c>
      <c r="P151">
        <v>0</v>
      </c>
      <c r="Q151">
        <v>250</v>
      </c>
      <c r="R151" t="s">
        <v>48</v>
      </c>
      <c r="S151">
        <v>6</v>
      </c>
      <c r="T151" t="s">
        <v>31</v>
      </c>
      <c r="U151">
        <v>0</v>
      </c>
      <c r="V151">
        <v>15</v>
      </c>
      <c r="W151">
        <v>0</v>
      </c>
      <c r="X151" t="s">
        <v>36</v>
      </c>
      <c r="Y151">
        <v>2178</v>
      </c>
      <c r="Z151">
        <v>2014</v>
      </c>
      <c r="AA151" t="str">
        <f t="shared" si="2"/>
        <v>VTT - 2014</v>
      </c>
    </row>
    <row r="152" spans="1:27" x14ac:dyDescent="0.3">
      <c r="A152" t="s">
        <v>77</v>
      </c>
      <c r="B152">
        <v>166725</v>
      </c>
      <c r="C152" t="s">
        <v>25</v>
      </c>
      <c r="D152">
        <v>185250</v>
      </c>
      <c r="E152" t="s">
        <v>77</v>
      </c>
      <c r="F152">
        <v>166725</v>
      </c>
      <c r="G152">
        <v>177840</v>
      </c>
      <c r="H152" t="s">
        <v>26</v>
      </c>
      <c r="I152" t="s">
        <v>76</v>
      </c>
      <c r="J152">
        <v>2013</v>
      </c>
      <c r="K152" t="s">
        <v>33</v>
      </c>
      <c r="L152" t="s">
        <v>34</v>
      </c>
      <c r="M152">
        <v>1</v>
      </c>
      <c r="N152" t="s">
        <v>40</v>
      </c>
      <c r="O152">
        <v>18525</v>
      </c>
      <c r="P152">
        <v>0</v>
      </c>
      <c r="Q152">
        <v>3</v>
      </c>
      <c r="R152" t="s">
        <v>34</v>
      </c>
      <c r="S152">
        <v>12</v>
      </c>
      <c r="T152" t="s">
        <v>44</v>
      </c>
      <c r="U152">
        <v>0</v>
      </c>
      <c r="V152">
        <v>125</v>
      </c>
      <c r="W152">
        <v>0</v>
      </c>
      <c r="X152" t="s">
        <v>55</v>
      </c>
      <c r="Y152">
        <v>1482</v>
      </c>
      <c r="Z152">
        <v>2013</v>
      </c>
      <c r="AA152" t="str">
        <f t="shared" si="2"/>
        <v>Carretera - 2013</v>
      </c>
    </row>
    <row r="153" spans="1:27" x14ac:dyDescent="0.3">
      <c r="A153">
        <v>11135</v>
      </c>
      <c r="B153">
        <v>37335</v>
      </c>
      <c r="C153" t="s">
        <v>25</v>
      </c>
      <c r="D153">
        <v>39300</v>
      </c>
      <c r="E153">
        <v>11135</v>
      </c>
      <c r="F153">
        <v>37335</v>
      </c>
      <c r="G153">
        <v>26200</v>
      </c>
      <c r="H153" t="s">
        <v>26</v>
      </c>
      <c r="I153" t="s">
        <v>76</v>
      </c>
      <c r="J153">
        <v>2014</v>
      </c>
      <c r="K153" t="s">
        <v>38</v>
      </c>
      <c r="L153" t="s">
        <v>51</v>
      </c>
      <c r="M153">
        <v>1</v>
      </c>
      <c r="N153" t="s">
        <v>43</v>
      </c>
      <c r="O153">
        <v>1965</v>
      </c>
      <c r="P153">
        <v>0</v>
      </c>
      <c r="Q153">
        <v>10</v>
      </c>
      <c r="R153" t="s">
        <v>51</v>
      </c>
      <c r="S153">
        <v>9</v>
      </c>
      <c r="T153" t="s">
        <v>35</v>
      </c>
      <c r="U153">
        <v>0</v>
      </c>
      <c r="V153">
        <v>15</v>
      </c>
      <c r="W153">
        <v>0</v>
      </c>
      <c r="X153" t="s">
        <v>36</v>
      </c>
      <c r="Y153">
        <v>2620</v>
      </c>
      <c r="Z153">
        <v>2014</v>
      </c>
      <c r="AA153" t="str">
        <f t="shared" si="2"/>
        <v>Paseo - 2014</v>
      </c>
    </row>
    <row r="154" spans="1:27" x14ac:dyDescent="0.3">
      <c r="A154">
        <v>11135.6</v>
      </c>
      <c r="B154">
        <v>34095.599999999999</v>
      </c>
      <c r="C154" t="s">
        <v>25</v>
      </c>
      <c r="D154">
        <v>34440</v>
      </c>
      <c r="E154">
        <v>11135.6</v>
      </c>
      <c r="F154">
        <v>34095.599999999999</v>
      </c>
      <c r="G154">
        <v>22960</v>
      </c>
      <c r="H154" t="s">
        <v>26</v>
      </c>
      <c r="I154" t="s">
        <v>76</v>
      </c>
      <c r="J154">
        <v>2014</v>
      </c>
      <c r="K154" t="s">
        <v>28</v>
      </c>
      <c r="L154" t="s">
        <v>29</v>
      </c>
      <c r="M154">
        <v>1</v>
      </c>
      <c r="N154" t="s">
        <v>42</v>
      </c>
      <c r="O154">
        <v>344.4</v>
      </c>
      <c r="P154">
        <v>0</v>
      </c>
      <c r="Q154">
        <v>10</v>
      </c>
      <c r="R154" t="s">
        <v>29</v>
      </c>
      <c r="S154">
        <v>2</v>
      </c>
      <c r="T154" t="s">
        <v>35</v>
      </c>
      <c r="U154">
        <v>0</v>
      </c>
      <c r="V154">
        <v>15</v>
      </c>
      <c r="W154">
        <v>0</v>
      </c>
      <c r="X154" t="s">
        <v>36</v>
      </c>
      <c r="Y154">
        <v>2296</v>
      </c>
      <c r="Z154">
        <v>2014</v>
      </c>
      <c r="AA154" t="str">
        <f t="shared" si="2"/>
        <v>Paseo - 2014</v>
      </c>
    </row>
    <row r="155" spans="1:27" x14ac:dyDescent="0.3">
      <c r="A155" t="s">
        <v>78</v>
      </c>
      <c r="B155">
        <v>211233.75</v>
      </c>
      <c r="C155" t="s">
        <v>25</v>
      </c>
      <c r="D155">
        <v>232125</v>
      </c>
      <c r="E155" t="s">
        <v>78</v>
      </c>
      <c r="F155">
        <v>211233.75</v>
      </c>
      <c r="G155">
        <v>222840</v>
      </c>
      <c r="H155" t="s">
        <v>26</v>
      </c>
      <c r="I155" t="s">
        <v>76</v>
      </c>
      <c r="J155">
        <v>2013</v>
      </c>
      <c r="K155" t="s">
        <v>33</v>
      </c>
      <c r="L155" t="s">
        <v>58</v>
      </c>
      <c r="M155">
        <v>1</v>
      </c>
      <c r="N155" t="s">
        <v>43</v>
      </c>
      <c r="O155">
        <v>20891.25</v>
      </c>
      <c r="P155">
        <v>0</v>
      </c>
      <c r="Q155">
        <v>5</v>
      </c>
      <c r="R155" t="s">
        <v>58</v>
      </c>
      <c r="S155">
        <v>11</v>
      </c>
      <c r="T155" t="s">
        <v>54</v>
      </c>
      <c r="U155">
        <v>0</v>
      </c>
      <c r="V155">
        <v>125</v>
      </c>
      <c r="W155">
        <v>0</v>
      </c>
      <c r="X155" t="s">
        <v>55</v>
      </c>
      <c r="Y155">
        <v>1857</v>
      </c>
      <c r="Z155">
        <v>2013</v>
      </c>
      <c r="AA155" t="str">
        <f t="shared" si="2"/>
        <v>Montana - 2013</v>
      </c>
    </row>
    <row r="156" spans="1:27" x14ac:dyDescent="0.3">
      <c r="A156">
        <v>11727</v>
      </c>
      <c r="B156">
        <v>24757</v>
      </c>
      <c r="C156" t="s">
        <v>25</v>
      </c>
      <c r="D156">
        <v>26060</v>
      </c>
      <c r="E156">
        <v>11727</v>
      </c>
      <c r="F156">
        <v>24757</v>
      </c>
      <c r="G156">
        <v>13030</v>
      </c>
      <c r="H156" t="s">
        <v>26</v>
      </c>
      <c r="I156" t="s">
        <v>76</v>
      </c>
      <c r="J156">
        <v>2014</v>
      </c>
      <c r="K156" t="s">
        <v>28</v>
      </c>
      <c r="L156" t="s">
        <v>29</v>
      </c>
      <c r="M156">
        <v>1</v>
      </c>
      <c r="N156" t="s">
        <v>43</v>
      </c>
      <c r="O156">
        <v>1303</v>
      </c>
      <c r="P156">
        <v>0</v>
      </c>
      <c r="Q156">
        <v>10</v>
      </c>
      <c r="R156" t="s">
        <v>29</v>
      </c>
      <c r="S156">
        <v>2</v>
      </c>
      <c r="T156" t="s">
        <v>35</v>
      </c>
      <c r="U156">
        <v>0</v>
      </c>
      <c r="V156">
        <v>20</v>
      </c>
      <c r="W156">
        <v>0</v>
      </c>
      <c r="X156" t="s">
        <v>41</v>
      </c>
      <c r="Y156">
        <v>1303</v>
      </c>
      <c r="Z156">
        <v>2014</v>
      </c>
      <c r="AA156" t="str">
        <f t="shared" si="2"/>
        <v>Paseo - 2014</v>
      </c>
    </row>
    <row r="157" spans="1:27" x14ac:dyDescent="0.3">
      <c r="A157">
        <v>12192.375</v>
      </c>
      <c r="B157">
        <v>52174.875</v>
      </c>
      <c r="C157" t="s">
        <v>37</v>
      </c>
      <c r="D157">
        <v>59970</v>
      </c>
      <c r="E157">
        <v>12192.375</v>
      </c>
      <c r="F157">
        <v>52167.375</v>
      </c>
      <c r="G157">
        <v>39975</v>
      </c>
      <c r="H157" t="s">
        <v>26</v>
      </c>
      <c r="I157" t="s">
        <v>76</v>
      </c>
      <c r="J157">
        <v>2014</v>
      </c>
      <c r="K157" t="s">
        <v>28</v>
      </c>
      <c r="L157" t="s">
        <v>52</v>
      </c>
      <c r="M157">
        <v>1</v>
      </c>
      <c r="N157" t="s">
        <v>40</v>
      </c>
      <c r="O157">
        <v>7795.125</v>
      </c>
      <c r="P157" t="s">
        <v>79</v>
      </c>
      <c r="Q157">
        <v>120</v>
      </c>
      <c r="R157" t="s">
        <v>52</v>
      </c>
      <c r="S157">
        <v>1</v>
      </c>
      <c r="T157" t="s">
        <v>49</v>
      </c>
      <c r="U157">
        <v>0</v>
      </c>
      <c r="V157">
        <v>15</v>
      </c>
      <c r="W157" t="s">
        <v>79</v>
      </c>
      <c r="X157" t="s">
        <v>36</v>
      </c>
      <c r="Y157">
        <v>3998</v>
      </c>
      <c r="Z157">
        <v>2014</v>
      </c>
      <c r="AA157" t="str">
        <f t="shared" si="2"/>
        <v>Velo - 2014</v>
      </c>
    </row>
    <row r="158" spans="1:27" x14ac:dyDescent="0.3">
      <c r="A158">
        <v>1233.27</v>
      </c>
      <c r="B158">
        <v>4428.2700000000004</v>
      </c>
      <c r="C158" t="s">
        <v>25</v>
      </c>
      <c r="D158">
        <v>4473</v>
      </c>
      <c r="E158">
        <v>1233.27</v>
      </c>
      <c r="F158">
        <v>4428.2700000000004</v>
      </c>
      <c r="G158">
        <v>3195</v>
      </c>
      <c r="H158" t="s">
        <v>26</v>
      </c>
      <c r="I158" t="s">
        <v>76</v>
      </c>
      <c r="J158">
        <v>2014</v>
      </c>
      <c r="K158" t="s">
        <v>33</v>
      </c>
      <c r="L158" t="s">
        <v>58</v>
      </c>
      <c r="M158">
        <v>1</v>
      </c>
      <c r="N158" t="s">
        <v>42</v>
      </c>
      <c r="O158">
        <v>44.73</v>
      </c>
      <c r="P158">
        <v>0</v>
      </c>
      <c r="Q158">
        <v>120</v>
      </c>
      <c r="R158" t="s">
        <v>58</v>
      </c>
      <c r="S158">
        <v>11</v>
      </c>
      <c r="T158" t="s">
        <v>49</v>
      </c>
      <c r="U158">
        <v>0</v>
      </c>
      <c r="V158">
        <v>7</v>
      </c>
      <c r="W158">
        <v>0</v>
      </c>
      <c r="X158" t="s">
        <v>41</v>
      </c>
      <c r="Y158">
        <v>639</v>
      </c>
      <c r="Z158">
        <v>2014</v>
      </c>
      <c r="AA158" t="str">
        <f t="shared" si="2"/>
        <v>Velo - 2014</v>
      </c>
    </row>
    <row r="159" spans="1:27" x14ac:dyDescent="0.3">
      <c r="A159">
        <v>12375</v>
      </c>
      <c r="B159">
        <v>631125</v>
      </c>
      <c r="C159" t="s">
        <v>25</v>
      </c>
      <c r="D159">
        <v>742500</v>
      </c>
      <c r="E159">
        <v>12375</v>
      </c>
      <c r="F159">
        <v>631125</v>
      </c>
      <c r="G159">
        <v>618750</v>
      </c>
      <c r="H159" t="s">
        <v>26</v>
      </c>
      <c r="I159" t="s">
        <v>76</v>
      </c>
      <c r="J159">
        <v>2014</v>
      </c>
      <c r="K159" t="s">
        <v>28</v>
      </c>
      <c r="L159" t="s">
        <v>60</v>
      </c>
      <c r="M159">
        <v>1</v>
      </c>
      <c r="N159" t="s">
        <v>40</v>
      </c>
      <c r="O159">
        <v>111375</v>
      </c>
      <c r="P159">
        <v>0</v>
      </c>
      <c r="Q159">
        <v>260</v>
      </c>
      <c r="R159" t="s">
        <v>60</v>
      </c>
      <c r="S159">
        <v>3</v>
      </c>
      <c r="T159" t="s">
        <v>50</v>
      </c>
      <c r="U159">
        <v>0</v>
      </c>
      <c r="V159">
        <v>300</v>
      </c>
      <c r="W159">
        <v>0</v>
      </c>
      <c r="X159" t="s">
        <v>32</v>
      </c>
      <c r="Y159">
        <v>2475</v>
      </c>
      <c r="Z159">
        <v>2014</v>
      </c>
      <c r="AA159" t="str">
        <f t="shared" si="2"/>
        <v>Amarilla - 2014</v>
      </c>
    </row>
    <row r="160" spans="1:27" x14ac:dyDescent="0.3">
      <c r="A160">
        <v>12398.4</v>
      </c>
      <c r="B160">
        <v>51135.9</v>
      </c>
      <c r="C160" t="s">
        <v>37</v>
      </c>
      <c r="D160">
        <v>58110</v>
      </c>
      <c r="E160">
        <v>12398.4</v>
      </c>
      <c r="F160">
        <v>51143.4</v>
      </c>
      <c r="G160">
        <v>38745</v>
      </c>
      <c r="H160" t="s">
        <v>26</v>
      </c>
      <c r="I160" t="s">
        <v>76</v>
      </c>
      <c r="J160">
        <v>2014</v>
      </c>
      <c r="K160" t="s">
        <v>38</v>
      </c>
      <c r="L160" t="s">
        <v>39</v>
      </c>
      <c r="M160">
        <v>1</v>
      </c>
      <c r="N160" t="s">
        <v>40</v>
      </c>
      <c r="O160">
        <v>6974.0999999999904</v>
      </c>
      <c r="P160">
        <v>7.5</v>
      </c>
      <c r="Q160">
        <v>250</v>
      </c>
      <c r="R160" t="s">
        <v>39</v>
      </c>
      <c r="S160">
        <v>7</v>
      </c>
      <c r="T160" t="s">
        <v>31</v>
      </c>
      <c r="U160" s="1">
        <v>3.6379800000000002E-12</v>
      </c>
      <c r="V160">
        <v>15</v>
      </c>
      <c r="W160">
        <v>7.5</v>
      </c>
      <c r="X160" t="s">
        <v>36</v>
      </c>
      <c r="Y160">
        <v>3874</v>
      </c>
      <c r="Z160">
        <v>2014</v>
      </c>
      <c r="AA160" t="str">
        <f t="shared" si="2"/>
        <v>VTT - 2014</v>
      </c>
    </row>
    <row r="161" spans="1:27" x14ac:dyDescent="0.3">
      <c r="A161" t="s">
        <v>80</v>
      </c>
      <c r="B161">
        <v>159421.25</v>
      </c>
      <c r="C161" t="s">
        <v>25</v>
      </c>
      <c r="D161">
        <v>179125</v>
      </c>
      <c r="E161" t="s">
        <v>80</v>
      </c>
      <c r="F161">
        <v>159421.25</v>
      </c>
      <c r="G161">
        <v>171960</v>
      </c>
      <c r="H161" t="s">
        <v>26</v>
      </c>
      <c r="I161" t="s">
        <v>76</v>
      </c>
      <c r="J161">
        <v>2014</v>
      </c>
      <c r="K161" t="s">
        <v>47</v>
      </c>
      <c r="L161" t="s">
        <v>59</v>
      </c>
      <c r="M161">
        <v>1</v>
      </c>
      <c r="N161" t="s">
        <v>40</v>
      </c>
      <c r="O161">
        <v>19703.75</v>
      </c>
      <c r="P161">
        <v>0</v>
      </c>
      <c r="Q161">
        <v>260</v>
      </c>
      <c r="R161" t="s">
        <v>59</v>
      </c>
      <c r="S161">
        <v>5</v>
      </c>
      <c r="T161" t="s">
        <v>50</v>
      </c>
      <c r="U161">
        <v>0</v>
      </c>
      <c r="V161">
        <v>125</v>
      </c>
      <c r="W161">
        <v>0</v>
      </c>
      <c r="X161" t="s">
        <v>55</v>
      </c>
      <c r="Y161">
        <v>1433</v>
      </c>
      <c r="Z161">
        <v>2014</v>
      </c>
      <c r="AA161" t="str">
        <f t="shared" si="2"/>
        <v>Amarilla - 2014</v>
      </c>
    </row>
    <row r="162" spans="1:27" x14ac:dyDescent="0.3">
      <c r="A162" t="s">
        <v>81</v>
      </c>
      <c r="B162">
        <v>109972.5</v>
      </c>
      <c r="C162" t="s">
        <v>25</v>
      </c>
      <c r="D162">
        <v>127875</v>
      </c>
      <c r="E162" t="s">
        <v>81</v>
      </c>
      <c r="F162">
        <v>109972.5</v>
      </c>
      <c r="G162">
        <v>122760</v>
      </c>
      <c r="H162" t="s">
        <v>26</v>
      </c>
      <c r="I162" t="s">
        <v>76</v>
      </c>
      <c r="J162">
        <v>2013</v>
      </c>
      <c r="K162" t="s">
        <v>38</v>
      </c>
      <c r="L162" t="s">
        <v>51</v>
      </c>
      <c r="M162">
        <v>1</v>
      </c>
      <c r="N162" t="s">
        <v>40</v>
      </c>
      <c r="O162">
        <v>17902.5</v>
      </c>
      <c r="P162">
        <v>0</v>
      </c>
      <c r="Q162">
        <v>3</v>
      </c>
      <c r="R162" t="s">
        <v>51</v>
      </c>
      <c r="S162">
        <v>9</v>
      </c>
      <c r="T162" t="s">
        <v>44</v>
      </c>
      <c r="U162">
        <v>0</v>
      </c>
      <c r="V162">
        <v>125</v>
      </c>
      <c r="W162">
        <v>0</v>
      </c>
      <c r="X162" t="s">
        <v>55</v>
      </c>
      <c r="Y162">
        <v>1023</v>
      </c>
      <c r="Z162">
        <v>2013</v>
      </c>
      <c r="AA162" t="str">
        <f t="shared" si="2"/>
        <v>Carretera - 2013</v>
      </c>
    </row>
    <row r="163" spans="1:27" x14ac:dyDescent="0.3">
      <c r="A163">
        <v>1297.0999999999999</v>
      </c>
      <c r="B163">
        <v>7247.1</v>
      </c>
      <c r="C163" t="s">
        <v>25</v>
      </c>
      <c r="D163">
        <v>8330</v>
      </c>
      <c r="E163">
        <v>1297.0999999999999</v>
      </c>
      <c r="F163">
        <v>7247.1</v>
      </c>
      <c r="G163">
        <v>5950</v>
      </c>
      <c r="H163" t="s">
        <v>26</v>
      </c>
      <c r="I163" t="s">
        <v>76</v>
      </c>
      <c r="J163">
        <v>2014</v>
      </c>
      <c r="K163" t="s">
        <v>47</v>
      </c>
      <c r="L163" t="s">
        <v>48</v>
      </c>
      <c r="M163">
        <v>1</v>
      </c>
      <c r="N163" t="s">
        <v>40</v>
      </c>
      <c r="O163">
        <v>1082.9000000000001</v>
      </c>
      <c r="P163">
        <v>0</v>
      </c>
      <c r="Q163">
        <v>120</v>
      </c>
      <c r="R163" t="s">
        <v>48</v>
      </c>
      <c r="S163">
        <v>6</v>
      </c>
      <c r="T163" t="s">
        <v>49</v>
      </c>
      <c r="U163">
        <v>0</v>
      </c>
      <c r="V163">
        <v>7</v>
      </c>
      <c r="W163">
        <v>0</v>
      </c>
      <c r="X163" t="s">
        <v>41</v>
      </c>
      <c r="Y163">
        <v>1190</v>
      </c>
      <c r="Z163">
        <v>2014</v>
      </c>
      <c r="AA163" t="str">
        <f t="shared" si="2"/>
        <v>Velo - 2014</v>
      </c>
    </row>
    <row r="164" spans="1:27" x14ac:dyDescent="0.3">
      <c r="A164">
        <v>1297.0999999999999</v>
      </c>
      <c r="B164">
        <v>7247.1</v>
      </c>
      <c r="C164" t="s">
        <v>25</v>
      </c>
      <c r="D164">
        <v>8330</v>
      </c>
      <c r="E164">
        <v>1297.0999999999999</v>
      </c>
      <c r="F164">
        <v>7247.1</v>
      </c>
      <c r="G164">
        <v>5950</v>
      </c>
      <c r="H164" t="s">
        <v>26</v>
      </c>
      <c r="I164" t="s">
        <v>76</v>
      </c>
      <c r="J164">
        <v>2014</v>
      </c>
      <c r="K164" t="s">
        <v>47</v>
      </c>
      <c r="L164" t="s">
        <v>48</v>
      </c>
      <c r="M164">
        <v>1</v>
      </c>
      <c r="N164" t="s">
        <v>40</v>
      </c>
      <c r="O164">
        <v>1082.9000000000001</v>
      </c>
      <c r="P164">
        <v>0</v>
      </c>
      <c r="Q164">
        <v>260</v>
      </c>
      <c r="R164" t="s">
        <v>48</v>
      </c>
      <c r="S164">
        <v>6</v>
      </c>
      <c r="T164" t="s">
        <v>50</v>
      </c>
      <c r="U164">
        <v>0</v>
      </c>
      <c r="V164">
        <v>7</v>
      </c>
      <c r="W164">
        <v>0</v>
      </c>
      <c r="X164" t="s">
        <v>41</v>
      </c>
      <c r="Y164">
        <v>1190</v>
      </c>
      <c r="Z164">
        <v>2014</v>
      </c>
      <c r="AA164" t="str">
        <f t="shared" si="2"/>
        <v>Amarilla - 2014</v>
      </c>
    </row>
    <row r="165" spans="1:27" x14ac:dyDescent="0.3">
      <c r="A165">
        <v>12992</v>
      </c>
      <c r="B165">
        <v>124992</v>
      </c>
      <c r="C165" t="s">
        <v>25</v>
      </c>
      <c r="D165">
        <v>134400</v>
      </c>
      <c r="E165">
        <v>12992</v>
      </c>
      <c r="F165">
        <v>124992</v>
      </c>
      <c r="G165">
        <v>112000</v>
      </c>
      <c r="H165" t="s">
        <v>26</v>
      </c>
      <c r="I165" t="s">
        <v>76</v>
      </c>
      <c r="J165">
        <v>2014</v>
      </c>
      <c r="K165" t="s">
        <v>47</v>
      </c>
      <c r="L165" t="s">
        <v>48</v>
      </c>
      <c r="M165">
        <v>1</v>
      </c>
      <c r="N165" t="s">
        <v>43</v>
      </c>
      <c r="O165">
        <v>9408</v>
      </c>
      <c r="P165">
        <v>0</v>
      </c>
      <c r="Q165">
        <v>3</v>
      </c>
      <c r="R165" t="s">
        <v>48</v>
      </c>
      <c r="S165">
        <v>6</v>
      </c>
      <c r="T165" t="s">
        <v>44</v>
      </c>
      <c r="U165">
        <v>0</v>
      </c>
      <c r="V165">
        <v>300</v>
      </c>
      <c r="W165">
        <v>0</v>
      </c>
      <c r="X165" t="s">
        <v>32</v>
      </c>
      <c r="Y165">
        <v>448</v>
      </c>
      <c r="Z165">
        <v>2014</v>
      </c>
      <c r="AA165" t="str">
        <f t="shared" si="2"/>
        <v>Carretera - 2014</v>
      </c>
    </row>
    <row r="166" spans="1:27" x14ac:dyDescent="0.3">
      <c r="A166">
        <v>12992</v>
      </c>
      <c r="B166">
        <v>124992</v>
      </c>
      <c r="C166" t="s">
        <v>25</v>
      </c>
      <c r="D166">
        <v>134400</v>
      </c>
      <c r="E166">
        <v>12992</v>
      </c>
      <c r="F166">
        <v>124992</v>
      </c>
      <c r="G166">
        <v>112000</v>
      </c>
      <c r="H166" t="s">
        <v>26</v>
      </c>
      <c r="I166" t="s">
        <v>76</v>
      </c>
      <c r="J166">
        <v>2014</v>
      </c>
      <c r="K166" t="s">
        <v>47</v>
      </c>
      <c r="L166" t="s">
        <v>48</v>
      </c>
      <c r="M166">
        <v>1</v>
      </c>
      <c r="N166" t="s">
        <v>43</v>
      </c>
      <c r="O166">
        <v>9408</v>
      </c>
      <c r="P166">
        <v>0</v>
      </c>
      <c r="Q166">
        <v>10</v>
      </c>
      <c r="R166" t="s">
        <v>48</v>
      </c>
      <c r="S166">
        <v>6</v>
      </c>
      <c r="T166" t="s">
        <v>35</v>
      </c>
      <c r="U166">
        <v>0</v>
      </c>
      <c r="V166">
        <v>300</v>
      </c>
      <c r="W166">
        <v>0</v>
      </c>
      <c r="X166" t="s">
        <v>32</v>
      </c>
      <c r="Y166">
        <v>448</v>
      </c>
      <c r="Z166">
        <v>2014</v>
      </c>
      <c r="AA166" t="str">
        <f t="shared" si="2"/>
        <v>Paseo - 2014</v>
      </c>
    </row>
    <row r="167" spans="1:27" x14ac:dyDescent="0.3">
      <c r="A167">
        <v>13201</v>
      </c>
      <c r="B167">
        <v>28551</v>
      </c>
      <c r="C167" t="s">
        <v>25</v>
      </c>
      <c r="D167">
        <v>30700</v>
      </c>
      <c r="E167">
        <v>13201</v>
      </c>
      <c r="F167">
        <v>28551</v>
      </c>
      <c r="G167">
        <v>15350</v>
      </c>
      <c r="H167" t="s">
        <v>26</v>
      </c>
      <c r="I167" t="s">
        <v>76</v>
      </c>
      <c r="J167">
        <v>2014</v>
      </c>
      <c r="K167" t="s">
        <v>38</v>
      </c>
      <c r="L167" t="s">
        <v>51</v>
      </c>
      <c r="M167">
        <v>1</v>
      </c>
      <c r="N167" t="s">
        <v>43</v>
      </c>
      <c r="O167">
        <v>2149</v>
      </c>
      <c r="P167">
        <v>0</v>
      </c>
      <c r="Q167">
        <v>10</v>
      </c>
      <c r="R167" t="s">
        <v>51</v>
      </c>
      <c r="S167">
        <v>9</v>
      </c>
      <c r="T167" t="s">
        <v>35</v>
      </c>
      <c r="U167">
        <v>0</v>
      </c>
      <c r="V167">
        <v>20</v>
      </c>
      <c r="W167">
        <v>0</v>
      </c>
      <c r="X167" t="s">
        <v>41</v>
      </c>
      <c r="Y167">
        <v>1535</v>
      </c>
      <c r="Z167">
        <v>2014</v>
      </c>
      <c r="AA167" t="str">
        <f t="shared" si="2"/>
        <v>Paseo - 2014</v>
      </c>
    </row>
    <row r="168" spans="1:27" x14ac:dyDescent="0.3">
      <c r="A168">
        <v>13317.12</v>
      </c>
      <c r="B168">
        <v>18519.12</v>
      </c>
      <c r="C168" t="s">
        <v>25</v>
      </c>
      <c r="D168">
        <v>20808</v>
      </c>
      <c r="E168">
        <v>13317.12</v>
      </c>
      <c r="F168">
        <v>18519.12</v>
      </c>
      <c r="G168">
        <v>5202</v>
      </c>
      <c r="H168" t="s">
        <v>26</v>
      </c>
      <c r="I168" t="s">
        <v>76</v>
      </c>
      <c r="J168">
        <v>2014</v>
      </c>
      <c r="K168" t="s">
        <v>28</v>
      </c>
      <c r="L168" t="s">
        <v>52</v>
      </c>
      <c r="M168">
        <v>1</v>
      </c>
      <c r="N168" t="s">
        <v>40</v>
      </c>
      <c r="O168">
        <v>2288.88</v>
      </c>
      <c r="P168">
        <v>0</v>
      </c>
      <c r="Q168">
        <v>250</v>
      </c>
      <c r="R168" t="s">
        <v>52</v>
      </c>
      <c r="S168">
        <v>1</v>
      </c>
      <c r="T168" t="s">
        <v>31</v>
      </c>
      <c r="U168">
        <v>0</v>
      </c>
      <c r="V168">
        <v>12</v>
      </c>
      <c r="W168">
        <v>0</v>
      </c>
      <c r="X168" t="s">
        <v>46</v>
      </c>
      <c r="Y168">
        <v>1734</v>
      </c>
      <c r="Z168">
        <v>2014</v>
      </c>
      <c r="AA168" t="str">
        <f t="shared" si="2"/>
        <v>VTT - 2014</v>
      </c>
    </row>
    <row r="169" spans="1:27" x14ac:dyDescent="0.3">
      <c r="A169">
        <v>13479.9</v>
      </c>
      <c r="B169">
        <v>27244.9</v>
      </c>
      <c r="C169" t="s">
        <v>37</v>
      </c>
      <c r="D169">
        <v>27520</v>
      </c>
      <c r="E169">
        <v>13479.9</v>
      </c>
      <c r="F169">
        <v>27234.9</v>
      </c>
      <c r="G169">
        <v>13755</v>
      </c>
      <c r="H169" t="s">
        <v>26</v>
      </c>
      <c r="I169" t="s">
        <v>76</v>
      </c>
      <c r="J169">
        <v>2014</v>
      </c>
      <c r="K169" t="s">
        <v>38</v>
      </c>
      <c r="L169" t="s">
        <v>39</v>
      </c>
      <c r="M169">
        <v>1</v>
      </c>
      <c r="N169" t="s">
        <v>42</v>
      </c>
      <c r="O169">
        <v>275.10000000000002</v>
      </c>
      <c r="P169" t="s">
        <v>70</v>
      </c>
      <c r="Q169">
        <v>5</v>
      </c>
      <c r="R169" t="s">
        <v>39</v>
      </c>
      <c r="S169">
        <v>7</v>
      </c>
      <c r="T169" t="s">
        <v>54</v>
      </c>
      <c r="U169">
        <v>0</v>
      </c>
      <c r="V169">
        <v>20</v>
      </c>
      <c r="W169" t="s">
        <v>70</v>
      </c>
      <c r="X169" t="s">
        <v>41</v>
      </c>
      <c r="Y169">
        <v>1376</v>
      </c>
      <c r="Z169">
        <v>2014</v>
      </c>
      <c r="AA169" t="str">
        <f t="shared" si="2"/>
        <v>Montana - 2014</v>
      </c>
    </row>
    <row r="170" spans="1:27" x14ac:dyDescent="0.3">
      <c r="A170">
        <v>137430</v>
      </c>
      <c r="B170">
        <v>534450</v>
      </c>
      <c r="C170" t="s">
        <v>25</v>
      </c>
      <c r="D170">
        <v>534450</v>
      </c>
      <c r="E170">
        <v>137430</v>
      </c>
      <c r="F170">
        <v>534450</v>
      </c>
      <c r="G170">
        <v>397020</v>
      </c>
      <c r="H170" t="s">
        <v>26</v>
      </c>
      <c r="I170" t="s">
        <v>76</v>
      </c>
      <c r="J170">
        <v>2013</v>
      </c>
      <c r="K170" t="s">
        <v>38</v>
      </c>
      <c r="L170" t="s">
        <v>51</v>
      </c>
      <c r="M170">
        <v>1</v>
      </c>
      <c r="N170" t="s">
        <v>30</v>
      </c>
      <c r="O170">
        <v>0</v>
      </c>
      <c r="P170">
        <v>0</v>
      </c>
      <c r="Q170">
        <v>250</v>
      </c>
      <c r="R170" t="s">
        <v>51</v>
      </c>
      <c r="S170">
        <v>9</v>
      </c>
      <c r="T170" t="s">
        <v>31</v>
      </c>
      <c r="U170">
        <v>0</v>
      </c>
      <c r="V170">
        <v>350</v>
      </c>
      <c r="W170">
        <v>0</v>
      </c>
      <c r="X170" t="s">
        <v>41</v>
      </c>
      <c r="Y170">
        <v>1527</v>
      </c>
      <c r="Z170">
        <v>2013</v>
      </c>
      <c r="AA170" t="str">
        <f t="shared" si="2"/>
        <v>VTT - 2013</v>
      </c>
    </row>
    <row r="171" spans="1:27" x14ac:dyDescent="0.3">
      <c r="A171">
        <v>14067</v>
      </c>
      <c r="B171">
        <v>29697</v>
      </c>
      <c r="C171" t="s">
        <v>25</v>
      </c>
      <c r="D171">
        <v>31260</v>
      </c>
      <c r="E171">
        <v>14067</v>
      </c>
      <c r="F171">
        <v>29697</v>
      </c>
      <c r="G171">
        <v>15630</v>
      </c>
      <c r="H171" t="s">
        <v>26</v>
      </c>
      <c r="I171" t="s">
        <v>76</v>
      </c>
      <c r="J171">
        <v>2014</v>
      </c>
      <c r="K171" t="s">
        <v>47</v>
      </c>
      <c r="L171" t="s">
        <v>59</v>
      </c>
      <c r="M171">
        <v>1</v>
      </c>
      <c r="N171" t="s">
        <v>43</v>
      </c>
      <c r="O171">
        <v>1563</v>
      </c>
      <c r="P171">
        <v>0</v>
      </c>
      <c r="Q171">
        <v>3</v>
      </c>
      <c r="R171" t="s">
        <v>59</v>
      </c>
      <c r="S171">
        <v>5</v>
      </c>
      <c r="T171" t="s">
        <v>44</v>
      </c>
      <c r="U171">
        <v>0</v>
      </c>
      <c r="V171">
        <v>20</v>
      </c>
      <c r="W171">
        <v>0</v>
      </c>
      <c r="X171" t="s">
        <v>41</v>
      </c>
      <c r="Y171">
        <v>1563</v>
      </c>
      <c r="Z171">
        <v>2014</v>
      </c>
      <c r="AA171" t="str">
        <f t="shared" si="2"/>
        <v>Carretera - 2014</v>
      </c>
    </row>
    <row r="172" spans="1:27" x14ac:dyDescent="0.3">
      <c r="A172">
        <v>14186.16</v>
      </c>
      <c r="B172">
        <v>19395.66</v>
      </c>
      <c r="C172" t="s">
        <v>37</v>
      </c>
      <c r="D172">
        <v>20856</v>
      </c>
      <c r="E172">
        <v>14186.16</v>
      </c>
      <c r="F172">
        <v>19401.66</v>
      </c>
      <c r="G172">
        <v>5215.5</v>
      </c>
      <c r="H172" t="s">
        <v>26</v>
      </c>
      <c r="I172" t="s">
        <v>76</v>
      </c>
      <c r="J172">
        <v>2014</v>
      </c>
      <c r="K172" t="s">
        <v>47</v>
      </c>
      <c r="L172" t="s">
        <v>62</v>
      </c>
      <c r="M172">
        <v>1</v>
      </c>
      <c r="N172" t="s">
        <v>43</v>
      </c>
      <c r="O172">
        <v>1460.34</v>
      </c>
      <c r="P172">
        <v>6</v>
      </c>
      <c r="Q172">
        <v>250</v>
      </c>
      <c r="R172" t="s">
        <v>62</v>
      </c>
      <c r="S172">
        <v>4</v>
      </c>
      <c r="T172" t="s">
        <v>31</v>
      </c>
      <c r="U172">
        <v>0</v>
      </c>
      <c r="V172">
        <v>12</v>
      </c>
      <c r="W172">
        <v>6</v>
      </c>
      <c r="X172" t="s">
        <v>46</v>
      </c>
      <c r="Y172">
        <v>1738</v>
      </c>
      <c r="Z172">
        <v>2014</v>
      </c>
      <c r="AA172" t="str">
        <f t="shared" si="2"/>
        <v>VTT - 2014</v>
      </c>
    </row>
    <row r="173" spans="1:27" x14ac:dyDescent="0.3">
      <c r="A173">
        <v>14211</v>
      </c>
      <c r="B173">
        <v>30001</v>
      </c>
      <c r="C173" t="s">
        <v>25</v>
      </c>
      <c r="D173">
        <v>31580</v>
      </c>
      <c r="E173">
        <v>14211</v>
      </c>
      <c r="F173">
        <v>30001</v>
      </c>
      <c r="G173">
        <v>15790</v>
      </c>
      <c r="H173" t="s">
        <v>26</v>
      </c>
      <c r="I173" t="s">
        <v>76</v>
      </c>
      <c r="J173">
        <v>2014</v>
      </c>
      <c r="K173" t="s">
        <v>38</v>
      </c>
      <c r="L173" t="s">
        <v>57</v>
      </c>
      <c r="M173">
        <v>1</v>
      </c>
      <c r="N173" t="s">
        <v>43</v>
      </c>
      <c r="O173">
        <v>1579</v>
      </c>
      <c r="P173">
        <v>0</v>
      </c>
      <c r="Q173">
        <v>120</v>
      </c>
      <c r="R173" t="s">
        <v>57</v>
      </c>
      <c r="S173">
        <v>8</v>
      </c>
      <c r="T173" t="s">
        <v>49</v>
      </c>
      <c r="U173">
        <v>0</v>
      </c>
      <c r="V173">
        <v>20</v>
      </c>
      <c r="W173">
        <v>0</v>
      </c>
      <c r="X173" t="s">
        <v>41</v>
      </c>
      <c r="Y173">
        <v>1579</v>
      </c>
      <c r="Z173">
        <v>2014</v>
      </c>
      <c r="AA173" t="str">
        <f t="shared" si="2"/>
        <v>Velo - 2014</v>
      </c>
    </row>
    <row r="174" spans="1:27" x14ac:dyDescent="0.3">
      <c r="A174">
        <v>143244</v>
      </c>
      <c r="B174">
        <v>683004</v>
      </c>
      <c r="C174" t="s">
        <v>25</v>
      </c>
      <c r="D174">
        <v>726600</v>
      </c>
      <c r="E174">
        <v>143244</v>
      </c>
      <c r="F174">
        <v>683004</v>
      </c>
      <c r="G174">
        <v>539760</v>
      </c>
      <c r="H174" t="s">
        <v>26</v>
      </c>
      <c r="I174" t="s">
        <v>76</v>
      </c>
      <c r="J174">
        <v>2013</v>
      </c>
      <c r="K174" t="s">
        <v>33</v>
      </c>
      <c r="L174" t="s">
        <v>45</v>
      </c>
      <c r="M174">
        <v>1</v>
      </c>
      <c r="N174" t="s">
        <v>43</v>
      </c>
      <c r="O174">
        <v>43596</v>
      </c>
      <c r="P174">
        <v>0</v>
      </c>
      <c r="Q174">
        <v>120</v>
      </c>
      <c r="R174" t="s">
        <v>45</v>
      </c>
      <c r="S174">
        <v>10</v>
      </c>
      <c r="T174" t="s">
        <v>49</v>
      </c>
      <c r="U174">
        <v>0</v>
      </c>
      <c r="V174">
        <v>350</v>
      </c>
      <c r="W174">
        <v>0</v>
      </c>
      <c r="X174" t="s">
        <v>41</v>
      </c>
      <c r="Y174">
        <v>2076</v>
      </c>
      <c r="Z174">
        <v>2013</v>
      </c>
      <c r="AA174" t="str">
        <f t="shared" si="2"/>
        <v>Velo - 2013</v>
      </c>
    </row>
    <row r="175" spans="1:27" x14ac:dyDescent="0.3">
      <c r="A175">
        <v>143244</v>
      </c>
      <c r="B175">
        <v>683004</v>
      </c>
      <c r="C175" t="s">
        <v>25</v>
      </c>
      <c r="D175">
        <v>726600</v>
      </c>
      <c r="E175">
        <v>143244</v>
      </c>
      <c r="F175">
        <v>683004</v>
      </c>
      <c r="G175">
        <v>539760</v>
      </c>
      <c r="H175" t="s">
        <v>26</v>
      </c>
      <c r="I175" t="s">
        <v>76</v>
      </c>
      <c r="J175">
        <v>2013</v>
      </c>
      <c r="K175" t="s">
        <v>33</v>
      </c>
      <c r="L175" t="s">
        <v>45</v>
      </c>
      <c r="M175">
        <v>1</v>
      </c>
      <c r="N175" t="s">
        <v>43</v>
      </c>
      <c r="O175">
        <v>43596</v>
      </c>
      <c r="P175">
        <v>0</v>
      </c>
      <c r="Q175">
        <v>260</v>
      </c>
      <c r="R175" t="s">
        <v>45</v>
      </c>
      <c r="S175">
        <v>10</v>
      </c>
      <c r="T175" t="s">
        <v>50</v>
      </c>
      <c r="U175">
        <v>0</v>
      </c>
      <c r="V175">
        <v>350</v>
      </c>
      <c r="W175">
        <v>0</v>
      </c>
      <c r="X175" t="s">
        <v>41</v>
      </c>
      <c r="Y175">
        <v>2076</v>
      </c>
      <c r="Z175">
        <v>2013</v>
      </c>
      <c r="AA175" t="str">
        <f t="shared" si="2"/>
        <v>Amarilla - 2013</v>
      </c>
    </row>
    <row r="176" spans="1:27" x14ac:dyDescent="0.3">
      <c r="A176">
        <v>15461.6</v>
      </c>
      <c r="B176">
        <v>33031.599999999999</v>
      </c>
      <c r="C176" t="s">
        <v>25</v>
      </c>
      <c r="D176">
        <v>35140</v>
      </c>
      <c r="E176">
        <v>15461.6</v>
      </c>
      <c r="F176">
        <v>33031.599999999999</v>
      </c>
      <c r="G176">
        <v>17570</v>
      </c>
      <c r="H176" t="s">
        <v>26</v>
      </c>
      <c r="I176" t="s">
        <v>76</v>
      </c>
      <c r="J176">
        <v>2013</v>
      </c>
      <c r="K176" t="s">
        <v>33</v>
      </c>
      <c r="L176" t="s">
        <v>45</v>
      </c>
      <c r="M176">
        <v>1</v>
      </c>
      <c r="N176" t="s">
        <v>43</v>
      </c>
      <c r="O176">
        <v>2108.4</v>
      </c>
      <c r="P176">
        <v>0</v>
      </c>
      <c r="Q176">
        <v>5</v>
      </c>
      <c r="R176" t="s">
        <v>45</v>
      </c>
      <c r="S176">
        <v>10</v>
      </c>
      <c r="T176" t="s">
        <v>54</v>
      </c>
      <c r="U176">
        <v>0</v>
      </c>
      <c r="V176">
        <v>20</v>
      </c>
      <c r="W176">
        <v>0</v>
      </c>
      <c r="X176" t="s">
        <v>41</v>
      </c>
      <c r="Y176">
        <v>1757</v>
      </c>
      <c r="Z176">
        <v>2013</v>
      </c>
      <c r="AA176" t="str">
        <f t="shared" si="2"/>
        <v>Montana - 2013</v>
      </c>
    </row>
    <row r="177" spans="1:27" x14ac:dyDescent="0.3">
      <c r="A177">
        <v>15461.6</v>
      </c>
      <c r="B177">
        <v>33031.599999999999</v>
      </c>
      <c r="C177" t="s">
        <v>25</v>
      </c>
      <c r="D177">
        <v>35140</v>
      </c>
      <c r="E177">
        <v>15461.6</v>
      </c>
      <c r="F177">
        <v>33031.599999999999</v>
      </c>
      <c r="G177">
        <v>17570</v>
      </c>
      <c r="H177" t="s">
        <v>26</v>
      </c>
      <c r="I177" t="s">
        <v>76</v>
      </c>
      <c r="J177">
        <v>2013</v>
      </c>
      <c r="K177" t="s">
        <v>33</v>
      </c>
      <c r="L177" t="s">
        <v>45</v>
      </c>
      <c r="M177">
        <v>1</v>
      </c>
      <c r="N177" t="s">
        <v>43</v>
      </c>
      <c r="O177">
        <v>2108.4</v>
      </c>
      <c r="P177">
        <v>0</v>
      </c>
      <c r="Q177">
        <v>10</v>
      </c>
      <c r="R177" t="s">
        <v>45</v>
      </c>
      <c r="S177">
        <v>10</v>
      </c>
      <c r="T177" t="s">
        <v>35</v>
      </c>
      <c r="U177">
        <v>0</v>
      </c>
      <c r="V177">
        <v>20</v>
      </c>
      <c r="W177">
        <v>0</v>
      </c>
      <c r="X177" t="s">
        <v>41</v>
      </c>
      <c r="Y177">
        <v>1757</v>
      </c>
      <c r="Z177">
        <v>2013</v>
      </c>
      <c r="AA177" t="str">
        <f t="shared" si="2"/>
        <v>Paseo - 2013</v>
      </c>
    </row>
    <row r="178" spans="1:27" x14ac:dyDescent="0.3">
      <c r="A178">
        <v>1556.81</v>
      </c>
      <c r="B178">
        <v>6711.81</v>
      </c>
      <c r="C178" t="s">
        <v>25</v>
      </c>
      <c r="D178">
        <v>7217</v>
      </c>
      <c r="E178">
        <v>1556.81</v>
      </c>
      <c r="F178">
        <v>6711.81</v>
      </c>
      <c r="G178">
        <v>5155</v>
      </c>
      <c r="H178" t="s">
        <v>26</v>
      </c>
      <c r="I178" t="s">
        <v>76</v>
      </c>
      <c r="J178">
        <v>2013</v>
      </c>
      <c r="K178" t="s">
        <v>38</v>
      </c>
      <c r="L178" t="s">
        <v>51</v>
      </c>
      <c r="M178">
        <v>1</v>
      </c>
      <c r="N178" t="s">
        <v>43</v>
      </c>
      <c r="O178">
        <v>505.19</v>
      </c>
      <c r="P178">
        <v>0</v>
      </c>
      <c r="Q178">
        <v>10</v>
      </c>
      <c r="R178" t="s">
        <v>51</v>
      </c>
      <c r="S178">
        <v>9</v>
      </c>
      <c r="T178" t="s">
        <v>35</v>
      </c>
      <c r="U178">
        <v>0</v>
      </c>
      <c r="V178">
        <v>7</v>
      </c>
      <c r="W178">
        <v>0</v>
      </c>
      <c r="X178" t="s">
        <v>41</v>
      </c>
      <c r="Y178">
        <v>1031</v>
      </c>
      <c r="Z178">
        <v>2013</v>
      </c>
      <c r="AA178" t="str">
        <f t="shared" si="2"/>
        <v>Paseo - 2013</v>
      </c>
    </row>
    <row r="179" spans="1:27" x14ac:dyDescent="0.3">
      <c r="A179">
        <v>1556.85</v>
      </c>
      <c r="B179">
        <v>4766.8500000000004</v>
      </c>
      <c r="C179" t="s">
        <v>25</v>
      </c>
      <c r="D179">
        <v>4815</v>
      </c>
      <c r="E179">
        <v>1556.85</v>
      </c>
      <c r="F179">
        <v>4766.8500000000004</v>
      </c>
      <c r="G179">
        <v>3210</v>
      </c>
      <c r="H179" t="s">
        <v>26</v>
      </c>
      <c r="I179" t="s">
        <v>76</v>
      </c>
      <c r="J179">
        <v>2013</v>
      </c>
      <c r="K179" t="s">
        <v>33</v>
      </c>
      <c r="L179" t="s">
        <v>58</v>
      </c>
      <c r="M179">
        <v>1</v>
      </c>
      <c r="N179" t="s">
        <v>42</v>
      </c>
      <c r="O179">
        <v>48.15</v>
      </c>
      <c r="P179">
        <v>0</v>
      </c>
      <c r="Q179">
        <v>260</v>
      </c>
      <c r="R179" t="s">
        <v>58</v>
      </c>
      <c r="S179">
        <v>11</v>
      </c>
      <c r="T179" t="s">
        <v>50</v>
      </c>
      <c r="U179">
        <v>0</v>
      </c>
      <c r="V179">
        <v>15</v>
      </c>
      <c r="W179">
        <v>0</v>
      </c>
      <c r="X179" t="s">
        <v>36</v>
      </c>
      <c r="Y179">
        <v>321</v>
      </c>
      <c r="Z179">
        <v>2013</v>
      </c>
      <c r="AA179" t="str">
        <f t="shared" si="2"/>
        <v>Amarilla - 2013</v>
      </c>
    </row>
    <row r="180" spans="1:27" x14ac:dyDescent="0.3">
      <c r="A180">
        <v>15578.64</v>
      </c>
      <c r="B180">
        <v>21479.64</v>
      </c>
      <c r="C180" t="s">
        <v>25</v>
      </c>
      <c r="D180">
        <v>23604</v>
      </c>
      <c r="E180">
        <v>15578.64</v>
      </c>
      <c r="F180">
        <v>21479.64</v>
      </c>
      <c r="G180">
        <v>5901</v>
      </c>
      <c r="H180" t="s">
        <v>26</v>
      </c>
      <c r="I180" t="s">
        <v>76</v>
      </c>
      <c r="J180">
        <v>2014</v>
      </c>
      <c r="K180" t="s">
        <v>28</v>
      </c>
      <c r="L180" t="s">
        <v>60</v>
      </c>
      <c r="M180">
        <v>1</v>
      </c>
      <c r="N180" t="s">
        <v>43</v>
      </c>
      <c r="O180">
        <v>2124.36</v>
      </c>
      <c r="P180">
        <v>0</v>
      </c>
      <c r="Q180">
        <v>120</v>
      </c>
      <c r="R180" t="s">
        <v>60</v>
      </c>
      <c r="S180">
        <v>3</v>
      </c>
      <c r="T180" t="s">
        <v>49</v>
      </c>
      <c r="U180">
        <v>0</v>
      </c>
      <c r="V180">
        <v>12</v>
      </c>
      <c r="W180">
        <v>0</v>
      </c>
      <c r="X180" t="s">
        <v>46</v>
      </c>
      <c r="Y180">
        <v>1967</v>
      </c>
      <c r="Z180">
        <v>2014</v>
      </c>
      <c r="AA180" t="str">
        <f t="shared" si="2"/>
        <v>Velo - 2014</v>
      </c>
    </row>
    <row r="181" spans="1:27" x14ac:dyDescent="0.3">
      <c r="A181">
        <v>15584.1</v>
      </c>
      <c r="B181">
        <v>53594.1</v>
      </c>
      <c r="C181" t="s">
        <v>25</v>
      </c>
      <c r="D181">
        <v>57015</v>
      </c>
      <c r="E181">
        <v>15584.1</v>
      </c>
      <c r="F181">
        <v>53594.1</v>
      </c>
      <c r="G181">
        <v>38010</v>
      </c>
      <c r="H181" t="s">
        <v>26</v>
      </c>
      <c r="I181" t="s">
        <v>76</v>
      </c>
      <c r="J181">
        <v>2014</v>
      </c>
      <c r="K181" t="s">
        <v>47</v>
      </c>
      <c r="L181" t="s">
        <v>62</v>
      </c>
      <c r="M181">
        <v>1</v>
      </c>
      <c r="N181" t="s">
        <v>43</v>
      </c>
      <c r="O181">
        <v>3420.8999999999901</v>
      </c>
      <c r="P181">
        <v>0</v>
      </c>
      <c r="Q181">
        <v>10</v>
      </c>
      <c r="R181" t="s">
        <v>62</v>
      </c>
      <c r="S181">
        <v>4</v>
      </c>
      <c r="T181" t="s">
        <v>35</v>
      </c>
      <c r="U181" t="s">
        <v>82</v>
      </c>
      <c r="V181">
        <v>15</v>
      </c>
      <c r="W181" s="1">
        <v>7.2759600000000004E-12</v>
      </c>
      <c r="X181" t="s">
        <v>36</v>
      </c>
      <c r="Y181">
        <v>3801</v>
      </c>
      <c r="Z181">
        <v>2014</v>
      </c>
      <c r="AA181" t="str">
        <f t="shared" si="2"/>
        <v>Paseo - 2014</v>
      </c>
    </row>
    <row r="182" spans="1:27" x14ac:dyDescent="0.3">
      <c r="A182">
        <v>15632</v>
      </c>
      <c r="B182">
        <v>35172</v>
      </c>
      <c r="C182" t="s">
        <v>25</v>
      </c>
      <c r="D182">
        <v>39080</v>
      </c>
      <c r="E182">
        <v>15632</v>
      </c>
      <c r="F182">
        <v>35172</v>
      </c>
      <c r="G182">
        <v>19540</v>
      </c>
      <c r="H182" t="s">
        <v>26</v>
      </c>
      <c r="I182" t="s">
        <v>76</v>
      </c>
      <c r="J182">
        <v>2014</v>
      </c>
      <c r="K182" t="s">
        <v>28</v>
      </c>
      <c r="L182" t="s">
        <v>60</v>
      </c>
      <c r="M182">
        <v>1</v>
      </c>
      <c r="N182" t="s">
        <v>40</v>
      </c>
      <c r="O182">
        <v>3908</v>
      </c>
      <c r="P182">
        <v>0</v>
      </c>
      <c r="Q182">
        <v>10</v>
      </c>
      <c r="R182" t="s">
        <v>60</v>
      </c>
      <c r="S182">
        <v>3</v>
      </c>
      <c r="T182" t="s">
        <v>35</v>
      </c>
      <c r="U182">
        <v>0</v>
      </c>
      <c r="V182">
        <v>20</v>
      </c>
      <c r="W182">
        <v>0</v>
      </c>
      <c r="X182" t="s">
        <v>41</v>
      </c>
      <c r="Y182">
        <v>1954</v>
      </c>
      <c r="Z182">
        <v>2014</v>
      </c>
      <c r="AA182" t="str">
        <f t="shared" si="2"/>
        <v>Paseo - 2014</v>
      </c>
    </row>
    <row r="183" spans="1:27" x14ac:dyDescent="0.3">
      <c r="A183">
        <v>15636.6</v>
      </c>
      <c r="B183">
        <v>20991.599999999999</v>
      </c>
      <c r="C183" t="s">
        <v>25</v>
      </c>
      <c r="D183">
        <v>21420</v>
      </c>
      <c r="E183">
        <v>15636.6</v>
      </c>
      <c r="F183">
        <v>20991.599999999999</v>
      </c>
      <c r="G183">
        <v>5355</v>
      </c>
      <c r="H183" t="s">
        <v>26</v>
      </c>
      <c r="I183" t="s">
        <v>76</v>
      </c>
      <c r="J183">
        <v>2013</v>
      </c>
      <c r="K183" t="s">
        <v>33</v>
      </c>
      <c r="L183" t="s">
        <v>58</v>
      </c>
      <c r="M183">
        <v>1</v>
      </c>
      <c r="N183" t="s">
        <v>42</v>
      </c>
      <c r="O183">
        <v>428.4</v>
      </c>
      <c r="P183">
        <v>0</v>
      </c>
      <c r="Q183">
        <v>10</v>
      </c>
      <c r="R183" t="s">
        <v>58</v>
      </c>
      <c r="S183">
        <v>11</v>
      </c>
      <c r="T183" t="s">
        <v>35</v>
      </c>
      <c r="U183">
        <v>0</v>
      </c>
      <c r="V183">
        <v>12</v>
      </c>
      <c r="W183">
        <v>0</v>
      </c>
      <c r="X183" t="s">
        <v>46</v>
      </c>
      <c r="Y183">
        <v>1785</v>
      </c>
      <c r="Z183">
        <v>2013</v>
      </c>
      <c r="AA183" t="str">
        <f t="shared" si="2"/>
        <v>Paseo - 2013</v>
      </c>
    </row>
    <row r="184" spans="1:27" x14ac:dyDescent="0.3">
      <c r="A184">
        <v>15666</v>
      </c>
      <c r="B184">
        <v>21261</v>
      </c>
      <c r="C184" t="s">
        <v>25</v>
      </c>
      <c r="D184">
        <v>22380</v>
      </c>
      <c r="E184">
        <v>15666</v>
      </c>
      <c r="F184">
        <v>21261</v>
      </c>
      <c r="G184">
        <v>5595</v>
      </c>
      <c r="H184" t="s">
        <v>26</v>
      </c>
      <c r="I184" t="s">
        <v>76</v>
      </c>
      <c r="J184">
        <v>2014</v>
      </c>
      <c r="K184" t="s">
        <v>28</v>
      </c>
      <c r="L184" t="s">
        <v>29</v>
      </c>
      <c r="M184">
        <v>1</v>
      </c>
      <c r="N184" t="s">
        <v>43</v>
      </c>
      <c r="O184">
        <v>1119</v>
      </c>
      <c r="P184">
        <v>0</v>
      </c>
      <c r="Q184">
        <v>3</v>
      </c>
      <c r="R184" t="s">
        <v>29</v>
      </c>
      <c r="S184">
        <v>2</v>
      </c>
      <c r="T184" t="s">
        <v>44</v>
      </c>
      <c r="U184">
        <v>0</v>
      </c>
      <c r="V184">
        <v>12</v>
      </c>
      <c r="W184">
        <v>0</v>
      </c>
      <c r="X184" t="s">
        <v>46</v>
      </c>
      <c r="Y184">
        <v>1865</v>
      </c>
      <c r="Z184">
        <v>2014</v>
      </c>
      <c r="AA184" t="str">
        <f t="shared" si="2"/>
        <v>Carretera - 2014</v>
      </c>
    </row>
    <row r="185" spans="1:27" x14ac:dyDescent="0.3">
      <c r="A185">
        <v>1608.75</v>
      </c>
      <c r="B185">
        <v>156048.75</v>
      </c>
      <c r="C185" t="s">
        <v>25</v>
      </c>
      <c r="D185">
        <v>160875</v>
      </c>
      <c r="E185">
        <v>1608.75</v>
      </c>
      <c r="F185">
        <v>156048.75</v>
      </c>
      <c r="G185">
        <v>154440</v>
      </c>
      <c r="H185" t="s">
        <v>26</v>
      </c>
      <c r="I185" t="s">
        <v>76</v>
      </c>
      <c r="J185">
        <v>2014</v>
      </c>
      <c r="K185" t="s">
        <v>33</v>
      </c>
      <c r="L185" t="s">
        <v>34</v>
      </c>
      <c r="M185">
        <v>1</v>
      </c>
      <c r="N185" t="s">
        <v>42</v>
      </c>
      <c r="O185">
        <v>4826.25</v>
      </c>
      <c r="P185">
        <v>0</v>
      </c>
      <c r="Q185">
        <v>5</v>
      </c>
      <c r="R185" t="s">
        <v>34</v>
      </c>
      <c r="S185">
        <v>12</v>
      </c>
      <c r="T185" t="s">
        <v>54</v>
      </c>
      <c r="U185">
        <v>0</v>
      </c>
      <c r="V185">
        <v>125</v>
      </c>
      <c r="W185">
        <v>0</v>
      </c>
      <c r="X185" t="s">
        <v>55</v>
      </c>
      <c r="Y185">
        <v>1287</v>
      </c>
      <c r="Z185">
        <v>2014</v>
      </c>
      <c r="AA185" t="str">
        <f t="shared" si="2"/>
        <v>Montana - 2014</v>
      </c>
    </row>
    <row r="186" spans="1:27" x14ac:dyDescent="0.3">
      <c r="A186">
        <v>1608.75</v>
      </c>
      <c r="B186">
        <v>156048.75</v>
      </c>
      <c r="C186" t="s">
        <v>25</v>
      </c>
      <c r="D186">
        <v>160875</v>
      </c>
      <c r="E186">
        <v>1608.75</v>
      </c>
      <c r="F186">
        <v>156048.75</v>
      </c>
      <c r="G186">
        <v>154440</v>
      </c>
      <c r="H186" t="s">
        <v>26</v>
      </c>
      <c r="I186" t="s">
        <v>76</v>
      </c>
      <c r="J186">
        <v>2014</v>
      </c>
      <c r="K186" t="s">
        <v>33</v>
      </c>
      <c r="L186" t="s">
        <v>34</v>
      </c>
      <c r="M186">
        <v>1</v>
      </c>
      <c r="N186" t="s">
        <v>42</v>
      </c>
      <c r="O186">
        <v>4826.25</v>
      </c>
      <c r="P186">
        <v>0</v>
      </c>
      <c r="Q186">
        <v>10</v>
      </c>
      <c r="R186" t="s">
        <v>34</v>
      </c>
      <c r="S186">
        <v>12</v>
      </c>
      <c r="T186" t="s">
        <v>35</v>
      </c>
      <c r="U186">
        <v>0</v>
      </c>
      <c r="V186">
        <v>125</v>
      </c>
      <c r="W186">
        <v>0</v>
      </c>
      <c r="X186" t="s">
        <v>55</v>
      </c>
      <c r="Y186">
        <v>1287</v>
      </c>
      <c r="Z186">
        <v>2014</v>
      </c>
      <c r="AA186" t="str">
        <f t="shared" si="2"/>
        <v>Paseo - 2014</v>
      </c>
    </row>
    <row r="187" spans="1:27" x14ac:dyDescent="0.3">
      <c r="A187" t="s">
        <v>83</v>
      </c>
      <c r="B187">
        <v>124737.5</v>
      </c>
      <c r="C187" t="s">
        <v>25</v>
      </c>
      <c r="D187">
        <v>146750</v>
      </c>
      <c r="E187" t="s">
        <v>83</v>
      </c>
      <c r="F187">
        <v>124737.5</v>
      </c>
      <c r="G187">
        <v>140880</v>
      </c>
      <c r="H187" t="s">
        <v>26</v>
      </c>
      <c r="I187" t="s">
        <v>76</v>
      </c>
      <c r="J187">
        <v>2014</v>
      </c>
      <c r="K187" t="s">
        <v>38</v>
      </c>
      <c r="L187" t="s">
        <v>57</v>
      </c>
      <c r="M187">
        <v>1</v>
      </c>
      <c r="N187" t="s">
        <v>40</v>
      </c>
      <c r="O187">
        <v>22012.5</v>
      </c>
      <c r="P187">
        <v>0</v>
      </c>
      <c r="Q187">
        <v>3</v>
      </c>
      <c r="R187" t="s">
        <v>57</v>
      </c>
      <c r="S187">
        <v>8</v>
      </c>
      <c r="T187" t="s">
        <v>44</v>
      </c>
      <c r="U187">
        <v>0</v>
      </c>
      <c r="V187">
        <v>125</v>
      </c>
      <c r="W187">
        <v>0</v>
      </c>
      <c r="X187" t="s">
        <v>55</v>
      </c>
      <c r="Y187">
        <v>1174</v>
      </c>
      <c r="Z187">
        <v>2014</v>
      </c>
      <c r="AA187" t="str">
        <f t="shared" si="2"/>
        <v>Carretera - 2014</v>
      </c>
    </row>
    <row r="188" spans="1:27" x14ac:dyDescent="0.3">
      <c r="A188">
        <v>16424.64</v>
      </c>
      <c r="B188">
        <v>22127.64</v>
      </c>
      <c r="C188" t="s">
        <v>25</v>
      </c>
      <c r="D188">
        <v>22812</v>
      </c>
      <c r="E188">
        <v>16424.64</v>
      </c>
      <c r="F188">
        <v>22127.64</v>
      </c>
      <c r="G188">
        <v>5703</v>
      </c>
      <c r="H188" t="s">
        <v>26</v>
      </c>
      <c r="I188" t="s">
        <v>76</v>
      </c>
      <c r="J188">
        <v>2014</v>
      </c>
      <c r="K188" t="s">
        <v>47</v>
      </c>
      <c r="L188" t="s">
        <v>48</v>
      </c>
      <c r="M188">
        <v>1</v>
      </c>
      <c r="N188" t="s">
        <v>42</v>
      </c>
      <c r="O188">
        <v>684.36</v>
      </c>
      <c r="P188">
        <v>0</v>
      </c>
      <c r="Q188">
        <v>5</v>
      </c>
      <c r="R188" t="s">
        <v>48</v>
      </c>
      <c r="S188">
        <v>6</v>
      </c>
      <c r="T188" t="s">
        <v>54</v>
      </c>
      <c r="U188">
        <v>0</v>
      </c>
      <c r="V188">
        <v>12</v>
      </c>
      <c r="W188">
        <v>0</v>
      </c>
      <c r="X188" t="s">
        <v>46</v>
      </c>
      <c r="Y188">
        <v>1901</v>
      </c>
      <c r="Z188">
        <v>2014</v>
      </c>
      <c r="AA188" t="str">
        <f t="shared" si="2"/>
        <v>Montana - 2014</v>
      </c>
    </row>
    <row r="189" spans="1:27" x14ac:dyDescent="0.3">
      <c r="A189">
        <v>16424.64</v>
      </c>
      <c r="B189">
        <v>22127.64</v>
      </c>
      <c r="C189" t="s">
        <v>25</v>
      </c>
      <c r="D189">
        <v>22812</v>
      </c>
      <c r="E189">
        <v>16424.64</v>
      </c>
      <c r="F189">
        <v>22127.64</v>
      </c>
      <c r="G189">
        <v>5703</v>
      </c>
      <c r="H189" t="s">
        <v>26</v>
      </c>
      <c r="I189" t="s">
        <v>76</v>
      </c>
      <c r="J189">
        <v>2014</v>
      </c>
      <c r="K189" t="s">
        <v>47</v>
      </c>
      <c r="L189" t="s">
        <v>48</v>
      </c>
      <c r="M189">
        <v>1</v>
      </c>
      <c r="N189" t="s">
        <v>42</v>
      </c>
      <c r="O189">
        <v>684.36</v>
      </c>
      <c r="P189">
        <v>0</v>
      </c>
      <c r="Q189">
        <v>10</v>
      </c>
      <c r="R189" t="s">
        <v>48</v>
      </c>
      <c r="S189">
        <v>6</v>
      </c>
      <c r="T189" t="s">
        <v>35</v>
      </c>
      <c r="U189">
        <v>0</v>
      </c>
      <c r="V189">
        <v>12</v>
      </c>
      <c r="W189">
        <v>0</v>
      </c>
      <c r="X189" t="s">
        <v>46</v>
      </c>
      <c r="Y189">
        <v>1901</v>
      </c>
      <c r="Z189">
        <v>2014</v>
      </c>
      <c r="AA189" t="str">
        <f t="shared" si="2"/>
        <v>Paseo - 2014</v>
      </c>
    </row>
    <row r="190" spans="1:27" x14ac:dyDescent="0.3">
      <c r="A190">
        <v>165452</v>
      </c>
      <c r="B190">
        <v>731472</v>
      </c>
      <c r="C190" t="s">
        <v>25</v>
      </c>
      <c r="D190">
        <v>761950</v>
      </c>
      <c r="E190">
        <v>165452</v>
      </c>
      <c r="F190">
        <v>731472</v>
      </c>
      <c r="G190">
        <v>566020</v>
      </c>
      <c r="H190" t="s">
        <v>26</v>
      </c>
      <c r="I190" t="s">
        <v>76</v>
      </c>
      <c r="J190">
        <v>2014</v>
      </c>
      <c r="K190" t="s">
        <v>33</v>
      </c>
      <c r="L190" t="s">
        <v>45</v>
      </c>
      <c r="M190">
        <v>1</v>
      </c>
      <c r="N190" t="s">
        <v>42</v>
      </c>
      <c r="O190">
        <v>30478</v>
      </c>
      <c r="P190">
        <v>0</v>
      </c>
      <c r="Q190">
        <v>120</v>
      </c>
      <c r="R190" t="s">
        <v>45</v>
      </c>
      <c r="S190">
        <v>10</v>
      </c>
      <c r="T190" t="s">
        <v>49</v>
      </c>
      <c r="U190">
        <v>0</v>
      </c>
      <c r="V190">
        <v>350</v>
      </c>
      <c r="W190">
        <v>0</v>
      </c>
      <c r="X190" t="s">
        <v>41</v>
      </c>
      <c r="Y190">
        <v>2177</v>
      </c>
      <c r="Z190">
        <v>2014</v>
      </c>
      <c r="AA190" t="str">
        <f t="shared" si="2"/>
        <v>Velo - 2014</v>
      </c>
    </row>
    <row r="191" spans="1:27" x14ac:dyDescent="0.3">
      <c r="A191">
        <v>165452</v>
      </c>
      <c r="B191">
        <v>731472</v>
      </c>
      <c r="C191" t="s">
        <v>25</v>
      </c>
      <c r="D191">
        <v>761950</v>
      </c>
      <c r="E191">
        <v>165452</v>
      </c>
      <c r="F191">
        <v>731472</v>
      </c>
      <c r="G191">
        <v>566020</v>
      </c>
      <c r="H191" t="s">
        <v>26</v>
      </c>
      <c r="I191" t="s">
        <v>76</v>
      </c>
      <c r="J191">
        <v>2014</v>
      </c>
      <c r="K191" t="s">
        <v>33</v>
      </c>
      <c r="L191" t="s">
        <v>45</v>
      </c>
      <c r="M191">
        <v>1</v>
      </c>
      <c r="N191" t="s">
        <v>42</v>
      </c>
      <c r="O191">
        <v>30478</v>
      </c>
      <c r="P191">
        <v>0</v>
      </c>
      <c r="Q191">
        <v>250</v>
      </c>
      <c r="R191" t="s">
        <v>45</v>
      </c>
      <c r="S191">
        <v>10</v>
      </c>
      <c r="T191" t="s">
        <v>31</v>
      </c>
      <c r="U191">
        <v>0</v>
      </c>
      <c r="V191">
        <v>350</v>
      </c>
      <c r="W191">
        <v>0</v>
      </c>
      <c r="X191" t="s">
        <v>41</v>
      </c>
      <c r="Y191">
        <v>2177</v>
      </c>
      <c r="Z191">
        <v>2014</v>
      </c>
      <c r="AA191" t="str">
        <f t="shared" si="2"/>
        <v>VTT - 2014</v>
      </c>
    </row>
    <row r="192" spans="1:27" x14ac:dyDescent="0.3">
      <c r="A192">
        <v>16604</v>
      </c>
      <c r="B192">
        <v>313104</v>
      </c>
      <c r="C192" t="s">
        <v>25</v>
      </c>
      <c r="D192">
        <v>355800</v>
      </c>
      <c r="E192">
        <v>16604</v>
      </c>
      <c r="F192">
        <v>313104</v>
      </c>
      <c r="G192">
        <v>296500</v>
      </c>
      <c r="H192" t="s">
        <v>26</v>
      </c>
      <c r="I192" t="s">
        <v>76</v>
      </c>
      <c r="J192">
        <v>2013</v>
      </c>
      <c r="K192" t="s">
        <v>33</v>
      </c>
      <c r="L192" t="s">
        <v>34</v>
      </c>
      <c r="M192">
        <v>1</v>
      </c>
      <c r="N192" t="s">
        <v>40</v>
      </c>
      <c r="O192">
        <v>42696</v>
      </c>
      <c r="P192">
        <v>0</v>
      </c>
      <c r="Q192">
        <v>5</v>
      </c>
      <c r="R192" t="s">
        <v>34</v>
      </c>
      <c r="S192">
        <v>12</v>
      </c>
      <c r="T192" t="s">
        <v>54</v>
      </c>
      <c r="U192">
        <v>0</v>
      </c>
      <c r="V192">
        <v>300</v>
      </c>
      <c r="W192">
        <v>0</v>
      </c>
      <c r="X192" t="s">
        <v>32</v>
      </c>
      <c r="Y192">
        <v>1186</v>
      </c>
      <c r="Z192">
        <v>2013</v>
      </c>
      <c r="AA192" t="str">
        <f t="shared" si="2"/>
        <v>Montana - 2013</v>
      </c>
    </row>
    <row r="193" spans="1:27" x14ac:dyDescent="0.3">
      <c r="A193">
        <v>16993.599999999999</v>
      </c>
      <c r="B193">
        <v>36753.599999999999</v>
      </c>
      <c r="C193" t="s">
        <v>25</v>
      </c>
      <c r="D193">
        <v>39520</v>
      </c>
      <c r="E193">
        <v>16993.599999999999</v>
      </c>
      <c r="F193">
        <v>36753.599999999999</v>
      </c>
      <c r="G193">
        <v>19760</v>
      </c>
      <c r="H193" t="s">
        <v>26</v>
      </c>
      <c r="I193" t="s">
        <v>76</v>
      </c>
      <c r="J193">
        <v>2014</v>
      </c>
      <c r="K193" t="s">
        <v>33</v>
      </c>
      <c r="L193" t="s">
        <v>45</v>
      </c>
      <c r="M193">
        <v>1</v>
      </c>
      <c r="N193" t="s">
        <v>43</v>
      </c>
      <c r="O193">
        <v>2766.4</v>
      </c>
      <c r="P193">
        <v>0</v>
      </c>
      <c r="Q193">
        <v>5</v>
      </c>
      <c r="R193" t="s">
        <v>45</v>
      </c>
      <c r="S193">
        <v>10</v>
      </c>
      <c r="T193" t="s">
        <v>54</v>
      </c>
      <c r="U193">
        <v>0</v>
      </c>
      <c r="V193">
        <v>20</v>
      </c>
      <c r="W193">
        <v>0</v>
      </c>
      <c r="X193" t="s">
        <v>41</v>
      </c>
      <c r="Y193">
        <v>1976</v>
      </c>
      <c r="Z193">
        <v>2014</v>
      </c>
      <c r="AA193" t="str">
        <f t="shared" si="2"/>
        <v>Montana - 2014</v>
      </c>
    </row>
    <row r="194" spans="1:27" x14ac:dyDescent="0.3">
      <c r="A194">
        <v>16993.599999999999</v>
      </c>
      <c r="B194">
        <v>36753.599999999999</v>
      </c>
      <c r="C194" t="s">
        <v>25</v>
      </c>
      <c r="D194">
        <v>39520</v>
      </c>
      <c r="E194">
        <v>16993.599999999999</v>
      </c>
      <c r="F194">
        <v>36753.599999999999</v>
      </c>
      <c r="G194">
        <v>19760</v>
      </c>
      <c r="H194" t="s">
        <v>26</v>
      </c>
      <c r="I194" t="s">
        <v>76</v>
      </c>
      <c r="J194">
        <v>2014</v>
      </c>
      <c r="K194" t="s">
        <v>33</v>
      </c>
      <c r="L194" t="s">
        <v>45</v>
      </c>
      <c r="M194">
        <v>1</v>
      </c>
      <c r="N194" t="s">
        <v>43</v>
      </c>
      <c r="O194">
        <v>2766.4</v>
      </c>
      <c r="P194">
        <v>0</v>
      </c>
      <c r="Q194">
        <v>120</v>
      </c>
      <c r="R194" t="s">
        <v>45</v>
      </c>
      <c r="S194">
        <v>10</v>
      </c>
      <c r="T194" t="s">
        <v>49</v>
      </c>
      <c r="U194">
        <v>0</v>
      </c>
      <c r="V194">
        <v>20</v>
      </c>
      <c r="W194">
        <v>0</v>
      </c>
      <c r="X194" t="s">
        <v>41</v>
      </c>
      <c r="Y194">
        <v>1976</v>
      </c>
      <c r="Z194">
        <v>2014</v>
      </c>
      <c r="AA194" t="str">
        <f t="shared" si="2"/>
        <v>Velo - 2014</v>
      </c>
    </row>
    <row r="195" spans="1:27" x14ac:dyDescent="0.3">
      <c r="A195">
        <v>17060</v>
      </c>
      <c r="B195">
        <v>230310</v>
      </c>
      <c r="C195" t="s">
        <v>25</v>
      </c>
      <c r="D195">
        <v>255900</v>
      </c>
      <c r="E195">
        <v>17060</v>
      </c>
      <c r="F195">
        <v>230310</v>
      </c>
      <c r="G195">
        <v>213250</v>
      </c>
      <c r="H195" t="s">
        <v>26</v>
      </c>
      <c r="I195" t="s">
        <v>76</v>
      </c>
      <c r="J195">
        <v>2014</v>
      </c>
      <c r="K195" t="s">
        <v>33</v>
      </c>
      <c r="L195" t="s">
        <v>34</v>
      </c>
      <c r="M195">
        <v>1</v>
      </c>
      <c r="N195" t="s">
        <v>40</v>
      </c>
      <c r="O195">
        <v>25590</v>
      </c>
      <c r="P195">
        <v>0</v>
      </c>
      <c r="Q195">
        <v>120</v>
      </c>
      <c r="R195" t="s">
        <v>34</v>
      </c>
      <c r="S195">
        <v>12</v>
      </c>
      <c r="T195" t="s">
        <v>49</v>
      </c>
      <c r="U195">
        <v>0</v>
      </c>
      <c r="V195">
        <v>300</v>
      </c>
      <c r="W195">
        <v>0</v>
      </c>
      <c r="X195" t="s">
        <v>32</v>
      </c>
      <c r="Y195">
        <v>853</v>
      </c>
      <c r="Z195">
        <v>2014</v>
      </c>
      <c r="AA195" t="str">
        <f t="shared" ref="AA195:AA258" si="3">$T195 &amp;" - " &amp; $Z195</f>
        <v>Velo - 2014</v>
      </c>
    </row>
    <row r="196" spans="1:27" x14ac:dyDescent="0.3">
      <c r="A196">
        <v>17060</v>
      </c>
      <c r="B196">
        <v>230310</v>
      </c>
      <c r="C196" t="s">
        <v>25</v>
      </c>
      <c r="D196">
        <v>255900</v>
      </c>
      <c r="E196">
        <v>17060</v>
      </c>
      <c r="F196">
        <v>230310</v>
      </c>
      <c r="G196">
        <v>213250</v>
      </c>
      <c r="H196" t="s">
        <v>26</v>
      </c>
      <c r="I196" t="s">
        <v>76</v>
      </c>
      <c r="J196">
        <v>2014</v>
      </c>
      <c r="K196" t="s">
        <v>33</v>
      </c>
      <c r="L196" t="s">
        <v>34</v>
      </c>
      <c r="M196">
        <v>1</v>
      </c>
      <c r="N196" t="s">
        <v>40</v>
      </c>
      <c r="O196">
        <v>25590</v>
      </c>
      <c r="P196">
        <v>0</v>
      </c>
      <c r="Q196">
        <v>260</v>
      </c>
      <c r="R196" t="s">
        <v>34</v>
      </c>
      <c r="S196">
        <v>12</v>
      </c>
      <c r="T196" t="s">
        <v>50</v>
      </c>
      <c r="U196">
        <v>0</v>
      </c>
      <c r="V196">
        <v>300</v>
      </c>
      <c r="W196">
        <v>0</v>
      </c>
      <c r="X196" t="s">
        <v>32</v>
      </c>
      <c r="Y196">
        <v>853</v>
      </c>
      <c r="Z196">
        <v>2014</v>
      </c>
      <c r="AA196" t="str">
        <f t="shared" si="3"/>
        <v>Amarilla - 2014</v>
      </c>
    </row>
    <row r="197" spans="1:27" x14ac:dyDescent="0.3">
      <c r="A197">
        <v>1729.56</v>
      </c>
      <c r="B197">
        <v>9184.56</v>
      </c>
      <c r="C197" t="s">
        <v>25</v>
      </c>
      <c r="D197">
        <v>10437</v>
      </c>
      <c r="E197">
        <v>1729.56</v>
      </c>
      <c r="F197">
        <v>9184.56</v>
      </c>
      <c r="G197">
        <v>7455</v>
      </c>
      <c r="H197" t="s">
        <v>26</v>
      </c>
      <c r="I197" t="s">
        <v>76</v>
      </c>
      <c r="J197">
        <v>2014</v>
      </c>
      <c r="K197" t="s">
        <v>28</v>
      </c>
      <c r="L197" t="s">
        <v>60</v>
      </c>
      <c r="M197">
        <v>1</v>
      </c>
      <c r="N197" t="s">
        <v>40</v>
      </c>
      <c r="O197">
        <v>1252.44</v>
      </c>
      <c r="P197">
        <v>0</v>
      </c>
      <c r="Q197">
        <v>250</v>
      </c>
      <c r="R197" t="s">
        <v>60</v>
      </c>
      <c r="S197">
        <v>3</v>
      </c>
      <c r="T197" t="s">
        <v>31</v>
      </c>
      <c r="U197">
        <v>0</v>
      </c>
      <c r="V197">
        <v>7</v>
      </c>
      <c r="W197">
        <v>0</v>
      </c>
      <c r="X197" t="s">
        <v>41</v>
      </c>
      <c r="Y197">
        <v>1491</v>
      </c>
      <c r="Z197">
        <v>2014</v>
      </c>
      <c r="AA197" t="str">
        <f t="shared" si="3"/>
        <v>VTT - 2014</v>
      </c>
    </row>
    <row r="198" spans="1:27" x14ac:dyDescent="0.3">
      <c r="A198">
        <v>1765.62</v>
      </c>
      <c r="B198">
        <v>10420.620000000001</v>
      </c>
      <c r="C198" t="s">
        <v>25</v>
      </c>
      <c r="D198">
        <v>12117</v>
      </c>
      <c r="E198">
        <v>1765.62</v>
      </c>
      <c r="F198">
        <v>10420.620000000001</v>
      </c>
      <c r="G198">
        <v>8655</v>
      </c>
      <c r="H198" t="s">
        <v>26</v>
      </c>
      <c r="I198" t="s">
        <v>76</v>
      </c>
      <c r="J198">
        <v>2014</v>
      </c>
      <c r="K198" t="s">
        <v>33</v>
      </c>
      <c r="L198" t="s">
        <v>45</v>
      </c>
      <c r="M198">
        <v>1</v>
      </c>
      <c r="N198" t="s">
        <v>40</v>
      </c>
      <c r="O198">
        <v>1696.38</v>
      </c>
      <c r="P198">
        <v>0</v>
      </c>
      <c r="Q198">
        <v>10</v>
      </c>
      <c r="R198" t="s">
        <v>45</v>
      </c>
      <c r="S198">
        <v>10</v>
      </c>
      <c r="T198" t="s">
        <v>35</v>
      </c>
      <c r="U198">
        <v>0</v>
      </c>
      <c r="V198">
        <v>7</v>
      </c>
      <c r="W198">
        <v>0</v>
      </c>
      <c r="X198" t="s">
        <v>41</v>
      </c>
      <c r="Y198">
        <v>1731</v>
      </c>
      <c r="Z198">
        <v>2014</v>
      </c>
      <c r="AA198" t="str">
        <f t="shared" si="3"/>
        <v>Paseo - 2014</v>
      </c>
    </row>
    <row r="199" spans="1:27" x14ac:dyDescent="0.3">
      <c r="A199">
        <v>1765.62</v>
      </c>
      <c r="B199">
        <v>10420.620000000001</v>
      </c>
      <c r="C199" t="s">
        <v>25</v>
      </c>
      <c r="D199">
        <v>12117</v>
      </c>
      <c r="E199">
        <v>1765.62</v>
      </c>
      <c r="F199">
        <v>10420.620000000001</v>
      </c>
      <c r="G199">
        <v>8655</v>
      </c>
      <c r="H199" t="s">
        <v>26</v>
      </c>
      <c r="I199" t="s">
        <v>76</v>
      </c>
      <c r="J199">
        <v>2014</v>
      </c>
      <c r="K199" t="s">
        <v>33</v>
      </c>
      <c r="L199" t="s">
        <v>45</v>
      </c>
      <c r="M199">
        <v>1</v>
      </c>
      <c r="N199" t="s">
        <v>40</v>
      </c>
      <c r="O199">
        <v>1696.38</v>
      </c>
      <c r="P199">
        <v>0</v>
      </c>
      <c r="Q199">
        <v>260</v>
      </c>
      <c r="R199" t="s">
        <v>45</v>
      </c>
      <c r="S199">
        <v>10</v>
      </c>
      <c r="T199" t="s">
        <v>50</v>
      </c>
      <c r="U199">
        <v>0</v>
      </c>
      <c r="V199">
        <v>7</v>
      </c>
      <c r="W199">
        <v>0</v>
      </c>
      <c r="X199" t="s">
        <v>41</v>
      </c>
      <c r="Y199">
        <v>1731</v>
      </c>
      <c r="Z199">
        <v>2014</v>
      </c>
      <c r="AA199" t="str">
        <f t="shared" si="3"/>
        <v>Amarilla - 2014</v>
      </c>
    </row>
    <row r="200" spans="1:27" x14ac:dyDescent="0.3">
      <c r="A200">
        <v>17693.28</v>
      </c>
      <c r="B200">
        <v>24395.279999999999</v>
      </c>
      <c r="C200" t="s">
        <v>25</v>
      </c>
      <c r="D200">
        <v>26808</v>
      </c>
      <c r="E200">
        <v>17693.28</v>
      </c>
      <c r="F200">
        <v>24395.279999999999</v>
      </c>
      <c r="G200">
        <v>6702</v>
      </c>
      <c r="H200" t="s">
        <v>26</v>
      </c>
      <c r="I200" t="s">
        <v>76</v>
      </c>
      <c r="J200">
        <v>2013</v>
      </c>
      <c r="K200" t="s">
        <v>38</v>
      </c>
      <c r="L200" t="s">
        <v>51</v>
      </c>
      <c r="M200">
        <v>1</v>
      </c>
      <c r="N200" t="s">
        <v>43</v>
      </c>
      <c r="O200">
        <v>2412.7199999999998</v>
      </c>
      <c r="P200">
        <v>0</v>
      </c>
      <c r="Q200">
        <v>250</v>
      </c>
      <c r="R200" t="s">
        <v>51</v>
      </c>
      <c r="S200">
        <v>9</v>
      </c>
      <c r="T200" t="s">
        <v>31</v>
      </c>
      <c r="U200">
        <v>0</v>
      </c>
      <c r="V200">
        <v>12</v>
      </c>
      <c r="W200">
        <v>0</v>
      </c>
      <c r="X200" t="s">
        <v>46</v>
      </c>
      <c r="Y200">
        <v>2234</v>
      </c>
      <c r="Z200">
        <v>2013</v>
      </c>
      <c r="AA200" t="str">
        <f t="shared" si="3"/>
        <v>VTT - 2013</v>
      </c>
    </row>
    <row r="201" spans="1:27" x14ac:dyDescent="0.3">
      <c r="A201">
        <v>18117</v>
      </c>
      <c r="B201">
        <v>25542</v>
      </c>
      <c r="C201" t="s">
        <v>25</v>
      </c>
      <c r="D201">
        <v>29700</v>
      </c>
      <c r="E201">
        <v>18117</v>
      </c>
      <c r="F201">
        <v>25542</v>
      </c>
      <c r="G201">
        <v>7425</v>
      </c>
      <c r="H201" t="s">
        <v>26</v>
      </c>
      <c r="I201" t="s">
        <v>76</v>
      </c>
      <c r="J201">
        <v>2014</v>
      </c>
      <c r="K201" t="s">
        <v>38</v>
      </c>
      <c r="L201" t="s">
        <v>57</v>
      </c>
      <c r="M201">
        <v>1</v>
      </c>
      <c r="N201" t="s">
        <v>40</v>
      </c>
      <c r="O201">
        <v>4158</v>
      </c>
      <c r="P201">
        <v>0</v>
      </c>
      <c r="Q201">
        <v>260</v>
      </c>
      <c r="R201" t="s">
        <v>57</v>
      </c>
      <c r="S201">
        <v>8</v>
      </c>
      <c r="T201" t="s">
        <v>50</v>
      </c>
      <c r="U201">
        <v>0</v>
      </c>
      <c r="V201">
        <v>12</v>
      </c>
      <c r="W201">
        <v>0</v>
      </c>
      <c r="X201" t="s">
        <v>46</v>
      </c>
      <c r="Y201">
        <v>2475</v>
      </c>
      <c r="Z201">
        <v>2014</v>
      </c>
      <c r="AA201" t="str">
        <f t="shared" si="3"/>
        <v>Amarilla - 2014</v>
      </c>
    </row>
    <row r="202" spans="1:27" x14ac:dyDescent="0.3">
      <c r="A202">
        <v>1862</v>
      </c>
      <c r="B202">
        <v>6762</v>
      </c>
      <c r="C202" t="s">
        <v>25</v>
      </c>
      <c r="D202">
        <v>7350</v>
      </c>
      <c r="E202">
        <v>1862</v>
      </c>
      <c r="F202">
        <v>6762</v>
      </c>
      <c r="G202">
        <v>4900</v>
      </c>
      <c r="H202" t="s">
        <v>26</v>
      </c>
      <c r="I202" t="s">
        <v>76</v>
      </c>
      <c r="J202">
        <v>2014</v>
      </c>
      <c r="K202" t="s">
        <v>33</v>
      </c>
      <c r="L202" t="s">
        <v>58</v>
      </c>
      <c r="M202">
        <v>1</v>
      </c>
      <c r="N202" t="s">
        <v>43</v>
      </c>
      <c r="O202">
        <v>588</v>
      </c>
      <c r="P202">
        <v>0</v>
      </c>
      <c r="Q202">
        <v>3</v>
      </c>
      <c r="R202" t="s">
        <v>58</v>
      </c>
      <c r="S202">
        <v>11</v>
      </c>
      <c r="T202" t="s">
        <v>44</v>
      </c>
      <c r="U202">
        <v>0</v>
      </c>
      <c r="V202">
        <v>15</v>
      </c>
      <c r="W202">
        <v>0</v>
      </c>
      <c r="X202" t="s">
        <v>36</v>
      </c>
      <c r="Y202">
        <v>490</v>
      </c>
      <c r="Z202">
        <v>2014</v>
      </c>
      <c r="AA202" t="str">
        <f t="shared" si="3"/>
        <v>Carretera - 2014</v>
      </c>
    </row>
    <row r="203" spans="1:27" x14ac:dyDescent="0.3">
      <c r="A203">
        <v>18627.84</v>
      </c>
      <c r="B203">
        <v>25910.34</v>
      </c>
      <c r="C203" t="s">
        <v>37</v>
      </c>
      <c r="D203">
        <v>29112</v>
      </c>
      <c r="E203">
        <v>18627.84</v>
      </c>
      <c r="F203">
        <v>25904.34</v>
      </c>
      <c r="G203">
        <v>7276.5</v>
      </c>
      <c r="H203" t="s">
        <v>26</v>
      </c>
      <c r="I203" t="s">
        <v>76</v>
      </c>
      <c r="J203">
        <v>2014</v>
      </c>
      <c r="K203" t="s">
        <v>38</v>
      </c>
      <c r="L203" t="s">
        <v>39</v>
      </c>
      <c r="M203">
        <v>1</v>
      </c>
      <c r="N203" t="s">
        <v>40</v>
      </c>
      <c r="O203">
        <v>3201.66</v>
      </c>
      <c r="P203" t="s">
        <v>84</v>
      </c>
      <c r="Q203">
        <v>10</v>
      </c>
      <c r="R203" t="s">
        <v>39</v>
      </c>
      <c r="S203">
        <v>7</v>
      </c>
      <c r="T203" t="s">
        <v>35</v>
      </c>
      <c r="U203">
        <v>0</v>
      </c>
      <c r="V203">
        <v>12</v>
      </c>
      <c r="W203" t="s">
        <v>84</v>
      </c>
      <c r="X203" t="s">
        <v>46</v>
      </c>
      <c r="Y203">
        <v>2426</v>
      </c>
      <c r="Z203">
        <v>2014</v>
      </c>
      <c r="AA203" t="str">
        <f t="shared" si="3"/>
        <v>Paseo - 2014</v>
      </c>
    </row>
    <row r="204" spans="1:27" x14ac:dyDescent="0.3">
      <c r="A204">
        <v>186407.5</v>
      </c>
      <c r="B204">
        <v>746707.5</v>
      </c>
      <c r="C204" t="s">
        <v>25</v>
      </c>
      <c r="D204">
        <v>754250</v>
      </c>
      <c r="E204">
        <v>186407.5</v>
      </c>
      <c r="F204">
        <v>746707.5</v>
      </c>
      <c r="G204">
        <v>560300</v>
      </c>
      <c r="H204" t="s">
        <v>26</v>
      </c>
      <c r="I204" t="s">
        <v>76</v>
      </c>
      <c r="J204">
        <v>2014</v>
      </c>
      <c r="K204" t="s">
        <v>33</v>
      </c>
      <c r="L204" t="s">
        <v>34</v>
      </c>
      <c r="M204">
        <v>1</v>
      </c>
      <c r="N204" t="s">
        <v>42</v>
      </c>
      <c r="O204">
        <v>7542.5</v>
      </c>
      <c r="P204">
        <v>0</v>
      </c>
      <c r="Q204">
        <v>3</v>
      </c>
      <c r="R204" t="s">
        <v>34</v>
      </c>
      <c r="S204">
        <v>12</v>
      </c>
      <c r="T204" t="s">
        <v>44</v>
      </c>
      <c r="U204">
        <v>0</v>
      </c>
      <c r="V204">
        <v>350</v>
      </c>
      <c r="W204">
        <v>0</v>
      </c>
      <c r="X204" t="s">
        <v>41</v>
      </c>
      <c r="Y204">
        <v>2155</v>
      </c>
      <c r="Z204">
        <v>2014</v>
      </c>
      <c r="AA204" t="str">
        <f t="shared" si="3"/>
        <v>Carretera - 2014</v>
      </c>
    </row>
    <row r="205" spans="1:27" x14ac:dyDescent="0.3">
      <c r="A205">
        <v>186407.5</v>
      </c>
      <c r="B205">
        <v>746707.5</v>
      </c>
      <c r="C205" t="s">
        <v>25</v>
      </c>
      <c r="D205">
        <v>754250</v>
      </c>
      <c r="E205">
        <v>186407.5</v>
      </c>
      <c r="F205">
        <v>746707.5</v>
      </c>
      <c r="G205">
        <v>560300</v>
      </c>
      <c r="H205" t="s">
        <v>26</v>
      </c>
      <c r="I205" t="s">
        <v>76</v>
      </c>
      <c r="J205">
        <v>2014</v>
      </c>
      <c r="K205" t="s">
        <v>33</v>
      </c>
      <c r="L205" t="s">
        <v>34</v>
      </c>
      <c r="M205">
        <v>1</v>
      </c>
      <c r="N205" t="s">
        <v>42</v>
      </c>
      <c r="O205">
        <v>7542.5</v>
      </c>
      <c r="P205">
        <v>0</v>
      </c>
      <c r="Q205">
        <v>10</v>
      </c>
      <c r="R205" t="s">
        <v>34</v>
      </c>
      <c r="S205">
        <v>12</v>
      </c>
      <c r="T205" t="s">
        <v>35</v>
      </c>
      <c r="U205">
        <v>0</v>
      </c>
      <c r="V205">
        <v>350</v>
      </c>
      <c r="W205">
        <v>0</v>
      </c>
      <c r="X205" t="s">
        <v>41</v>
      </c>
      <c r="Y205">
        <v>2155</v>
      </c>
      <c r="Z205">
        <v>2014</v>
      </c>
      <c r="AA205" t="str">
        <f t="shared" si="3"/>
        <v>Paseo - 2014</v>
      </c>
    </row>
    <row r="206" spans="1:27" x14ac:dyDescent="0.3">
      <c r="A206">
        <v>188378</v>
      </c>
      <c r="B206">
        <v>936138</v>
      </c>
      <c r="C206" t="s">
        <v>25</v>
      </c>
      <c r="D206">
        <v>1006600</v>
      </c>
      <c r="E206">
        <v>188378</v>
      </c>
      <c r="F206">
        <v>936138</v>
      </c>
      <c r="G206">
        <v>747760</v>
      </c>
      <c r="H206" t="s">
        <v>26</v>
      </c>
      <c r="I206" t="s">
        <v>76</v>
      </c>
      <c r="J206">
        <v>2014</v>
      </c>
      <c r="K206" t="s">
        <v>38</v>
      </c>
      <c r="L206" t="s">
        <v>51</v>
      </c>
      <c r="M206">
        <v>1</v>
      </c>
      <c r="N206" t="s">
        <v>43</v>
      </c>
      <c r="O206">
        <v>70462</v>
      </c>
      <c r="P206">
        <v>0</v>
      </c>
      <c r="Q206">
        <v>260</v>
      </c>
      <c r="R206" t="s">
        <v>51</v>
      </c>
      <c r="S206">
        <v>9</v>
      </c>
      <c r="T206" t="s">
        <v>50</v>
      </c>
      <c r="U206">
        <v>0</v>
      </c>
      <c r="V206">
        <v>350</v>
      </c>
      <c r="W206">
        <v>0</v>
      </c>
      <c r="X206" t="s">
        <v>41</v>
      </c>
      <c r="Y206">
        <v>2876</v>
      </c>
      <c r="Z206">
        <v>2014</v>
      </c>
      <c r="AA206" t="str">
        <f t="shared" si="3"/>
        <v>Amarilla - 2014</v>
      </c>
    </row>
    <row r="207" spans="1:27" x14ac:dyDescent="0.3">
      <c r="A207">
        <v>18990</v>
      </c>
      <c r="B207">
        <v>37980</v>
      </c>
      <c r="C207" t="s">
        <v>25</v>
      </c>
      <c r="D207">
        <v>37980</v>
      </c>
      <c r="E207">
        <v>18990</v>
      </c>
      <c r="F207">
        <v>37980</v>
      </c>
      <c r="G207">
        <v>18990</v>
      </c>
      <c r="H207" t="s">
        <v>26</v>
      </c>
      <c r="I207" t="s">
        <v>76</v>
      </c>
      <c r="J207">
        <v>2014</v>
      </c>
      <c r="K207" t="s">
        <v>47</v>
      </c>
      <c r="L207" t="s">
        <v>48</v>
      </c>
      <c r="M207">
        <v>1</v>
      </c>
      <c r="N207" t="s">
        <v>30</v>
      </c>
      <c r="O207">
        <v>0</v>
      </c>
      <c r="P207">
        <v>0</v>
      </c>
      <c r="Q207">
        <v>5</v>
      </c>
      <c r="R207" t="s">
        <v>48</v>
      </c>
      <c r="S207">
        <v>6</v>
      </c>
      <c r="T207" t="s">
        <v>54</v>
      </c>
      <c r="U207">
        <v>0</v>
      </c>
      <c r="V207">
        <v>20</v>
      </c>
      <c r="W207">
        <v>0</v>
      </c>
      <c r="X207" t="s">
        <v>41</v>
      </c>
      <c r="Y207">
        <v>1899</v>
      </c>
      <c r="Z207">
        <v>2014</v>
      </c>
      <c r="AA207" t="str">
        <f t="shared" si="3"/>
        <v>Montana - 2014</v>
      </c>
    </row>
    <row r="208" spans="1:27" x14ac:dyDescent="0.3">
      <c r="A208">
        <v>18990</v>
      </c>
      <c r="B208">
        <v>37980</v>
      </c>
      <c r="C208" t="s">
        <v>25</v>
      </c>
      <c r="D208">
        <v>37980</v>
      </c>
      <c r="E208">
        <v>18990</v>
      </c>
      <c r="F208">
        <v>37980</v>
      </c>
      <c r="G208">
        <v>18990</v>
      </c>
      <c r="H208" t="s">
        <v>26</v>
      </c>
      <c r="I208" t="s">
        <v>76</v>
      </c>
      <c r="J208">
        <v>2014</v>
      </c>
      <c r="K208" t="s">
        <v>47</v>
      </c>
      <c r="L208" t="s">
        <v>48</v>
      </c>
      <c r="M208">
        <v>1</v>
      </c>
      <c r="N208" t="s">
        <v>30</v>
      </c>
      <c r="O208">
        <v>0</v>
      </c>
      <c r="P208">
        <v>0</v>
      </c>
      <c r="Q208">
        <v>260</v>
      </c>
      <c r="R208" t="s">
        <v>48</v>
      </c>
      <c r="S208">
        <v>6</v>
      </c>
      <c r="T208" t="s">
        <v>50</v>
      </c>
      <c r="U208">
        <v>0</v>
      </c>
      <c r="V208">
        <v>20</v>
      </c>
      <c r="W208">
        <v>0</v>
      </c>
      <c r="X208" t="s">
        <v>41</v>
      </c>
      <c r="Y208">
        <v>1899</v>
      </c>
      <c r="Z208">
        <v>2014</v>
      </c>
      <c r="AA208" t="str">
        <f t="shared" si="3"/>
        <v>Amarilla - 2014</v>
      </c>
    </row>
    <row r="209" spans="1:27" x14ac:dyDescent="0.3">
      <c r="A209">
        <v>19110.72</v>
      </c>
      <c r="B209">
        <v>26136.720000000001</v>
      </c>
      <c r="C209" t="s">
        <v>25</v>
      </c>
      <c r="D209">
        <v>28104</v>
      </c>
      <c r="E209">
        <v>19110.72</v>
      </c>
      <c r="F209">
        <v>26136.720000000001</v>
      </c>
      <c r="G209">
        <v>7026</v>
      </c>
      <c r="H209" t="s">
        <v>26</v>
      </c>
      <c r="I209" t="s">
        <v>76</v>
      </c>
      <c r="J209">
        <v>2014</v>
      </c>
      <c r="K209" t="s">
        <v>33</v>
      </c>
      <c r="L209" t="s">
        <v>58</v>
      </c>
      <c r="M209">
        <v>1</v>
      </c>
      <c r="N209" t="s">
        <v>43</v>
      </c>
      <c r="O209">
        <v>1967.28</v>
      </c>
      <c r="P209">
        <v>0</v>
      </c>
      <c r="Q209">
        <v>5</v>
      </c>
      <c r="R209" t="s">
        <v>58</v>
      </c>
      <c r="S209">
        <v>11</v>
      </c>
      <c r="T209" t="s">
        <v>54</v>
      </c>
      <c r="U209">
        <v>0</v>
      </c>
      <c r="V209">
        <v>12</v>
      </c>
      <c r="W209">
        <v>0</v>
      </c>
      <c r="X209" t="s">
        <v>46</v>
      </c>
      <c r="Y209">
        <v>2342</v>
      </c>
      <c r="Z209">
        <v>2014</v>
      </c>
      <c r="AA209" t="str">
        <f t="shared" si="3"/>
        <v>Montana - 2014</v>
      </c>
    </row>
    <row r="210" spans="1:27" x14ac:dyDescent="0.3">
      <c r="A210">
        <v>19163.400000000001</v>
      </c>
      <c r="B210">
        <v>44388.4</v>
      </c>
      <c r="C210" t="s">
        <v>37</v>
      </c>
      <c r="D210">
        <v>50440</v>
      </c>
      <c r="E210">
        <v>19163.400000000001</v>
      </c>
      <c r="F210">
        <v>44378.400000000001</v>
      </c>
      <c r="G210">
        <v>25215</v>
      </c>
      <c r="H210" t="s">
        <v>26</v>
      </c>
      <c r="I210" t="s">
        <v>76</v>
      </c>
      <c r="J210">
        <v>2014</v>
      </c>
      <c r="K210" t="s">
        <v>28</v>
      </c>
      <c r="L210" t="s">
        <v>52</v>
      </c>
      <c r="M210">
        <v>1</v>
      </c>
      <c r="N210" t="s">
        <v>40</v>
      </c>
      <c r="O210">
        <v>6051.6</v>
      </c>
      <c r="P210" t="s">
        <v>70</v>
      </c>
      <c r="Q210">
        <v>3</v>
      </c>
      <c r="R210" t="s">
        <v>52</v>
      </c>
      <c r="S210">
        <v>1</v>
      </c>
      <c r="T210" t="s">
        <v>44</v>
      </c>
      <c r="U210" s="1">
        <v>3.6379800000000002E-12</v>
      </c>
      <c r="V210">
        <v>20</v>
      </c>
      <c r="W210" t="s">
        <v>70</v>
      </c>
      <c r="X210" t="s">
        <v>41</v>
      </c>
      <c r="Y210">
        <v>2522</v>
      </c>
      <c r="Z210">
        <v>2014</v>
      </c>
      <c r="AA210" t="str">
        <f t="shared" si="3"/>
        <v>Carretera - 2014</v>
      </c>
    </row>
    <row r="211" spans="1:27" x14ac:dyDescent="0.3">
      <c r="A211">
        <v>1987.9</v>
      </c>
      <c r="B211">
        <v>7137.9</v>
      </c>
      <c r="C211" t="s">
        <v>25</v>
      </c>
      <c r="D211">
        <v>7210</v>
      </c>
      <c r="E211">
        <v>1987.9</v>
      </c>
      <c r="F211">
        <v>7137.9</v>
      </c>
      <c r="G211">
        <v>5150</v>
      </c>
      <c r="H211" t="s">
        <v>26</v>
      </c>
      <c r="I211" t="s">
        <v>76</v>
      </c>
      <c r="J211">
        <v>2014</v>
      </c>
      <c r="K211" t="s">
        <v>47</v>
      </c>
      <c r="L211" t="s">
        <v>59</v>
      </c>
      <c r="M211">
        <v>1</v>
      </c>
      <c r="N211" t="s">
        <v>42</v>
      </c>
      <c r="O211">
        <v>72.099999999999994</v>
      </c>
      <c r="P211">
        <v>0</v>
      </c>
      <c r="Q211">
        <v>10</v>
      </c>
      <c r="R211" t="s">
        <v>59</v>
      </c>
      <c r="S211">
        <v>5</v>
      </c>
      <c r="T211" t="s">
        <v>35</v>
      </c>
      <c r="U211">
        <v>0</v>
      </c>
      <c r="V211">
        <v>7</v>
      </c>
      <c r="W211">
        <v>0</v>
      </c>
      <c r="X211" t="s">
        <v>41</v>
      </c>
      <c r="Y211">
        <v>1030</v>
      </c>
      <c r="Z211">
        <v>2014</v>
      </c>
      <c r="AA211" t="str">
        <f t="shared" si="3"/>
        <v>Paseo - 2014</v>
      </c>
    </row>
    <row r="212" spans="1:27" x14ac:dyDescent="0.3">
      <c r="A212">
        <v>2051</v>
      </c>
      <c r="B212">
        <v>4981</v>
      </c>
      <c r="C212" t="s">
        <v>25</v>
      </c>
      <c r="D212">
        <v>5860</v>
      </c>
      <c r="E212">
        <v>2051</v>
      </c>
      <c r="F212">
        <v>4981</v>
      </c>
      <c r="G212">
        <v>2930</v>
      </c>
      <c r="H212" t="s">
        <v>26</v>
      </c>
      <c r="I212" t="s">
        <v>76</v>
      </c>
      <c r="J212">
        <v>2014</v>
      </c>
      <c r="K212" t="s">
        <v>33</v>
      </c>
      <c r="L212" t="s">
        <v>34</v>
      </c>
      <c r="M212">
        <v>1</v>
      </c>
      <c r="N212" t="s">
        <v>40</v>
      </c>
      <c r="O212">
        <v>879</v>
      </c>
      <c r="P212">
        <v>0</v>
      </c>
      <c r="Q212">
        <v>10</v>
      </c>
      <c r="R212" t="s">
        <v>34</v>
      </c>
      <c r="S212">
        <v>12</v>
      </c>
      <c r="T212" t="s">
        <v>35</v>
      </c>
      <c r="U212">
        <v>0</v>
      </c>
      <c r="V212">
        <v>20</v>
      </c>
      <c r="W212">
        <v>0</v>
      </c>
      <c r="X212" t="s">
        <v>41</v>
      </c>
      <c r="Y212">
        <v>293</v>
      </c>
      <c r="Z212">
        <v>2014</v>
      </c>
      <c r="AA212" t="str">
        <f t="shared" si="3"/>
        <v>Paseo - 2014</v>
      </c>
    </row>
    <row r="213" spans="1:27" x14ac:dyDescent="0.3">
      <c r="A213">
        <v>2051</v>
      </c>
      <c r="B213">
        <v>4981</v>
      </c>
      <c r="C213" t="s">
        <v>25</v>
      </c>
      <c r="D213">
        <v>5860</v>
      </c>
      <c r="E213">
        <v>2051</v>
      </c>
      <c r="F213">
        <v>4981</v>
      </c>
      <c r="G213">
        <v>2930</v>
      </c>
      <c r="H213" t="s">
        <v>26</v>
      </c>
      <c r="I213" t="s">
        <v>76</v>
      </c>
      <c r="J213">
        <v>2014</v>
      </c>
      <c r="K213" t="s">
        <v>33</v>
      </c>
      <c r="L213" t="s">
        <v>34</v>
      </c>
      <c r="M213">
        <v>1</v>
      </c>
      <c r="N213" t="s">
        <v>40</v>
      </c>
      <c r="O213">
        <v>879</v>
      </c>
      <c r="P213">
        <v>0</v>
      </c>
      <c r="Q213">
        <v>250</v>
      </c>
      <c r="R213" t="s">
        <v>34</v>
      </c>
      <c r="S213">
        <v>12</v>
      </c>
      <c r="T213" t="s">
        <v>31</v>
      </c>
      <c r="U213">
        <v>0</v>
      </c>
      <c r="V213">
        <v>20</v>
      </c>
      <c r="W213">
        <v>0</v>
      </c>
      <c r="X213" t="s">
        <v>41</v>
      </c>
      <c r="Y213">
        <v>293</v>
      </c>
      <c r="Z213">
        <v>2014</v>
      </c>
      <c r="AA213" t="str">
        <f t="shared" si="3"/>
        <v>VTT - 2014</v>
      </c>
    </row>
    <row r="214" spans="1:27" x14ac:dyDescent="0.3">
      <c r="A214" t="s">
        <v>85</v>
      </c>
      <c r="B214">
        <v>271561.25</v>
      </c>
      <c r="C214" t="s">
        <v>25</v>
      </c>
      <c r="D214">
        <v>305125</v>
      </c>
      <c r="E214" t="s">
        <v>85</v>
      </c>
      <c r="F214">
        <v>271561.25</v>
      </c>
      <c r="G214">
        <v>292920</v>
      </c>
      <c r="H214" t="s">
        <v>26</v>
      </c>
      <c r="I214" t="s">
        <v>76</v>
      </c>
      <c r="J214">
        <v>2014</v>
      </c>
      <c r="K214" t="s">
        <v>33</v>
      </c>
      <c r="L214" t="s">
        <v>45</v>
      </c>
      <c r="M214">
        <v>1</v>
      </c>
      <c r="N214" t="s">
        <v>40</v>
      </c>
      <c r="O214">
        <v>33563.75</v>
      </c>
      <c r="P214">
        <v>0</v>
      </c>
      <c r="Q214">
        <v>3</v>
      </c>
      <c r="R214" t="s">
        <v>45</v>
      </c>
      <c r="S214">
        <v>10</v>
      </c>
      <c r="T214" t="s">
        <v>44</v>
      </c>
      <c r="U214">
        <v>0</v>
      </c>
      <c r="V214">
        <v>125</v>
      </c>
      <c r="W214">
        <v>0</v>
      </c>
      <c r="X214" t="s">
        <v>55</v>
      </c>
      <c r="Y214">
        <v>2441</v>
      </c>
      <c r="Z214">
        <v>2014</v>
      </c>
      <c r="AA214" t="str">
        <f t="shared" si="3"/>
        <v>Carretera - 2014</v>
      </c>
    </row>
    <row r="215" spans="1:27" x14ac:dyDescent="0.3">
      <c r="A215" t="s">
        <v>85</v>
      </c>
      <c r="B215">
        <v>271561.25</v>
      </c>
      <c r="C215" t="s">
        <v>25</v>
      </c>
      <c r="D215">
        <v>305125</v>
      </c>
      <c r="E215" t="s">
        <v>85</v>
      </c>
      <c r="F215">
        <v>271561.25</v>
      </c>
      <c r="G215">
        <v>292920</v>
      </c>
      <c r="H215" t="s">
        <v>26</v>
      </c>
      <c r="I215" t="s">
        <v>76</v>
      </c>
      <c r="J215">
        <v>2014</v>
      </c>
      <c r="K215" t="s">
        <v>33</v>
      </c>
      <c r="L215" t="s">
        <v>45</v>
      </c>
      <c r="M215">
        <v>1</v>
      </c>
      <c r="N215" t="s">
        <v>40</v>
      </c>
      <c r="O215">
        <v>33563.75</v>
      </c>
      <c r="P215">
        <v>0</v>
      </c>
      <c r="Q215">
        <v>10</v>
      </c>
      <c r="R215" t="s">
        <v>45</v>
      </c>
      <c r="S215">
        <v>10</v>
      </c>
      <c r="T215" t="s">
        <v>35</v>
      </c>
      <c r="U215">
        <v>0</v>
      </c>
      <c r="V215">
        <v>125</v>
      </c>
      <c r="W215">
        <v>0</v>
      </c>
      <c r="X215" t="s">
        <v>55</v>
      </c>
      <c r="Y215">
        <v>2441</v>
      </c>
      <c r="Z215">
        <v>2014</v>
      </c>
      <c r="AA215" t="str">
        <f t="shared" si="3"/>
        <v>Paseo - 2014</v>
      </c>
    </row>
    <row r="216" spans="1:27" x14ac:dyDescent="0.3">
      <c r="A216">
        <v>21879</v>
      </c>
      <c r="B216">
        <v>49929</v>
      </c>
      <c r="C216" t="s">
        <v>25</v>
      </c>
      <c r="D216">
        <v>56100</v>
      </c>
      <c r="E216">
        <v>21879</v>
      </c>
      <c r="F216">
        <v>49929</v>
      </c>
      <c r="G216">
        <v>28050</v>
      </c>
      <c r="H216" t="s">
        <v>26</v>
      </c>
      <c r="I216" t="s">
        <v>76</v>
      </c>
      <c r="J216">
        <v>2013</v>
      </c>
      <c r="K216" t="s">
        <v>38</v>
      </c>
      <c r="L216" t="s">
        <v>51</v>
      </c>
      <c r="M216">
        <v>1</v>
      </c>
      <c r="N216" t="s">
        <v>40</v>
      </c>
      <c r="O216">
        <v>6171</v>
      </c>
      <c r="P216">
        <v>0</v>
      </c>
      <c r="Q216">
        <v>120</v>
      </c>
      <c r="R216" t="s">
        <v>51</v>
      </c>
      <c r="S216">
        <v>9</v>
      </c>
      <c r="T216" t="s">
        <v>49</v>
      </c>
      <c r="U216">
        <v>0</v>
      </c>
      <c r="V216">
        <v>20</v>
      </c>
      <c r="W216">
        <v>0</v>
      </c>
      <c r="X216" t="s">
        <v>41</v>
      </c>
      <c r="Y216">
        <v>2805</v>
      </c>
      <c r="Z216">
        <v>2013</v>
      </c>
      <c r="AA216" t="str">
        <f t="shared" si="3"/>
        <v>Velo - 2013</v>
      </c>
    </row>
    <row r="217" spans="1:27" x14ac:dyDescent="0.3">
      <c r="A217">
        <v>21992.400000000001</v>
      </c>
      <c r="B217">
        <v>48812.4</v>
      </c>
      <c r="C217" t="s">
        <v>25</v>
      </c>
      <c r="D217">
        <v>53640</v>
      </c>
      <c r="E217">
        <v>21992.400000000001</v>
      </c>
      <c r="F217">
        <v>48812.4</v>
      </c>
      <c r="G217">
        <v>26820</v>
      </c>
      <c r="H217" t="s">
        <v>26</v>
      </c>
      <c r="I217" t="s">
        <v>76</v>
      </c>
      <c r="J217">
        <v>2013</v>
      </c>
      <c r="K217" t="s">
        <v>33</v>
      </c>
      <c r="L217" t="s">
        <v>58</v>
      </c>
      <c r="M217">
        <v>1</v>
      </c>
      <c r="N217" t="s">
        <v>43</v>
      </c>
      <c r="O217">
        <v>4827.6000000000004</v>
      </c>
      <c r="P217">
        <v>0</v>
      </c>
      <c r="Q217">
        <v>250</v>
      </c>
      <c r="R217" t="s">
        <v>58</v>
      </c>
      <c r="S217">
        <v>11</v>
      </c>
      <c r="T217" t="s">
        <v>31</v>
      </c>
      <c r="U217">
        <v>0</v>
      </c>
      <c r="V217">
        <v>20</v>
      </c>
      <c r="W217">
        <v>0</v>
      </c>
      <c r="X217" t="s">
        <v>41</v>
      </c>
      <c r="Y217">
        <v>2682</v>
      </c>
      <c r="Z217">
        <v>2013</v>
      </c>
      <c r="AA217" t="str">
        <f t="shared" si="3"/>
        <v>VTT - 2013</v>
      </c>
    </row>
    <row r="218" spans="1:27" x14ac:dyDescent="0.3">
      <c r="A218">
        <v>2216.7399999999998</v>
      </c>
      <c r="B218">
        <v>9231.74</v>
      </c>
      <c r="C218" t="s">
        <v>25</v>
      </c>
      <c r="D218">
        <v>9821</v>
      </c>
      <c r="E218">
        <v>2216.7399999999998</v>
      </c>
      <c r="F218">
        <v>9231.74</v>
      </c>
      <c r="G218">
        <v>7015</v>
      </c>
      <c r="H218" t="s">
        <v>26</v>
      </c>
      <c r="I218" t="s">
        <v>76</v>
      </c>
      <c r="J218">
        <v>2013</v>
      </c>
      <c r="K218" t="s">
        <v>33</v>
      </c>
      <c r="L218" t="s">
        <v>45</v>
      </c>
      <c r="M218">
        <v>1</v>
      </c>
      <c r="N218" t="s">
        <v>43</v>
      </c>
      <c r="O218">
        <v>589.26</v>
      </c>
      <c r="P218">
        <v>0</v>
      </c>
      <c r="Q218">
        <v>5</v>
      </c>
      <c r="R218" t="s">
        <v>45</v>
      </c>
      <c r="S218">
        <v>10</v>
      </c>
      <c r="T218" t="s">
        <v>54</v>
      </c>
      <c r="U218">
        <v>0</v>
      </c>
      <c r="V218">
        <v>7</v>
      </c>
      <c r="W218">
        <v>0</v>
      </c>
      <c r="X218" t="s">
        <v>41</v>
      </c>
      <c r="Y218">
        <v>1403</v>
      </c>
      <c r="Z218">
        <v>2013</v>
      </c>
      <c r="AA218" t="str">
        <f t="shared" si="3"/>
        <v>Montana - 2013</v>
      </c>
    </row>
    <row r="219" spans="1:27" x14ac:dyDescent="0.3">
      <c r="A219">
        <v>2216.7399999999998</v>
      </c>
      <c r="B219">
        <v>9231.74</v>
      </c>
      <c r="C219" t="s">
        <v>25</v>
      </c>
      <c r="D219">
        <v>9821</v>
      </c>
      <c r="E219">
        <v>2216.7399999999998</v>
      </c>
      <c r="F219">
        <v>9231.74</v>
      </c>
      <c r="G219">
        <v>7015</v>
      </c>
      <c r="H219" t="s">
        <v>26</v>
      </c>
      <c r="I219" t="s">
        <v>76</v>
      </c>
      <c r="J219">
        <v>2013</v>
      </c>
      <c r="K219" t="s">
        <v>33</v>
      </c>
      <c r="L219" t="s">
        <v>45</v>
      </c>
      <c r="M219">
        <v>1</v>
      </c>
      <c r="N219" t="s">
        <v>43</v>
      </c>
      <c r="O219">
        <v>589.26</v>
      </c>
      <c r="P219">
        <v>0</v>
      </c>
      <c r="Q219">
        <v>260</v>
      </c>
      <c r="R219" t="s">
        <v>45</v>
      </c>
      <c r="S219">
        <v>10</v>
      </c>
      <c r="T219" t="s">
        <v>50</v>
      </c>
      <c r="U219">
        <v>0</v>
      </c>
      <c r="V219">
        <v>7</v>
      </c>
      <c r="W219">
        <v>0</v>
      </c>
      <c r="X219" t="s">
        <v>41</v>
      </c>
      <c r="Y219">
        <v>1403</v>
      </c>
      <c r="Z219">
        <v>2013</v>
      </c>
      <c r="AA219" t="str">
        <f t="shared" si="3"/>
        <v>Amarilla - 2013</v>
      </c>
    </row>
    <row r="220" spans="1:27" x14ac:dyDescent="0.3">
      <c r="A220">
        <v>23622</v>
      </c>
      <c r="B220">
        <v>122682</v>
      </c>
      <c r="C220" t="s">
        <v>25</v>
      </c>
      <c r="D220">
        <v>133350</v>
      </c>
      <c r="E220">
        <v>23622</v>
      </c>
      <c r="F220">
        <v>122682</v>
      </c>
      <c r="G220">
        <v>99060</v>
      </c>
      <c r="H220" t="s">
        <v>26</v>
      </c>
      <c r="I220" t="s">
        <v>76</v>
      </c>
      <c r="J220">
        <v>2014</v>
      </c>
      <c r="K220" t="s">
        <v>38</v>
      </c>
      <c r="L220" t="s">
        <v>57</v>
      </c>
      <c r="M220">
        <v>1</v>
      </c>
      <c r="N220" t="s">
        <v>43</v>
      </c>
      <c r="O220">
        <v>10668</v>
      </c>
      <c r="P220">
        <v>0</v>
      </c>
      <c r="Q220">
        <v>250</v>
      </c>
      <c r="R220" t="s">
        <v>57</v>
      </c>
      <c r="S220">
        <v>8</v>
      </c>
      <c r="T220" t="s">
        <v>31</v>
      </c>
      <c r="U220">
        <v>0</v>
      </c>
      <c r="V220">
        <v>350</v>
      </c>
      <c r="W220">
        <v>0</v>
      </c>
      <c r="X220" t="s">
        <v>41</v>
      </c>
      <c r="Y220">
        <v>381</v>
      </c>
      <c r="Z220">
        <v>2014</v>
      </c>
      <c r="AA220" t="str">
        <f t="shared" si="3"/>
        <v>VTT - 2014</v>
      </c>
    </row>
    <row r="221" spans="1:27" x14ac:dyDescent="0.3">
      <c r="A221">
        <v>23718.48</v>
      </c>
      <c r="B221">
        <v>31731.48</v>
      </c>
      <c r="C221" t="s">
        <v>25</v>
      </c>
      <c r="D221">
        <v>32052</v>
      </c>
      <c r="E221">
        <v>23718.48</v>
      </c>
      <c r="F221">
        <v>31731.48</v>
      </c>
      <c r="G221">
        <v>8013</v>
      </c>
      <c r="H221" t="s">
        <v>26</v>
      </c>
      <c r="I221" t="s">
        <v>76</v>
      </c>
      <c r="J221">
        <v>2014</v>
      </c>
      <c r="K221" t="s">
        <v>38</v>
      </c>
      <c r="L221" t="s">
        <v>51</v>
      </c>
      <c r="M221">
        <v>1</v>
      </c>
      <c r="N221" t="s">
        <v>42</v>
      </c>
      <c r="O221">
        <v>320.52</v>
      </c>
      <c r="P221">
        <v>0</v>
      </c>
      <c r="Q221">
        <v>3</v>
      </c>
      <c r="R221" t="s">
        <v>51</v>
      </c>
      <c r="S221">
        <v>9</v>
      </c>
      <c r="T221" t="s">
        <v>44</v>
      </c>
      <c r="U221">
        <v>0</v>
      </c>
      <c r="V221">
        <v>12</v>
      </c>
      <c r="W221">
        <v>0</v>
      </c>
      <c r="X221" t="s">
        <v>46</v>
      </c>
      <c r="Y221">
        <v>2671</v>
      </c>
      <c r="Z221">
        <v>2014</v>
      </c>
      <c r="AA221" t="str">
        <f t="shared" si="3"/>
        <v>Carretera - 2014</v>
      </c>
    </row>
    <row r="222" spans="1:27" x14ac:dyDescent="0.3">
      <c r="A222">
        <v>2423.52</v>
      </c>
      <c r="B222">
        <v>3341.52</v>
      </c>
      <c r="C222" t="s">
        <v>25</v>
      </c>
      <c r="D222">
        <v>3672</v>
      </c>
      <c r="E222">
        <v>2423.52</v>
      </c>
      <c r="F222">
        <v>3341.52</v>
      </c>
      <c r="G222">
        <v>918</v>
      </c>
      <c r="H222" t="s">
        <v>26</v>
      </c>
      <c r="I222" t="s">
        <v>76</v>
      </c>
      <c r="J222">
        <v>2013</v>
      </c>
      <c r="K222" t="s">
        <v>33</v>
      </c>
      <c r="L222" t="s">
        <v>34</v>
      </c>
      <c r="M222">
        <v>1</v>
      </c>
      <c r="N222" t="s">
        <v>43</v>
      </c>
      <c r="O222">
        <v>330.48</v>
      </c>
      <c r="P222">
        <v>0</v>
      </c>
      <c r="Q222">
        <v>260</v>
      </c>
      <c r="R222" t="s">
        <v>34</v>
      </c>
      <c r="S222">
        <v>12</v>
      </c>
      <c r="T222" t="s">
        <v>50</v>
      </c>
      <c r="U222">
        <v>0</v>
      </c>
      <c r="V222">
        <v>12</v>
      </c>
      <c r="W222">
        <v>0</v>
      </c>
      <c r="X222" t="s">
        <v>46</v>
      </c>
      <c r="Y222">
        <v>306</v>
      </c>
      <c r="Z222">
        <v>2013</v>
      </c>
      <c r="AA222" t="str">
        <f t="shared" si="3"/>
        <v>Amarilla - 2013</v>
      </c>
    </row>
    <row r="223" spans="1:27" x14ac:dyDescent="0.3">
      <c r="A223">
        <v>247500</v>
      </c>
      <c r="B223">
        <v>962500</v>
      </c>
      <c r="C223" t="s">
        <v>25</v>
      </c>
      <c r="D223">
        <v>962500</v>
      </c>
      <c r="E223">
        <v>247500</v>
      </c>
      <c r="F223">
        <v>962500</v>
      </c>
      <c r="G223">
        <v>715000</v>
      </c>
      <c r="H223" t="s">
        <v>26</v>
      </c>
      <c r="I223" t="s">
        <v>76</v>
      </c>
      <c r="J223">
        <v>2014</v>
      </c>
      <c r="K223" t="s">
        <v>28</v>
      </c>
      <c r="L223" t="s">
        <v>29</v>
      </c>
      <c r="M223">
        <v>1</v>
      </c>
      <c r="N223" t="s">
        <v>30</v>
      </c>
      <c r="O223">
        <v>0</v>
      </c>
      <c r="P223">
        <v>0</v>
      </c>
      <c r="Q223">
        <v>260</v>
      </c>
      <c r="R223" t="s">
        <v>29</v>
      </c>
      <c r="S223">
        <v>2</v>
      </c>
      <c r="T223" t="s">
        <v>50</v>
      </c>
      <c r="U223">
        <v>0</v>
      </c>
      <c r="V223">
        <v>350</v>
      </c>
      <c r="W223">
        <v>0</v>
      </c>
      <c r="X223" t="s">
        <v>41</v>
      </c>
      <c r="Y223">
        <v>2750</v>
      </c>
      <c r="Z223">
        <v>2014</v>
      </c>
      <c r="AA223" t="str">
        <f t="shared" si="3"/>
        <v>Amarilla - 2014</v>
      </c>
    </row>
    <row r="224" spans="1:27" x14ac:dyDescent="0.3">
      <c r="A224">
        <v>24822</v>
      </c>
      <c r="B224">
        <v>468072</v>
      </c>
      <c r="C224" t="s">
        <v>25</v>
      </c>
      <c r="D224">
        <v>531900</v>
      </c>
      <c r="E224">
        <v>24822</v>
      </c>
      <c r="F224">
        <v>468072</v>
      </c>
      <c r="G224">
        <v>443250</v>
      </c>
      <c r="H224" t="s">
        <v>26</v>
      </c>
      <c r="I224" t="s">
        <v>76</v>
      </c>
      <c r="J224">
        <v>2014</v>
      </c>
      <c r="K224" t="s">
        <v>47</v>
      </c>
      <c r="L224" t="s">
        <v>62</v>
      </c>
      <c r="M224">
        <v>1</v>
      </c>
      <c r="N224" t="s">
        <v>40</v>
      </c>
      <c r="O224">
        <v>63828</v>
      </c>
      <c r="P224">
        <v>0</v>
      </c>
      <c r="Q224">
        <v>5</v>
      </c>
      <c r="R224" t="s">
        <v>62</v>
      </c>
      <c r="S224">
        <v>4</v>
      </c>
      <c r="T224" t="s">
        <v>54</v>
      </c>
      <c r="U224">
        <v>0</v>
      </c>
      <c r="V224">
        <v>300</v>
      </c>
      <c r="W224">
        <v>0</v>
      </c>
      <c r="X224" t="s">
        <v>32</v>
      </c>
      <c r="Y224">
        <v>1773</v>
      </c>
      <c r="Z224">
        <v>2014</v>
      </c>
      <c r="AA224" t="str">
        <f t="shared" si="3"/>
        <v>Montana - 2014</v>
      </c>
    </row>
    <row r="225" spans="1:27" x14ac:dyDescent="0.3">
      <c r="A225">
        <v>2745</v>
      </c>
      <c r="B225">
        <v>8235</v>
      </c>
      <c r="C225" t="s">
        <v>25</v>
      </c>
      <c r="D225">
        <v>8235</v>
      </c>
      <c r="E225">
        <v>2745</v>
      </c>
      <c r="F225">
        <v>8235</v>
      </c>
      <c r="G225">
        <v>5490</v>
      </c>
      <c r="H225" t="s">
        <v>26</v>
      </c>
      <c r="I225" t="s">
        <v>76</v>
      </c>
      <c r="J225">
        <v>2013</v>
      </c>
      <c r="K225" t="s">
        <v>38</v>
      </c>
      <c r="L225" t="s">
        <v>51</v>
      </c>
      <c r="M225">
        <v>1</v>
      </c>
      <c r="N225" t="s">
        <v>30</v>
      </c>
      <c r="O225">
        <v>0</v>
      </c>
      <c r="P225">
        <v>0</v>
      </c>
      <c r="Q225">
        <v>10</v>
      </c>
      <c r="R225" t="s">
        <v>51</v>
      </c>
      <c r="S225">
        <v>9</v>
      </c>
      <c r="T225" t="s">
        <v>35</v>
      </c>
      <c r="U225">
        <v>0</v>
      </c>
      <c r="V225">
        <v>15</v>
      </c>
      <c r="W225">
        <v>0</v>
      </c>
      <c r="X225" t="s">
        <v>36</v>
      </c>
      <c r="Y225">
        <v>549</v>
      </c>
      <c r="Z225">
        <v>2013</v>
      </c>
      <c r="AA225" t="str">
        <f t="shared" si="3"/>
        <v>Paseo - 2013</v>
      </c>
    </row>
    <row r="226" spans="1:27" x14ac:dyDescent="0.3">
      <c r="A226">
        <v>27811</v>
      </c>
      <c r="B226">
        <v>267561</v>
      </c>
      <c r="C226" t="s">
        <v>25</v>
      </c>
      <c r="D226">
        <v>287700</v>
      </c>
      <c r="E226">
        <v>27811</v>
      </c>
      <c r="F226">
        <v>267561</v>
      </c>
      <c r="G226">
        <v>239750</v>
      </c>
      <c r="H226" t="s">
        <v>26</v>
      </c>
      <c r="I226" t="s">
        <v>76</v>
      </c>
      <c r="J226">
        <v>2014</v>
      </c>
      <c r="K226" t="s">
        <v>28</v>
      </c>
      <c r="L226" t="s">
        <v>29</v>
      </c>
      <c r="M226">
        <v>1</v>
      </c>
      <c r="N226" t="s">
        <v>43</v>
      </c>
      <c r="O226">
        <v>20139</v>
      </c>
      <c r="P226">
        <v>0</v>
      </c>
      <c r="Q226">
        <v>250</v>
      </c>
      <c r="R226" t="s">
        <v>29</v>
      </c>
      <c r="S226">
        <v>2</v>
      </c>
      <c r="T226" t="s">
        <v>31</v>
      </c>
      <c r="U226">
        <v>0</v>
      </c>
      <c r="V226">
        <v>300</v>
      </c>
      <c r="W226">
        <v>0</v>
      </c>
      <c r="X226" t="s">
        <v>32</v>
      </c>
      <c r="Y226">
        <v>959</v>
      </c>
      <c r="Z226">
        <v>2014</v>
      </c>
      <c r="AA226" t="str">
        <f t="shared" si="3"/>
        <v>VTT - 2014</v>
      </c>
    </row>
    <row r="227" spans="1:27" x14ac:dyDescent="0.3">
      <c r="A227">
        <v>2938.64</v>
      </c>
      <c r="B227">
        <v>16418.64</v>
      </c>
      <c r="C227" t="s">
        <v>25</v>
      </c>
      <c r="D227">
        <v>18872</v>
      </c>
      <c r="E227">
        <v>2938.64</v>
      </c>
      <c r="F227">
        <v>16418.64</v>
      </c>
      <c r="G227">
        <v>13480</v>
      </c>
      <c r="H227" t="s">
        <v>26</v>
      </c>
      <c r="I227" t="s">
        <v>76</v>
      </c>
      <c r="J227">
        <v>2014</v>
      </c>
      <c r="K227" t="s">
        <v>38</v>
      </c>
      <c r="L227" t="s">
        <v>57</v>
      </c>
      <c r="M227">
        <v>1</v>
      </c>
      <c r="N227" t="s">
        <v>40</v>
      </c>
      <c r="O227">
        <v>2453.36</v>
      </c>
      <c r="P227">
        <v>0</v>
      </c>
      <c r="Q227">
        <v>10</v>
      </c>
      <c r="R227" t="s">
        <v>57</v>
      </c>
      <c r="S227">
        <v>8</v>
      </c>
      <c r="T227" t="s">
        <v>35</v>
      </c>
      <c r="U227">
        <v>0</v>
      </c>
      <c r="V227">
        <v>7</v>
      </c>
      <c r="W227">
        <v>0</v>
      </c>
      <c r="X227" t="s">
        <v>41</v>
      </c>
      <c r="Y227">
        <v>2696</v>
      </c>
      <c r="Z227">
        <v>2014</v>
      </c>
      <c r="AA227" t="str">
        <f t="shared" si="3"/>
        <v>Paseo - 2014</v>
      </c>
    </row>
    <row r="228" spans="1:27" x14ac:dyDescent="0.3">
      <c r="A228">
        <v>2951.25</v>
      </c>
      <c r="B228">
        <v>97391.25</v>
      </c>
      <c r="C228" t="s">
        <v>25</v>
      </c>
      <c r="D228">
        <v>98375</v>
      </c>
      <c r="E228">
        <v>2951.25</v>
      </c>
      <c r="F228">
        <v>97391.25</v>
      </c>
      <c r="G228">
        <v>94440</v>
      </c>
      <c r="H228" t="s">
        <v>26</v>
      </c>
      <c r="I228" t="s">
        <v>76</v>
      </c>
      <c r="J228">
        <v>2014</v>
      </c>
      <c r="K228" t="s">
        <v>47</v>
      </c>
      <c r="L228" t="s">
        <v>48</v>
      </c>
      <c r="M228">
        <v>1</v>
      </c>
      <c r="N228" t="s">
        <v>42</v>
      </c>
      <c r="O228">
        <v>983.75</v>
      </c>
      <c r="P228">
        <v>0</v>
      </c>
      <c r="Q228">
        <v>10</v>
      </c>
      <c r="R228" t="s">
        <v>48</v>
      </c>
      <c r="S228">
        <v>6</v>
      </c>
      <c r="T228" t="s">
        <v>35</v>
      </c>
      <c r="U228">
        <v>0</v>
      </c>
      <c r="V228">
        <v>125</v>
      </c>
      <c r="W228">
        <v>0</v>
      </c>
      <c r="X228" t="s">
        <v>55</v>
      </c>
      <c r="Y228">
        <v>787</v>
      </c>
      <c r="Z228">
        <v>2014</v>
      </c>
      <c r="AA228" t="str">
        <f t="shared" si="3"/>
        <v>Paseo - 2014</v>
      </c>
    </row>
    <row r="229" spans="1:27" x14ac:dyDescent="0.3">
      <c r="A229">
        <v>2951.25</v>
      </c>
      <c r="B229">
        <v>97391.25</v>
      </c>
      <c r="C229" t="s">
        <v>25</v>
      </c>
      <c r="D229">
        <v>98375</v>
      </c>
      <c r="E229">
        <v>2951.25</v>
      </c>
      <c r="F229">
        <v>97391.25</v>
      </c>
      <c r="G229">
        <v>94440</v>
      </c>
      <c r="H229" t="s">
        <v>26</v>
      </c>
      <c r="I229" t="s">
        <v>76</v>
      </c>
      <c r="J229">
        <v>2014</v>
      </c>
      <c r="K229" t="s">
        <v>47</v>
      </c>
      <c r="L229" t="s">
        <v>48</v>
      </c>
      <c r="M229">
        <v>1</v>
      </c>
      <c r="N229" t="s">
        <v>42</v>
      </c>
      <c r="O229">
        <v>983.75</v>
      </c>
      <c r="P229">
        <v>0</v>
      </c>
      <c r="Q229">
        <v>250</v>
      </c>
      <c r="R229" t="s">
        <v>48</v>
      </c>
      <c r="S229">
        <v>6</v>
      </c>
      <c r="T229" t="s">
        <v>31</v>
      </c>
      <c r="U229">
        <v>0</v>
      </c>
      <c r="V229">
        <v>125</v>
      </c>
      <c r="W229">
        <v>0</v>
      </c>
      <c r="X229" t="s">
        <v>55</v>
      </c>
      <c r="Y229">
        <v>787</v>
      </c>
      <c r="Z229">
        <v>2014</v>
      </c>
      <c r="AA229" t="str">
        <f t="shared" si="3"/>
        <v>VTT - 2014</v>
      </c>
    </row>
    <row r="230" spans="1:27" x14ac:dyDescent="0.3">
      <c r="A230">
        <v>298.86</v>
      </c>
      <c r="B230">
        <v>1763.86</v>
      </c>
      <c r="C230" t="s">
        <v>25</v>
      </c>
      <c r="D230">
        <v>2051</v>
      </c>
      <c r="E230">
        <v>298.86</v>
      </c>
      <c r="F230">
        <v>1763.86</v>
      </c>
      <c r="G230">
        <v>1465</v>
      </c>
      <c r="H230" t="s">
        <v>26</v>
      </c>
      <c r="I230" t="s">
        <v>76</v>
      </c>
      <c r="J230">
        <v>2014</v>
      </c>
      <c r="K230" t="s">
        <v>28</v>
      </c>
      <c r="L230" t="s">
        <v>29</v>
      </c>
      <c r="M230">
        <v>1</v>
      </c>
      <c r="N230" t="s">
        <v>40</v>
      </c>
      <c r="O230">
        <v>287.14</v>
      </c>
      <c r="P230">
        <v>0</v>
      </c>
      <c r="Q230">
        <v>5</v>
      </c>
      <c r="R230" t="s">
        <v>29</v>
      </c>
      <c r="S230">
        <v>2</v>
      </c>
      <c r="T230" t="s">
        <v>54</v>
      </c>
      <c r="U230">
        <v>0</v>
      </c>
      <c r="V230">
        <v>7</v>
      </c>
      <c r="W230">
        <v>0</v>
      </c>
      <c r="X230" t="s">
        <v>41</v>
      </c>
      <c r="Y230">
        <v>293</v>
      </c>
      <c r="Z230">
        <v>2014</v>
      </c>
      <c r="AA230" t="str">
        <f t="shared" si="3"/>
        <v>Montana - 2014</v>
      </c>
    </row>
    <row r="231" spans="1:27" x14ac:dyDescent="0.3">
      <c r="A231" t="s">
        <v>86</v>
      </c>
      <c r="B231">
        <v>283218.75</v>
      </c>
      <c r="C231" t="s">
        <v>25</v>
      </c>
      <c r="D231">
        <v>298125</v>
      </c>
      <c r="E231" t="s">
        <v>86</v>
      </c>
      <c r="F231">
        <v>283218.75</v>
      </c>
      <c r="G231">
        <v>286200</v>
      </c>
      <c r="H231" t="s">
        <v>26</v>
      </c>
      <c r="I231" t="s">
        <v>76</v>
      </c>
      <c r="J231">
        <v>2014</v>
      </c>
      <c r="K231" t="s">
        <v>28</v>
      </c>
      <c r="L231" t="s">
        <v>60</v>
      </c>
      <c r="M231">
        <v>1</v>
      </c>
      <c r="N231" t="s">
        <v>43</v>
      </c>
      <c r="O231">
        <v>14906.25</v>
      </c>
      <c r="P231">
        <v>0</v>
      </c>
      <c r="Q231">
        <v>10</v>
      </c>
      <c r="R231" t="s">
        <v>60</v>
      </c>
      <c r="S231">
        <v>3</v>
      </c>
      <c r="T231" t="s">
        <v>35</v>
      </c>
      <c r="U231">
        <v>0</v>
      </c>
      <c r="V231">
        <v>125</v>
      </c>
      <c r="W231">
        <v>0</v>
      </c>
      <c r="X231" t="s">
        <v>55</v>
      </c>
      <c r="Y231">
        <v>2385</v>
      </c>
      <c r="Z231">
        <v>2014</v>
      </c>
      <c r="AA231" t="str">
        <f t="shared" si="3"/>
        <v>Paseo - 2014</v>
      </c>
    </row>
    <row r="232" spans="1:27" x14ac:dyDescent="0.3">
      <c r="A232">
        <v>30452</v>
      </c>
      <c r="B232">
        <v>361452</v>
      </c>
      <c r="C232" t="s">
        <v>25</v>
      </c>
      <c r="D232">
        <v>397200</v>
      </c>
      <c r="E232">
        <v>30452</v>
      </c>
      <c r="F232">
        <v>361452</v>
      </c>
      <c r="G232">
        <v>331000</v>
      </c>
      <c r="H232" t="s">
        <v>26</v>
      </c>
      <c r="I232" t="s">
        <v>76</v>
      </c>
      <c r="J232">
        <v>2014</v>
      </c>
      <c r="K232" t="s">
        <v>33</v>
      </c>
      <c r="L232" t="s">
        <v>58</v>
      </c>
      <c r="M232">
        <v>1</v>
      </c>
      <c r="N232" t="s">
        <v>43</v>
      </c>
      <c r="O232">
        <v>35748</v>
      </c>
      <c r="P232">
        <v>0</v>
      </c>
      <c r="Q232">
        <v>10</v>
      </c>
      <c r="R232" t="s">
        <v>58</v>
      </c>
      <c r="S232">
        <v>11</v>
      </c>
      <c r="T232" t="s">
        <v>35</v>
      </c>
      <c r="U232">
        <v>0</v>
      </c>
      <c r="V232">
        <v>300</v>
      </c>
      <c r="W232">
        <v>0</v>
      </c>
      <c r="X232" t="s">
        <v>32</v>
      </c>
      <c r="Y232">
        <v>1324</v>
      </c>
      <c r="Z232">
        <v>2014</v>
      </c>
      <c r="AA232" t="str">
        <f t="shared" si="3"/>
        <v>Paseo - 2014</v>
      </c>
    </row>
    <row r="233" spans="1:27" x14ac:dyDescent="0.3">
      <c r="A233">
        <v>3114.36</v>
      </c>
      <c r="B233">
        <v>15774.36</v>
      </c>
      <c r="C233" t="s">
        <v>25</v>
      </c>
      <c r="D233">
        <v>17724</v>
      </c>
      <c r="E233">
        <v>3114.36</v>
      </c>
      <c r="F233">
        <v>15774.36</v>
      </c>
      <c r="G233">
        <v>12660</v>
      </c>
      <c r="H233" t="s">
        <v>26</v>
      </c>
      <c r="I233" t="s">
        <v>76</v>
      </c>
      <c r="J233">
        <v>2014</v>
      </c>
      <c r="K233" t="s">
        <v>47</v>
      </c>
      <c r="L233" t="s">
        <v>62</v>
      </c>
      <c r="M233">
        <v>1</v>
      </c>
      <c r="N233" t="s">
        <v>40</v>
      </c>
      <c r="O233">
        <v>1949.6399999999901</v>
      </c>
      <c r="P233">
        <v>0</v>
      </c>
      <c r="Q233">
        <v>10</v>
      </c>
      <c r="R233" t="s">
        <v>62</v>
      </c>
      <c r="S233">
        <v>4</v>
      </c>
      <c r="T233" t="s">
        <v>35</v>
      </c>
      <c r="U233" t="s">
        <v>87</v>
      </c>
      <c r="V233">
        <v>7</v>
      </c>
      <c r="W233">
        <v>0</v>
      </c>
      <c r="X233" t="s">
        <v>41</v>
      </c>
      <c r="Y233">
        <v>2532</v>
      </c>
      <c r="Z233">
        <v>2014</v>
      </c>
      <c r="AA233" t="str">
        <f t="shared" si="3"/>
        <v>Paseo - 2014</v>
      </c>
    </row>
    <row r="234" spans="1:27" x14ac:dyDescent="0.3">
      <c r="A234">
        <v>35145</v>
      </c>
      <c r="B234">
        <v>201285</v>
      </c>
      <c r="C234" t="s">
        <v>25</v>
      </c>
      <c r="D234">
        <v>223650</v>
      </c>
      <c r="E234">
        <v>35145</v>
      </c>
      <c r="F234">
        <v>201285</v>
      </c>
      <c r="G234">
        <v>166140</v>
      </c>
      <c r="H234" t="s">
        <v>26</v>
      </c>
      <c r="I234" t="s">
        <v>76</v>
      </c>
      <c r="J234">
        <v>2014</v>
      </c>
      <c r="K234" t="s">
        <v>38</v>
      </c>
      <c r="L234" t="s">
        <v>39</v>
      </c>
      <c r="M234">
        <v>1</v>
      </c>
      <c r="N234" t="s">
        <v>40</v>
      </c>
      <c r="O234">
        <v>22365</v>
      </c>
      <c r="P234">
        <v>0</v>
      </c>
      <c r="Q234">
        <v>120</v>
      </c>
      <c r="R234" t="s">
        <v>39</v>
      </c>
      <c r="S234">
        <v>7</v>
      </c>
      <c r="T234" t="s">
        <v>49</v>
      </c>
      <c r="U234">
        <v>0</v>
      </c>
      <c r="V234">
        <v>350</v>
      </c>
      <c r="W234">
        <v>0</v>
      </c>
      <c r="X234" t="s">
        <v>41</v>
      </c>
      <c r="Y234">
        <v>639</v>
      </c>
      <c r="Z234">
        <v>2014</v>
      </c>
      <c r="AA234" t="str">
        <f t="shared" si="3"/>
        <v>Velo - 2014</v>
      </c>
    </row>
    <row r="235" spans="1:27" x14ac:dyDescent="0.3">
      <c r="A235">
        <v>3524.4</v>
      </c>
      <c r="B235">
        <v>14204.4</v>
      </c>
      <c r="C235" t="s">
        <v>25</v>
      </c>
      <c r="D235">
        <v>14952</v>
      </c>
      <c r="E235">
        <v>3524.4</v>
      </c>
      <c r="F235">
        <v>14204.4</v>
      </c>
      <c r="G235">
        <v>10680</v>
      </c>
      <c r="H235" t="s">
        <v>26</v>
      </c>
      <c r="I235" t="s">
        <v>76</v>
      </c>
      <c r="J235">
        <v>2013</v>
      </c>
      <c r="K235" t="s">
        <v>33</v>
      </c>
      <c r="L235" t="s">
        <v>34</v>
      </c>
      <c r="M235">
        <v>1</v>
      </c>
      <c r="N235" t="s">
        <v>43</v>
      </c>
      <c r="O235">
        <v>747.6</v>
      </c>
      <c r="P235">
        <v>0</v>
      </c>
      <c r="Q235">
        <v>10</v>
      </c>
      <c r="R235" t="s">
        <v>34</v>
      </c>
      <c r="S235">
        <v>12</v>
      </c>
      <c r="T235" t="s">
        <v>35</v>
      </c>
      <c r="U235">
        <v>0</v>
      </c>
      <c r="V235">
        <v>7</v>
      </c>
      <c r="W235">
        <v>0</v>
      </c>
      <c r="X235" t="s">
        <v>41</v>
      </c>
      <c r="Y235">
        <v>2136</v>
      </c>
      <c r="Z235">
        <v>2013</v>
      </c>
      <c r="AA235" t="str">
        <f t="shared" si="3"/>
        <v>Paseo - 2013</v>
      </c>
    </row>
    <row r="236" spans="1:27" x14ac:dyDescent="0.3">
      <c r="A236">
        <v>35619</v>
      </c>
      <c r="B236">
        <v>184814</v>
      </c>
      <c r="C236" t="s">
        <v>37</v>
      </c>
      <c r="D236">
        <v>200900</v>
      </c>
      <c r="E236">
        <v>35619</v>
      </c>
      <c r="F236">
        <v>184989</v>
      </c>
      <c r="G236">
        <v>149370</v>
      </c>
      <c r="H236" t="s">
        <v>26</v>
      </c>
      <c r="I236" t="s">
        <v>76</v>
      </c>
      <c r="J236">
        <v>2014</v>
      </c>
      <c r="K236" t="s">
        <v>47</v>
      </c>
      <c r="L236" t="s">
        <v>62</v>
      </c>
      <c r="M236">
        <v>1</v>
      </c>
      <c r="N236" t="s">
        <v>43</v>
      </c>
      <c r="O236">
        <v>16086</v>
      </c>
      <c r="P236">
        <v>175</v>
      </c>
      <c r="Q236">
        <v>250</v>
      </c>
      <c r="R236" t="s">
        <v>62</v>
      </c>
      <c r="S236">
        <v>4</v>
      </c>
      <c r="T236" t="s">
        <v>31</v>
      </c>
      <c r="U236">
        <v>0</v>
      </c>
      <c r="V236">
        <v>350</v>
      </c>
      <c r="W236">
        <v>175</v>
      </c>
      <c r="X236" t="s">
        <v>41</v>
      </c>
      <c r="Y236">
        <v>574</v>
      </c>
      <c r="Z236">
        <v>2014</v>
      </c>
      <c r="AA236" t="str">
        <f t="shared" si="3"/>
        <v>VTT - 2014</v>
      </c>
    </row>
    <row r="237" spans="1:27" x14ac:dyDescent="0.3">
      <c r="A237">
        <v>37867.199999999997</v>
      </c>
      <c r="B237">
        <v>76507.199999999997</v>
      </c>
      <c r="C237" t="s">
        <v>25</v>
      </c>
      <c r="D237">
        <v>77280</v>
      </c>
      <c r="E237">
        <v>37867.199999999997</v>
      </c>
      <c r="F237">
        <v>76507.199999999997</v>
      </c>
      <c r="G237">
        <v>38640</v>
      </c>
      <c r="H237" t="s">
        <v>26</v>
      </c>
      <c r="I237" t="s">
        <v>76</v>
      </c>
      <c r="J237">
        <v>2014</v>
      </c>
      <c r="K237" t="s">
        <v>47</v>
      </c>
      <c r="L237" t="s">
        <v>62</v>
      </c>
      <c r="M237">
        <v>1</v>
      </c>
      <c r="N237" t="s">
        <v>42</v>
      </c>
      <c r="O237">
        <v>772.8</v>
      </c>
      <c r="P237">
        <v>0</v>
      </c>
      <c r="Q237">
        <v>120</v>
      </c>
      <c r="R237" t="s">
        <v>62</v>
      </c>
      <c r="S237">
        <v>4</v>
      </c>
      <c r="T237" t="s">
        <v>49</v>
      </c>
      <c r="U237" t="s">
        <v>68</v>
      </c>
      <c r="V237">
        <v>20</v>
      </c>
      <c r="W237" s="1">
        <v>1.4551900000000001E-11</v>
      </c>
      <c r="X237" t="s">
        <v>41</v>
      </c>
      <c r="Y237">
        <v>3864</v>
      </c>
      <c r="Z237">
        <v>2014</v>
      </c>
      <c r="AA237" t="str">
        <f t="shared" si="3"/>
        <v>Velo - 2014</v>
      </c>
    </row>
    <row r="238" spans="1:27" x14ac:dyDescent="0.3">
      <c r="A238">
        <v>39072</v>
      </c>
      <c r="B238">
        <v>344322</v>
      </c>
      <c r="C238" t="s">
        <v>25</v>
      </c>
      <c r="D238">
        <v>366300</v>
      </c>
      <c r="E238">
        <v>39072</v>
      </c>
      <c r="F238">
        <v>344322</v>
      </c>
      <c r="G238">
        <v>305250</v>
      </c>
      <c r="H238" t="s">
        <v>26</v>
      </c>
      <c r="I238" t="s">
        <v>76</v>
      </c>
      <c r="J238">
        <v>2013</v>
      </c>
      <c r="K238" t="s">
        <v>33</v>
      </c>
      <c r="L238" t="s">
        <v>45</v>
      </c>
      <c r="M238">
        <v>1</v>
      </c>
      <c r="N238" t="s">
        <v>43</v>
      </c>
      <c r="O238">
        <v>21978</v>
      </c>
      <c r="P238">
        <v>0</v>
      </c>
      <c r="Q238">
        <v>120</v>
      </c>
      <c r="R238" t="s">
        <v>45</v>
      </c>
      <c r="S238">
        <v>10</v>
      </c>
      <c r="T238" t="s">
        <v>49</v>
      </c>
      <c r="U238">
        <v>0</v>
      </c>
      <c r="V238">
        <v>300</v>
      </c>
      <c r="W238">
        <v>0</v>
      </c>
      <c r="X238" t="s">
        <v>32</v>
      </c>
      <c r="Y238">
        <v>1221</v>
      </c>
      <c r="Z238">
        <v>2013</v>
      </c>
      <c r="AA238" t="str">
        <f t="shared" si="3"/>
        <v>Velo - 2013</v>
      </c>
    </row>
    <row r="239" spans="1:27" x14ac:dyDescent="0.3">
      <c r="A239">
        <v>39072</v>
      </c>
      <c r="B239">
        <v>344322</v>
      </c>
      <c r="C239" t="s">
        <v>25</v>
      </c>
      <c r="D239">
        <v>366300</v>
      </c>
      <c r="E239">
        <v>39072</v>
      </c>
      <c r="F239">
        <v>344322</v>
      </c>
      <c r="G239">
        <v>305250</v>
      </c>
      <c r="H239" t="s">
        <v>26</v>
      </c>
      <c r="I239" t="s">
        <v>76</v>
      </c>
      <c r="J239">
        <v>2013</v>
      </c>
      <c r="K239" t="s">
        <v>33</v>
      </c>
      <c r="L239" t="s">
        <v>45</v>
      </c>
      <c r="M239">
        <v>1</v>
      </c>
      <c r="N239" t="s">
        <v>43</v>
      </c>
      <c r="O239">
        <v>21978</v>
      </c>
      <c r="P239">
        <v>0</v>
      </c>
      <c r="Q239">
        <v>250</v>
      </c>
      <c r="R239" t="s">
        <v>45</v>
      </c>
      <c r="S239">
        <v>10</v>
      </c>
      <c r="T239" t="s">
        <v>31</v>
      </c>
      <c r="U239">
        <v>0</v>
      </c>
      <c r="V239">
        <v>300</v>
      </c>
      <c r="W239">
        <v>0</v>
      </c>
      <c r="X239" t="s">
        <v>32</v>
      </c>
      <c r="Y239">
        <v>1221</v>
      </c>
      <c r="Z239">
        <v>2013</v>
      </c>
      <c r="AA239" t="str">
        <f t="shared" si="3"/>
        <v>VTT - 2013</v>
      </c>
    </row>
    <row r="240" spans="1:27" x14ac:dyDescent="0.3">
      <c r="A240">
        <v>3968.94</v>
      </c>
      <c r="B240">
        <v>21079.94</v>
      </c>
      <c r="C240" t="s">
        <v>37</v>
      </c>
      <c r="D240">
        <v>23954</v>
      </c>
      <c r="E240">
        <v>3968.94</v>
      </c>
      <c r="F240">
        <v>21076.44</v>
      </c>
      <c r="G240">
        <v>17107.5</v>
      </c>
      <c r="H240" t="s">
        <v>26</v>
      </c>
      <c r="I240" t="s">
        <v>76</v>
      </c>
      <c r="J240">
        <v>2014</v>
      </c>
      <c r="K240" t="s">
        <v>38</v>
      </c>
      <c r="L240" t="s">
        <v>39</v>
      </c>
      <c r="M240">
        <v>1</v>
      </c>
      <c r="N240" t="s">
        <v>40</v>
      </c>
      <c r="O240">
        <v>2874.06</v>
      </c>
      <c r="P240" t="s">
        <v>88</v>
      </c>
      <c r="Q240">
        <v>260</v>
      </c>
      <c r="R240" t="s">
        <v>39</v>
      </c>
      <c r="S240">
        <v>7</v>
      </c>
      <c r="T240" t="s">
        <v>50</v>
      </c>
      <c r="U240">
        <v>0</v>
      </c>
      <c r="V240">
        <v>7</v>
      </c>
      <c r="W240" t="s">
        <v>88</v>
      </c>
      <c r="X240" t="s">
        <v>41</v>
      </c>
      <c r="Y240">
        <v>3422</v>
      </c>
      <c r="Z240">
        <v>2014</v>
      </c>
      <c r="AA240" t="str">
        <f t="shared" si="3"/>
        <v>Amarilla - 2014</v>
      </c>
    </row>
    <row r="241" spans="1:27" x14ac:dyDescent="0.3">
      <c r="A241">
        <v>3989.7</v>
      </c>
      <c r="B241">
        <v>14714.7</v>
      </c>
      <c r="C241" t="s">
        <v>25</v>
      </c>
      <c r="D241">
        <v>15015</v>
      </c>
      <c r="E241">
        <v>3989.7</v>
      </c>
      <c r="F241">
        <v>14714.7</v>
      </c>
      <c r="G241">
        <v>10725</v>
      </c>
      <c r="H241" t="s">
        <v>26</v>
      </c>
      <c r="I241" t="s">
        <v>76</v>
      </c>
      <c r="J241">
        <v>2013</v>
      </c>
      <c r="K241" t="s">
        <v>33</v>
      </c>
      <c r="L241" t="s">
        <v>58</v>
      </c>
      <c r="M241">
        <v>1</v>
      </c>
      <c r="N241" t="s">
        <v>42</v>
      </c>
      <c r="O241">
        <v>300.3</v>
      </c>
      <c r="P241">
        <v>0</v>
      </c>
      <c r="Q241">
        <v>3</v>
      </c>
      <c r="R241" t="s">
        <v>58</v>
      </c>
      <c r="S241">
        <v>11</v>
      </c>
      <c r="T241" t="s">
        <v>44</v>
      </c>
      <c r="U241">
        <v>0</v>
      </c>
      <c r="V241">
        <v>7</v>
      </c>
      <c r="W241">
        <v>0</v>
      </c>
      <c r="X241" t="s">
        <v>41</v>
      </c>
      <c r="Y241">
        <v>2145</v>
      </c>
      <c r="Z241">
        <v>2013</v>
      </c>
      <c r="AA241" t="str">
        <f t="shared" si="3"/>
        <v>Carretera - 2013</v>
      </c>
    </row>
    <row r="242" spans="1:27" x14ac:dyDescent="0.3">
      <c r="A242">
        <v>40392</v>
      </c>
      <c r="B242">
        <v>269892</v>
      </c>
      <c r="C242" t="s">
        <v>25</v>
      </c>
      <c r="D242">
        <v>275400</v>
      </c>
      <c r="E242">
        <v>40392</v>
      </c>
      <c r="F242">
        <v>269892</v>
      </c>
      <c r="G242">
        <v>229500</v>
      </c>
      <c r="H242" t="s">
        <v>26</v>
      </c>
      <c r="I242" t="s">
        <v>76</v>
      </c>
      <c r="J242">
        <v>2014</v>
      </c>
      <c r="K242" t="s">
        <v>47</v>
      </c>
      <c r="L242" t="s">
        <v>59</v>
      </c>
      <c r="M242">
        <v>1</v>
      </c>
      <c r="N242" t="s">
        <v>42</v>
      </c>
      <c r="O242">
        <v>5508</v>
      </c>
      <c r="P242">
        <v>0</v>
      </c>
      <c r="Q242">
        <v>10</v>
      </c>
      <c r="R242" t="s">
        <v>59</v>
      </c>
      <c r="S242">
        <v>5</v>
      </c>
      <c r="T242" t="s">
        <v>35</v>
      </c>
      <c r="U242">
        <v>0</v>
      </c>
      <c r="V242">
        <v>300</v>
      </c>
      <c r="W242">
        <v>0</v>
      </c>
      <c r="X242" t="s">
        <v>32</v>
      </c>
      <c r="Y242">
        <v>918</v>
      </c>
      <c r="Z242">
        <v>2014</v>
      </c>
      <c r="AA242" t="str">
        <f t="shared" si="3"/>
        <v>Paseo - 2014</v>
      </c>
    </row>
    <row r="243" spans="1:27" x14ac:dyDescent="0.3">
      <c r="A243">
        <v>40612</v>
      </c>
      <c r="B243">
        <v>431112</v>
      </c>
      <c r="C243" t="s">
        <v>25</v>
      </c>
      <c r="D243">
        <v>468600</v>
      </c>
      <c r="E243">
        <v>40612</v>
      </c>
      <c r="F243">
        <v>431112</v>
      </c>
      <c r="G243">
        <v>390500</v>
      </c>
      <c r="H243" t="s">
        <v>26</v>
      </c>
      <c r="I243" t="s">
        <v>76</v>
      </c>
      <c r="J243">
        <v>2014</v>
      </c>
      <c r="K243" t="s">
        <v>38</v>
      </c>
      <c r="L243" t="s">
        <v>57</v>
      </c>
      <c r="M243">
        <v>1</v>
      </c>
      <c r="N243" t="s">
        <v>43</v>
      </c>
      <c r="O243">
        <v>37488</v>
      </c>
      <c r="P243">
        <v>0</v>
      </c>
      <c r="Q243">
        <v>5</v>
      </c>
      <c r="R243" t="s">
        <v>57</v>
      </c>
      <c r="S243">
        <v>8</v>
      </c>
      <c r="T243" t="s">
        <v>54</v>
      </c>
      <c r="U243">
        <v>0</v>
      </c>
      <c r="V243">
        <v>300</v>
      </c>
      <c r="W243">
        <v>0</v>
      </c>
      <c r="X243" t="s">
        <v>32</v>
      </c>
      <c r="Y243">
        <v>1562</v>
      </c>
      <c r="Z243">
        <v>2014</v>
      </c>
      <c r="AA243" t="str">
        <f t="shared" si="3"/>
        <v>Montana - 2014</v>
      </c>
    </row>
    <row r="244" spans="1:27" x14ac:dyDescent="0.3">
      <c r="A244">
        <v>4103.55</v>
      </c>
      <c r="B244">
        <v>16538.55</v>
      </c>
      <c r="C244" t="s">
        <v>25</v>
      </c>
      <c r="D244">
        <v>17409</v>
      </c>
      <c r="E244">
        <v>4103.55</v>
      </c>
      <c r="F244">
        <v>16538.55</v>
      </c>
      <c r="G244">
        <v>12435</v>
      </c>
      <c r="H244" t="s">
        <v>26</v>
      </c>
      <c r="I244" t="s">
        <v>76</v>
      </c>
      <c r="J244">
        <v>2014</v>
      </c>
      <c r="K244" t="s">
        <v>33</v>
      </c>
      <c r="L244" t="s">
        <v>34</v>
      </c>
      <c r="M244">
        <v>1</v>
      </c>
      <c r="N244" t="s">
        <v>43</v>
      </c>
      <c r="O244">
        <v>870.45</v>
      </c>
      <c r="P244">
        <v>0</v>
      </c>
      <c r="Q244">
        <v>3</v>
      </c>
      <c r="R244" t="s">
        <v>34</v>
      </c>
      <c r="S244">
        <v>12</v>
      </c>
      <c r="T244" t="s">
        <v>44</v>
      </c>
      <c r="U244">
        <v>0</v>
      </c>
      <c r="V244">
        <v>7</v>
      </c>
      <c r="W244">
        <v>0</v>
      </c>
      <c r="X244" t="s">
        <v>41</v>
      </c>
      <c r="Y244">
        <v>2487</v>
      </c>
      <c r="Z244">
        <v>2014</v>
      </c>
      <c r="AA244" t="str">
        <f t="shared" si="3"/>
        <v>Carretera - 2014</v>
      </c>
    </row>
    <row r="245" spans="1:27" x14ac:dyDescent="0.3">
      <c r="A245">
        <v>4103.55</v>
      </c>
      <c r="B245">
        <v>16538.55</v>
      </c>
      <c r="C245" t="s">
        <v>25</v>
      </c>
      <c r="D245">
        <v>17409</v>
      </c>
      <c r="E245">
        <v>4103.55</v>
      </c>
      <c r="F245">
        <v>16538.55</v>
      </c>
      <c r="G245">
        <v>12435</v>
      </c>
      <c r="H245" t="s">
        <v>26</v>
      </c>
      <c r="I245" t="s">
        <v>76</v>
      </c>
      <c r="J245">
        <v>2014</v>
      </c>
      <c r="K245" t="s">
        <v>33</v>
      </c>
      <c r="L245" t="s">
        <v>34</v>
      </c>
      <c r="M245">
        <v>1</v>
      </c>
      <c r="N245" t="s">
        <v>43</v>
      </c>
      <c r="O245">
        <v>870.45</v>
      </c>
      <c r="P245">
        <v>0</v>
      </c>
      <c r="Q245">
        <v>250</v>
      </c>
      <c r="R245" t="s">
        <v>34</v>
      </c>
      <c r="S245">
        <v>12</v>
      </c>
      <c r="T245" t="s">
        <v>31</v>
      </c>
      <c r="U245">
        <v>0</v>
      </c>
      <c r="V245">
        <v>7</v>
      </c>
      <c r="W245">
        <v>0</v>
      </c>
      <c r="X245" t="s">
        <v>41</v>
      </c>
      <c r="Y245">
        <v>2487</v>
      </c>
      <c r="Z245">
        <v>2014</v>
      </c>
      <c r="AA245" t="str">
        <f t="shared" si="3"/>
        <v>VTT - 2014</v>
      </c>
    </row>
    <row r="246" spans="1:27" x14ac:dyDescent="0.3">
      <c r="A246">
        <v>4478.55</v>
      </c>
      <c r="B246">
        <v>16748.55</v>
      </c>
      <c r="C246" t="s">
        <v>25</v>
      </c>
      <c r="D246">
        <v>18405</v>
      </c>
      <c r="E246">
        <v>4478.55</v>
      </c>
      <c r="F246">
        <v>16748.55</v>
      </c>
      <c r="G246">
        <v>12270</v>
      </c>
      <c r="H246" t="s">
        <v>26</v>
      </c>
      <c r="I246" t="s">
        <v>76</v>
      </c>
      <c r="J246">
        <v>2014</v>
      </c>
      <c r="K246" t="s">
        <v>33</v>
      </c>
      <c r="L246" t="s">
        <v>45</v>
      </c>
      <c r="M246">
        <v>1</v>
      </c>
      <c r="N246" t="s">
        <v>43</v>
      </c>
      <c r="O246">
        <v>1656.45</v>
      </c>
      <c r="P246">
        <v>0</v>
      </c>
      <c r="Q246">
        <v>10</v>
      </c>
      <c r="R246" t="s">
        <v>45</v>
      </c>
      <c r="S246">
        <v>10</v>
      </c>
      <c r="T246" t="s">
        <v>35</v>
      </c>
      <c r="U246">
        <v>0</v>
      </c>
      <c r="V246">
        <v>15</v>
      </c>
      <c r="W246">
        <v>0</v>
      </c>
      <c r="X246" t="s">
        <v>36</v>
      </c>
      <c r="Y246">
        <v>1227</v>
      </c>
      <c r="Z246">
        <v>2014</v>
      </c>
      <c r="AA246" t="str">
        <f t="shared" si="3"/>
        <v>Paseo - 2014</v>
      </c>
    </row>
    <row r="247" spans="1:27" x14ac:dyDescent="0.3">
      <c r="A247">
        <v>4478.55</v>
      </c>
      <c r="B247">
        <v>16748.55</v>
      </c>
      <c r="C247" t="s">
        <v>25</v>
      </c>
      <c r="D247">
        <v>18405</v>
      </c>
      <c r="E247">
        <v>4478.55</v>
      </c>
      <c r="F247">
        <v>16748.55</v>
      </c>
      <c r="G247">
        <v>12270</v>
      </c>
      <c r="H247" t="s">
        <v>26</v>
      </c>
      <c r="I247" t="s">
        <v>76</v>
      </c>
      <c r="J247">
        <v>2014</v>
      </c>
      <c r="K247" t="s">
        <v>33</v>
      </c>
      <c r="L247" t="s">
        <v>45</v>
      </c>
      <c r="M247">
        <v>1</v>
      </c>
      <c r="N247" t="s">
        <v>43</v>
      </c>
      <c r="O247">
        <v>1656.45</v>
      </c>
      <c r="P247">
        <v>0</v>
      </c>
      <c r="Q247">
        <v>250</v>
      </c>
      <c r="R247" t="s">
        <v>45</v>
      </c>
      <c r="S247">
        <v>10</v>
      </c>
      <c r="T247" t="s">
        <v>31</v>
      </c>
      <c r="U247">
        <v>0</v>
      </c>
      <c r="V247">
        <v>15</v>
      </c>
      <c r="W247">
        <v>0</v>
      </c>
      <c r="X247" t="s">
        <v>36</v>
      </c>
      <c r="Y247">
        <v>1227</v>
      </c>
      <c r="Z247">
        <v>2014</v>
      </c>
      <c r="AA247" t="str">
        <f t="shared" si="3"/>
        <v>VTT - 2014</v>
      </c>
    </row>
    <row r="248" spans="1:27" x14ac:dyDescent="0.3">
      <c r="A248">
        <v>48111</v>
      </c>
      <c r="B248">
        <v>462861</v>
      </c>
      <c r="C248" t="s">
        <v>25</v>
      </c>
      <c r="D248">
        <v>497700</v>
      </c>
      <c r="E248">
        <v>48111</v>
      </c>
      <c r="F248">
        <v>462861</v>
      </c>
      <c r="G248">
        <v>414750</v>
      </c>
      <c r="H248" t="s">
        <v>26</v>
      </c>
      <c r="I248" t="s">
        <v>76</v>
      </c>
      <c r="J248">
        <v>2014</v>
      </c>
      <c r="K248" t="s">
        <v>38</v>
      </c>
      <c r="L248" t="s">
        <v>39</v>
      </c>
      <c r="M248">
        <v>1</v>
      </c>
      <c r="N248" t="s">
        <v>43</v>
      </c>
      <c r="O248">
        <v>34839</v>
      </c>
      <c r="P248">
        <v>0</v>
      </c>
      <c r="Q248">
        <v>120</v>
      </c>
      <c r="R248" t="s">
        <v>39</v>
      </c>
      <c r="S248">
        <v>7</v>
      </c>
      <c r="T248" t="s">
        <v>49</v>
      </c>
      <c r="U248">
        <v>0</v>
      </c>
      <c r="V248">
        <v>300</v>
      </c>
      <c r="W248">
        <v>0</v>
      </c>
      <c r="X248" t="s">
        <v>32</v>
      </c>
      <c r="Y248">
        <v>1659</v>
      </c>
      <c r="Z248">
        <v>2014</v>
      </c>
      <c r="AA248" t="str">
        <f t="shared" si="3"/>
        <v>Velo - 2014</v>
      </c>
    </row>
    <row r="249" spans="1:27" x14ac:dyDescent="0.3">
      <c r="A249" t="s">
        <v>89</v>
      </c>
      <c r="B249">
        <v>233593.75</v>
      </c>
      <c r="C249" t="s">
        <v>37</v>
      </c>
      <c r="D249">
        <v>248500</v>
      </c>
      <c r="E249" t="s">
        <v>89</v>
      </c>
      <c r="F249">
        <v>233531.25</v>
      </c>
      <c r="G249">
        <v>238500</v>
      </c>
      <c r="H249" t="s">
        <v>26</v>
      </c>
      <c r="I249" t="s">
        <v>76</v>
      </c>
      <c r="J249">
        <v>2014</v>
      </c>
      <c r="K249" t="s">
        <v>28</v>
      </c>
      <c r="L249" t="s">
        <v>52</v>
      </c>
      <c r="M249">
        <v>1</v>
      </c>
      <c r="N249" t="s">
        <v>43</v>
      </c>
      <c r="O249">
        <v>14906.25</v>
      </c>
      <c r="P249" t="s">
        <v>53</v>
      </c>
      <c r="Q249">
        <v>260</v>
      </c>
      <c r="R249" t="s">
        <v>52</v>
      </c>
      <c r="S249">
        <v>1</v>
      </c>
      <c r="T249" t="s">
        <v>50</v>
      </c>
      <c r="U249">
        <v>0</v>
      </c>
      <c r="V249">
        <v>125</v>
      </c>
      <c r="W249" t="s">
        <v>53</v>
      </c>
      <c r="X249" t="s">
        <v>55</v>
      </c>
      <c r="Y249">
        <v>1988</v>
      </c>
      <c r="Z249">
        <v>2014</v>
      </c>
      <c r="AA249" t="str">
        <f t="shared" si="3"/>
        <v>Amarilla - 2014</v>
      </c>
    </row>
    <row r="250" spans="1:27" x14ac:dyDescent="0.3">
      <c r="A250">
        <v>52521</v>
      </c>
      <c r="B250">
        <v>385581</v>
      </c>
      <c r="C250" t="s">
        <v>25</v>
      </c>
      <c r="D250">
        <v>448350</v>
      </c>
      <c r="E250">
        <v>52521</v>
      </c>
      <c r="F250">
        <v>385581</v>
      </c>
      <c r="G250">
        <v>333060</v>
      </c>
      <c r="H250" t="s">
        <v>26</v>
      </c>
      <c r="I250" t="s">
        <v>76</v>
      </c>
      <c r="J250">
        <v>2013</v>
      </c>
      <c r="K250" t="s">
        <v>33</v>
      </c>
      <c r="L250" t="s">
        <v>34</v>
      </c>
      <c r="M250">
        <v>1</v>
      </c>
      <c r="N250" t="s">
        <v>40</v>
      </c>
      <c r="O250">
        <v>62769</v>
      </c>
      <c r="P250">
        <v>0</v>
      </c>
      <c r="Q250">
        <v>250</v>
      </c>
      <c r="R250" t="s">
        <v>34</v>
      </c>
      <c r="S250">
        <v>12</v>
      </c>
      <c r="T250" t="s">
        <v>31</v>
      </c>
      <c r="U250">
        <v>0</v>
      </c>
      <c r="V250">
        <v>350</v>
      </c>
      <c r="W250">
        <v>0</v>
      </c>
      <c r="X250" t="s">
        <v>41</v>
      </c>
      <c r="Y250">
        <v>1281</v>
      </c>
      <c r="Z250">
        <v>2013</v>
      </c>
      <c r="AA250" t="str">
        <f t="shared" si="3"/>
        <v>VTT - 2013</v>
      </c>
    </row>
    <row r="251" spans="1:27" x14ac:dyDescent="0.3">
      <c r="A251">
        <v>5304.375</v>
      </c>
      <c r="B251">
        <v>514586.875</v>
      </c>
      <c r="C251" t="s">
        <v>37</v>
      </c>
      <c r="D251">
        <v>530500</v>
      </c>
      <c r="E251">
        <v>5304.375</v>
      </c>
      <c r="F251">
        <v>514524.375</v>
      </c>
      <c r="G251">
        <v>509220</v>
      </c>
      <c r="H251" t="s">
        <v>26</v>
      </c>
      <c r="I251" t="s">
        <v>76</v>
      </c>
      <c r="J251">
        <v>2014</v>
      </c>
      <c r="K251" t="s">
        <v>47</v>
      </c>
      <c r="L251" t="s">
        <v>62</v>
      </c>
      <c r="M251">
        <v>1</v>
      </c>
      <c r="N251" t="s">
        <v>42</v>
      </c>
      <c r="O251">
        <v>15913.125</v>
      </c>
      <c r="P251" t="s">
        <v>53</v>
      </c>
      <c r="Q251">
        <v>3</v>
      </c>
      <c r="R251" t="s">
        <v>62</v>
      </c>
      <c r="S251">
        <v>4</v>
      </c>
      <c r="T251" t="s">
        <v>44</v>
      </c>
      <c r="U251">
        <v>0</v>
      </c>
      <c r="V251">
        <v>125</v>
      </c>
      <c r="W251" t="s">
        <v>53</v>
      </c>
      <c r="X251" t="s">
        <v>55</v>
      </c>
      <c r="Y251">
        <v>4244</v>
      </c>
      <c r="Z251">
        <v>2014</v>
      </c>
      <c r="AA251" t="str">
        <f t="shared" si="3"/>
        <v>Carretera - 2014</v>
      </c>
    </row>
    <row r="252" spans="1:27" x14ac:dyDescent="0.3">
      <c r="A252">
        <v>63249</v>
      </c>
      <c r="B252">
        <v>608499</v>
      </c>
      <c r="C252" t="s">
        <v>25</v>
      </c>
      <c r="D252">
        <v>654300</v>
      </c>
      <c r="E252">
        <v>63249</v>
      </c>
      <c r="F252">
        <v>608499</v>
      </c>
      <c r="G252">
        <v>545250</v>
      </c>
      <c r="H252" t="s">
        <v>26</v>
      </c>
      <c r="I252" t="s">
        <v>76</v>
      </c>
      <c r="J252">
        <v>2014</v>
      </c>
      <c r="K252" t="s">
        <v>33</v>
      </c>
      <c r="L252" t="s">
        <v>45</v>
      </c>
      <c r="M252">
        <v>1</v>
      </c>
      <c r="N252" t="s">
        <v>43</v>
      </c>
      <c r="O252">
        <v>45801</v>
      </c>
      <c r="P252">
        <v>0</v>
      </c>
      <c r="Q252">
        <v>3</v>
      </c>
      <c r="R252" t="s">
        <v>45</v>
      </c>
      <c r="S252">
        <v>10</v>
      </c>
      <c r="T252" t="s">
        <v>44</v>
      </c>
      <c r="U252">
        <v>0</v>
      </c>
      <c r="V252">
        <v>300</v>
      </c>
      <c r="W252">
        <v>0</v>
      </c>
      <c r="X252" t="s">
        <v>32</v>
      </c>
      <c r="Y252">
        <v>2181</v>
      </c>
      <c r="Z252">
        <v>2014</v>
      </c>
      <c r="AA252" t="str">
        <f t="shared" si="3"/>
        <v>Carretera - 2014</v>
      </c>
    </row>
    <row r="253" spans="1:27" x14ac:dyDescent="0.3">
      <c r="A253">
        <v>63249</v>
      </c>
      <c r="B253">
        <v>608499</v>
      </c>
      <c r="C253" t="s">
        <v>25</v>
      </c>
      <c r="D253">
        <v>654300</v>
      </c>
      <c r="E253">
        <v>63249</v>
      </c>
      <c r="F253">
        <v>608499</v>
      </c>
      <c r="G253">
        <v>545250</v>
      </c>
      <c r="H253" t="s">
        <v>26</v>
      </c>
      <c r="I253" t="s">
        <v>76</v>
      </c>
      <c r="J253">
        <v>2014</v>
      </c>
      <c r="K253" t="s">
        <v>33</v>
      </c>
      <c r="L253" t="s">
        <v>45</v>
      </c>
      <c r="M253">
        <v>1</v>
      </c>
      <c r="N253" t="s">
        <v>43</v>
      </c>
      <c r="O253">
        <v>45801</v>
      </c>
      <c r="P253">
        <v>0</v>
      </c>
      <c r="Q253">
        <v>5</v>
      </c>
      <c r="R253" t="s">
        <v>45</v>
      </c>
      <c r="S253">
        <v>10</v>
      </c>
      <c r="T253" t="s">
        <v>54</v>
      </c>
      <c r="U253">
        <v>0</v>
      </c>
      <c r="V253">
        <v>300</v>
      </c>
      <c r="W253">
        <v>0</v>
      </c>
      <c r="X253" t="s">
        <v>32</v>
      </c>
      <c r="Y253">
        <v>2181</v>
      </c>
      <c r="Z253">
        <v>2014</v>
      </c>
      <c r="AA253" t="str">
        <f t="shared" si="3"/>
        <v>Montana - 2014</v>
      </c>
    </row>
    <row r="254" spans="1:27" x14ac:dyDescent="0.3">
      <c r="A254">
        <v>6540</v>
      </c>
      <c r="B254">
        <v>215820</v>
      </c>
      <c r="C254" t="s">
        <v>25</v>
      </c>
      <c r="D254">
        <v>218000</v>
      </c>
      <c r="E254">
        <v>6540</v>
      </c>
      <c r="F254">
        <v>215820</v>
      </c>
      <c r="G254">
        <v>209280</v>
      </c>
      <c r="H254" t="s">
        <v>26</v>
      </c>
      <c r="I254" t="s">
        <v>76</v>
      </c>
      <c r="J254">
        <v>2014</v>
      </c>
      <c r="K254" t="s">
        <v>33</v>
      </c>
      <c r="L254" t="s">
        <v>58</v>
      </c>
      <c r="M254">
        <v>1</v>
      </c>
      <c r="N254" t="s">
        <v>42</v>
      </c>
      <c r="O254">
        <v>2180</v>
      </c>
      <c r="P254">
        <v>0</v>
      </c>
      <c r="Q254">
        <v>250</v>
      </c>
      <c r="R254" t="s">
        <v>58</v>
      </c>
      <c r="S254">
        <v>11</v>
      </c>
      <c r="T254" t="s">
        <v>31</v>
      </c>
      <c r="U254">
        <v>0</v>
      </c>
      <c r="V254">
        <v>125</v>
      </c>
      <c r="W254">
        <v>0</v>
      </c>
      <c r="X254" t="s">
        <v>55</v>
      </c>
      <c r="Y254">
        <v>1744</v>
      </c>
      <c r="Z254">
        <v>2014</v>
      </c>
      <c r="AA254" t="str">
        <f t="shared" si="3"/>
        <v>VTT - 2014</v>
      </c>
    </row>
    <row r="255" spans="1:27" x14ac:dyDescent="0.3">
      <c r="A255">
        <v>7252</v>
      </c>
      <c r="B255">
        <v>27972</v>
      </c>
      <c r="C255" t="s">
        <v>25</v>
      </c>
      <c r="D255">
        <v>31080</v>
      </c>
      <c r="E255">
        <v>7252</v>
      </c>
      <c r="F255">
        <v>27972</v>
      </c>
      <c r="G255">
        <v>20720</v>
      </c>
      <c r="H255" t="s">
        <v>26</v>
      </c>
      <c r="I255" t="s">
        <v>76</v>
      </c>
      <c r="J255">
        <v>2014</v>
      </c>
      <c r="K255" t="s">
        <v>33</v>
      </c>
      <c r="L255" t="s">
        <v>34</v>
      </c>
      <c r="M255">
        <v>1</v>
      </c>
      <c r="N255" t="s">
        <v>40</v>
      </c>
      <c r="O255">
        <v>3108</v>
      </c>
      <c r="P255">
        <v>0</v>
      </c>
      <c r="Q255">
        <v>5</v>
      </c>
      <c r="R255" t="s">
        <v>34</v>
      </c>
      <c r="S255">
        <v>12</v>
      </c>
      <c r="T255" t="s">
        <v>54</v>
      </c>
      <c r="U255">
        <v>0</v>
      </c>
      <c r="V255">
        <v>15</v>
      </c>
      <c r="W255">
        <v>0</v>
      </c>
      <c r="X255" t="s">
        <v>36</v>
      </c>
      <c r="Y255">
        <v>2072</v>
      </c>
      <c r="Z255">
        <v>2014</v>
      </c>
      <c r="AA255" t="str">
        <f t="shared" si="3"/>
        <v>Montana - 2014</v>
      </c>
    </row>
    <row r="256" spans="1:27" x14ac:dyDescent="0.3">
      <c r="A256">
        <v>7252</v>
      </c>
      <c r="B256">
        <v>27972</v>
      </c>
      <c r="C256" t="s">
        <v>25</v>
      </c>
      <c r="D256">
        <v>31080</v>
      </c>
      <c r="E256">
        <v>7252</v>
      </c>
      <c r="F256">
        <v>27972</v>
      </c>
      <c r="G256">
        <v>20720</v>
      </c>
      <c r="H256" t="s">
        <v>26</v>
      </c>
      <c r="I256" t="s">
        <v>76</v>
      </c>
      <c r="J256">
        <v>2014</v>
      </c>
      <c r="K256" t="s">
        <v>33</v>
      </c>
      <c r="L256" t="s">
        <v>34</v>
      </c>
      <c r="M256">
        <v>1</v>
      </c>
      <c r="N256" t="s">
        <v>40</v>
      </c>
      <c r="O256">
        <v>3108</v>
      </c>
      <c r="P256">
        <v>0</v>
      </c>
      <c r="Q256">
        <v>260</v>
      </c>
      <c r="R256" t="s">
        <v>34</v>
      </c>
      <c r="S256">
        <v>12</v>
      </c>
      <c r="T256" t="s">
        <v>50</v>
      </c>
      <c r="U256">
        <v>0</v>
      </c>
      <c r="V256">
        <v>15</v>
      </c>
      <c r="W256">
        <v>0</v>
      </c>
      <c r="X256" t="s">
        <v>36</v>
      </c>
      <c r="Y256">
        <v>2072</v>
      </c>
      <c r="Z256">
        <v>2014</v>
      </c>
      <c r="AA256" t="str">
        <f t="shared" si="3"/>
        <v>Amarilla - 2014</v>
      </c>
    </row>
    <row r="257" spans="1:27" x14ac:dyDescent="0.3">
      <c r="A257">
        <v>7378.32</v>
      </c>
      <c r="B257">
        <v>9976.32</v>
      </c>
      <c r="C257" t="s">
        <v>25</v>
      </c>
      <c r="D257">
        <v>10392</v>
      </c>
      <c r="E257">
        <v>7378.32</v>
      </c>
      <c r="F257">
        <v>9976.32</v>
      </c>
      <c r="G257">
        <v>2598</v>
      </c>
      <c r="H257" t="s">
        <v>26</v>
      </c>
      <c r="I257" t="s">
        <v>76</v>
      </c>
      <c r="J257">
        <v>2014</v>
      </c>
      <c r="K257" t="s">
        <v>47</v>
      </c>
      <c r="L257" t="s">
        <v>59</v>
      </c>
      <c r="M257">
        <v>1</v>
      </c>
      <c r="N257" t="s">
        <v>42</v>
      </c>
      <c r="O257">
        <v>415.68</v>
      </c>
      <c r="P257">
        <v>0</v>
      </c>
      <c r="Q257">
        <v>250</v>
      </c>
      <c r="R257" t="s">
        <v>59</v>
      </c>
      <c r="S257">
        <v>5</v>
      </c>
      <c r="T257" t="s">
        <v>31</v>
      </c>
      <c r="U257">
        <v>0</v>
      </c>
      <c r="V257">
        <v>12</v>
      </c>
      <c r="W257">
        <v>0</v>
      </c>
      <c r="X257" t="s">
        <v>46</v>
      </c>
      <c r="Y257">
        <v>866</v>
      </c>
      <c r="Z257">
        <v>2014</v>
      </c>
      <c r="AA257" t="str">
        <f t="shared" si="3"/>
        <v>VTT - 2014</v>
      </c>
    </row>
    <row r="258" spans="1:27" x14ac:dyDescent="0.3">
      <c r="A258">
        <v>7406</v>
      </c>
      <c r="B258">
        <v>87906</v>
      </c>
      <c r="C258" t="s">
        <v>25</v>
      </c>
      <c r="D258">
        <v>96600</v>
      </c>
      <c r="E258">
        <v>7406</v>
      </c>
      <c r="F258">
        <v>87906</v>
      </c>
      <c r="G258">
        <v>80500</v>
      </c>
      <c r="H258" t="s">
        <v>26</v>
      </c>
      <c r="I258" t="s">
        <v>76</v>
      </c>
      <c r="J258">
        <v>2013</v>
      </c>
      <c r="K258" t="s">
        <v>38</v>
      </c>
      <c r="L258" t="s">
        <v>51</v>
      </c>
      <c r="M258">
        <v>1</v>
      </c>
      <c r="N258" t="s">
        <v>43</v>
      </c>
      <c r="O258">
        <v>8694</v>
      </c>
      <c r="P258">
        <v>0</v>
      </c>
      <c r="Q258">
        <v>5</v>
      </c>
      <c r="R258" t="s">
        <v>51</v>
      </c>
      <c r="S258">
        <v>9</v>
      </c>
      <c r="T258" t="s">
        <v>54</v>
      </c>
      <c r="U258">
        <v>0</v>
      </c>
      <c r="V258">
        <v>300</v>
      </c>
      <c r="W258">
        <v>0</v>
      </c>
      <c r="X258" t="s">
        <v>32</v>
      </c>
      <c r="Y258">
        <v>322</v>
      </c>
      <c r="Z258">
        <v>2013</v>
      </c>
      <c r="AA258" t="str">
        <f t="shared" si="3"/>
        <v>Montana - 2013</v>
      </c>
    </row>
    <row r="259" spans="1:27" x14ac:dyDescent="0.3">
      <c r="A259">
        <v>7584.5</v>
      </c>
      <c r="B259">
        <v>29254.5</v>
      </c>
      <c r="C259" t="s">
        <v>25</v>
      </c>
      <c r="D259">
        <v>32505</v>
      </c>
      <c r="E259">
        <v>7584.5</v>
      </c>
      <c r="F259">
        <v>29254.5</v>
      </c>
      <c r="G259">
        <v>21670</v>
      </c>
      <c r="H259" t="s">
        <v>26</v>
      </c>
      <c r="I259" t="s">
        <v>76</v>
      </c>
      <c r="J259">
        <v>2013</v>
      </c>
      <c r="K259" t="s">
        <v>33</v>
      </c>
      <c r="L259" t="s">
        <v>45</v>
      </c>
      <c r="M259">
        <v>1</v>
      </c>
      <c r="N259" t="s">
        <v>40</v>
      </c>
      <c r="O259">
        <v>3250.5</v>
      </c>
      <c r="P259">
        <v>0</v>
      </c>
      <c r="Q259">
        <v>10</v>
      </c>
      <c r="R259" t="s">
        <v>45</v>
      </c>
      <c r="S259">
        <v>10</v>
      </c>
      <c r="T259" t="s">
        <v>35</v>
      </c>
      <c r="U259">
        <v>0</v>
      </c>
      <c r="V259">
        <v>15</v>
      </c>
      <c r="W259">
        <v>0</v>
      </c>
      <c r="X259" t="s">
        <v>36</v>
      </c>
      <c r="Y259">
        <v>2167</v>
      </c>
      <c r="Z259">
        <v>2013</v>
      </c>
      <c r="AA259" t="str">
        <f t="shared" ref="AA259:AA322" si="4">$T259 &amp;" - " &amp; $Z259</f>
        <v>Paseo - 2013</v>
      </c>
    </row>
    <row r="260" spans="1:27" x14ac:dyDescent="0.3">
      <c r="A260">
        <v>7584.5</v>
      </c>
      <c r="B260">
        <v>29254.5</v>
      </c>
      <c r="C260" t="s">
        <v>25</v>
      </c>
      <c r="D260">
        <v>32505</v>
      </c>
      <c r="E260">
        <v>7584.5</v>
      </c>
      <c r="F260">
        <v>29254.5</v>
      </c>
      <c r="G260">
        <v>21670</v>
      </c>
      <c r="H260" t="s">
        <v>26</v>
      </c>
      <c r="I260" t="s">
        <v>76</v>
      </c>
      <c r="J260">
        <v>2013</v>
      </c>
      <c r="K260" t="s">
        <v>33</v>
      </c>
      <c r="L260" t="s">
        <v>45</v>
      </c>
      <c r="M260">
        <v>1</v>
      </c>
      <c r="N260" t="s">
        <v>40</v>
      </c>
      <c r="O260">
        <v>3250.5</v>
      </c>
      <c r="P260">
        <v>0</v>
      </c>
      <c r="Q260">
        <v>250</v>
      </c>
      <c r="R260" t="s">
        <v>45</v>
      </c>
      <c r="S260">
        <v>10</v>
      </c>
      <c r="T260" t="s">
        <v>31</v>
      </c>
      <c r="U260">
        <v>0</v>
      </c>
      <c r="V260">
        <v>15</v>
      </c>
      <c r="W260">
        <v>0</v>
      </c>
      <c r="X260" t="s">
        <v>36</v>
      </c>
      <c r="Y260">
        <v>2167</v>
      </c>
      <c r="Z260">
        <v>2013</v>
      </c>
      <c r="AA260" t="str">
        <f t="shared" si="4"/>
        <v>VTT - 2013</v>
      </c>
    </row>
    <row r="261" spans="1:27" x14ac:dyDescent="0.3">
      <c r="A261">
        <v>7613.85</v>
      </c>
      <c r="B261">
        <v>27338.85</v>
      </c>
      <c r="C261" t="s">
        <v>25</v>
      </c>
      <c r="D261">
        <v>27615</v>
      </c>
      <c r="E261">
        <v>7613.85</v>
      </c>
      <c r="F261">
        <v>27338.85</v>
      </c>
      <c r="G261">
        <v>19725</v>
      </c>
      <c r="H261" t="s">
        <v>26</v>
      </c>
      <c r="I261" t="s">
        <v>76</v>
      </c>
      <c r="J261">
        <v>2014</v>
      </c>
      <c r="K261" t="s">
        <v>28</v>
      </c>
      <c r="L261" t="s">
        <v>52</v>
      </c>
      <c r="M261">
        <v>1</v>
      </c>
      <c r="N261" t="s">
        <v>42</v>
      </c>
      <c r="O261">
        <v>276.14999999999998</v>
      </c>
      <c r="P261">
        <v>0</v>
      </c>
      <c r="Q261">
        <v>10</v>
      </c>
      <c r="R261" t="s">
        <v>52</v>
      </c>
      <c r="S261">
        <v>1</v>
      </c>
      <c r="T261" t="s">
        <v>35</v>
      </c>
      <c r="U261">
        <v>0</v>
      </c>
      <c r="V261">
        <v>7</v>
      </c>
      <c r="W261" s="1">
        <v>3.6379800000000002E-12</v>
      </c>
      <c r="X261" t="s">
        <v>41</v>
      </c>
      <c r="Y261">
        <v>3945</v>
      </c>
      <c r="Z261">
        <v>2014</v>
      </c>
      <c r="AA261" t="str">
        <f t="shared" si="4"/>
        <v>Paseo - 2014</v>
      </c>
    </row>
    <row r="262" spans="1:27" x14ac:dyDescent="0.3">
      <c r="A262">
        <v>76512</v>
      </c>
      <c r="B262">
        <v>490952</v>
      </c>
      <c r="C262" t="s">
        <v>25</v>
      </c>
      <c r="D262">
        <v>557900</v>
      </c>
      <c r="E262">
        <v>76512</v>
      </c>
      <c r="F262">
        <v>490952</v>
      </c>
      <c r="G262">
        <v>414440</v>
      </c>
      <c r="H262" t="s">
        <v>26</v>
      </c>
      <c r="I262" t="s">
        <v>76</v>
      </c>
      <c r="J262">
        <v>2014</v>
      </c>
      <c r="K262" t="s">
        <v>33</v>
      </c>
      <c r="L262" t="s">
        <v>58</v>
      </c>
      <c r="M262">
        <v>1</v>
      </c>
      <c r="N262" t="s">
        <v>40</v>
      </c>
      <c r="O262">
        <v>66948</v>
      </c>
      <c r="P262">
        <v>0</v>
      </c>
      <c r="Q262">
        <v>10</v>
      </c>
      <c r="R262" t="s">
        <v>58</v>
      </c>
      <c r="S262">
        <v>11</v>
      </c>
      <c r="T262" t="s">
        <v>35</v>
      </c>
      <c r="U262">
        <v>0</v>
      </c>
      <c r="V262">
        <v>350</v>
      </c>
      <c r="W262">
        <v>0</v>
      </c>
      <c r="X262" t="s">
        <v>41</v>
      </c>
      <c r="Y262">
        <v>1594</v>
      </c>
      <c r="Z262">
        <v>2014</v>
      </c>
      <c r="AA262" t="str">
        <f t="shared" si="4"/>
        <v>Paseo - 2014</v>
      </c>
    </row>
    <row r="263" spans="1:27" x14ac:dyDescent="0.3">
      <c r="A263">
        <v>7771.5</v>
      </c>
      <c r="B263">
        <v>36031.5</v>
      </c>
      <c r="C263" t="s">
        <v>25</v>
      </c>
      <c r="D263">
        <v>42390</v>
      </c>
      <c r="E263">
        <v>7771.5</v>
      </c>
      <c r="F263">
        <v>36031.5</v>
      </c>
      <c r="G263">
        <v>28260</v>
      </c>
      <c r="H263" t="s">
        <v>26</v>
      </c>
      <c r="I263" t="s">
        <v>76</v>
      </c>
      <c r="J263">
        <v>2014</v>
      </c>
      <c r="K263" t="s">
        <v>47</v>
      </c>
      <c r="L263" t="s">
        <v>59</v>
      </c>
      <c r="M263">
        <v>1</v>
      </c>
      <c r="N263" t="s">
        <v>40</v>
      </c>
      <c r="O263">
        <v>6358.5</v>
      </c>
      <c r="P263">
        <v>0</v>
      </c>
      <c r="Q263">
        <v>120</v>
      </c>
      <c r="R263" t="s">
        <v>59</v>
      </c>
      <c r="S263">
        <v>5</v>
      </c>
      <c r="T263" t="s">
        <v>49</v>
      </c>
      <c r="U263">
        <v>0</v>
      </c>
      <c r="V263">
        <v>15</v>
      </c>
      <c r="W263">
        <v>0</v>
      </c>
      <c r="X263" t="s">
        <v>36</v>
      </c>
      <c r="Y263">
        <v>2826</v>
      </c>
      <c r="Z263">
        <v>2014</v>
      </c>
      <c r="AA263" t="str">
        <f t="shared" si="4"/>
        <v>Velo - 2014</v>
      </c>
    </row>
    <row r="264" spans="1:27" x14ac:dyDescent="0.3">
      <c r="A264">
        <v>78802</v>
      </c>
      <c r="B264">
        <v>578522</v>
      </c>
      <c r="C264" t="s">
        <v>25</v>
      </c>
      <c r="D264">
        <v>672700</v>
      </c>
      <c r="E264">
        <v>78802</v>
      </c>
      <c r="F264">
        <v>578522</v>
      </c>
      <c r="G264">
        <v>499720</v>
      </c>
      <c r="H264" t="s">
        <v>26</v>
      </c>
      <c r="I264" t="s">
        <v>76</v>
      </c>
      <c r="J264">
        <v>2013</v>
      </c>
      <c r="K264" t="s">
        <v>33</v>
      </c>
      <c r="L264" t="s">
        <v>58</v>
      </c>
      <c r="M264">
        <v>1</v>
      </c>
      <c r="N264" t="s">
        <v>40</v>
      </c>
      <c r="O264">
        <v>94178</v>
      </c>
      <c r="P264">
        <v>0</v>
      </c>
      <c r="Q264">
        <v>10</v>
      </c>
      <c r="R264" t="s">
        <v>58</v>
      </c>
      <c r="S264">
        <v>11</v>
      </c>
      <c r="T264" t="s">
        <v>35</v>
      </c>
      <c r="U264">
        <v>0</v>
      </c>
      <c r="V264">
        <v>350</v>
      </c>
      <c r="W264">
        <v>0</v>
      </c>
      <c r="X264" t="s">
        <v>41</v>
      </c>
      <c r="Y264">
        <v>1922</v>
      </c>
      <c r="Z264">
        <v>2013</v>
      </c>
      <c r="AA264" t="str">
        <f t="shared" si="4"/>
        <v>Paseo - 2013</v>
      </c>
    </row>
    <row r="265" spans="1:27" x14ac:dyDescent="0.3">
      <c r="A265">
        <v>79655</v>
      </c>
      <c r="B265">
        <v>545055</v>
      </c>
      <c r="C265" t="s">
        <v>25</v>
      </c>
      <c r="D265">
        <v>626500</v>
      </c>
      <c r="E265">
        <v>79655</v>
      </c>
      <c r="F265">
        <v>545055</v>
      </c>
      <c r="G265">
        <v>465400</v>
      </c>
      <c r="H265" t="s">
        <v>26</v>
      </c>
      <c r="I265" t="s">
        <v>76</v>
      </c>
      <c r="J265">
        <v>2014</v>
      </c>
      <c r="K265" t="s">
        <v>28</v>
      </c>
      <c r="L265" t="s">
        <v>60</v>
      </c>
      <c r="M265">
        <v>1</v>
      </c>
      <c r="N265" t="s">
        <v>40</v>
      </c>
      <c r="O265">
        <v>81445</v>
      </c>
      <c r="P265">
        <v>0</v>
      </c>
      <c r="Q265">
        <v>3</v>
      </c>
      <c r="R265" t="s">
        <v>60</v>
      </c>
      <c r="S265">
        <v>3</v>
      </c>
      <c r="T265" t="s">
        <v>44</v>
      </c>
      <c r="U265">
        <v>0</v>
      </c>
      <c r="V265">
        <v>350</v>
      </c>
      <c r="W265">
        <v>0</v>
      </c>
      <c r="X265" t="s">
        <v>41</v>
      </c>
      <c r="Y265">
        <v>1790</v>
      </c>
      <c r="Z265">
        <v>2014</v>
      </c>
      <c r="AA265" t="str">
        <f t="shared" si="4"/>
        <v>Carretera - 2014</v>
      </c>
    </row>
    <row r="266" spans="1:27" x14ac:dyDescent="0.3">
      <c r="A266">
        <v>8298.9500000000007</v>
      </c>
      <c r="B266">
        <v>29308.95</v>
      </c>
      <c r="C266" t="s">
        <v>25</v>
      </c>
      <c r="D266">
        <v>31515</v>
      </c>
      <c r="E266">
        <v>8298.9500000000007</v>
      </c>
      <c r="F266">
        <v>29308.95</v>
      </c>
      <c r="G266">
        <v>21010</v>
      </c>
      <c r="H266" t="s">
        <v>26</v>
      </c>
      <c r="I266" t="s">
        <v>76</v>
      </c>
      <c r="J266">
        <v>2014</v>
      </c>
      <c r="K266" t="s">
        <v>38</v>
      </c>
      <c r="L266" t="s">
        <v>57</v>
      </c>
      <c r="M266">
        <v>1</v>
      </c>
      <c r="N266" t="s">
        <v>43</v>
      </c>
      <c r="O266">
        <v>2206.0500000000002</v>
      </c>
      <c r="P266">
        <v>0</v>
      </c>
      <c r="Q266">
        <v>10</v>
      </c>
      <c r="R266" t="s">
        <v>57</v>
      </c>
      <c r="S266">
        <v>8</v>
      </c>
      <c r="T266" t="s">
        <v>35</v>
      </c>
      <c r="U266">
        <v>0</v>
      </c>
      <c r="V266">
        <v>15</v>
      </c>
      <c r="W266">
        <v>0</v>
      </c>
      <c r="X266" t="s">
        <v>36</v>
      </c>
      <c r="Y266">
        <v>2101</v>
      </c>
      <c r="Z266">
        <v>2014</v>
      </c>
      <c r="AA266" t="str">
        <f t="shared" si="4"/>
        <v>Paseo - 2014</v>
      </c>
    </row>
    <row r="267" spans="1:27" x14ac:dyDescent="0.3">
      <c r="A267" t="s">
        <v>90</v>
      </c>
      <c r="B267">
        <v>83600</v>
      </c>
      <c r="C267" t="s">
        <v>25</v>
      </c>
      <c r="D267">
        <v>88000</v>
      </c>
      <c r="E267" t="s">
        <v>90</v>
      </c>
      <c r="F267">
        <v>83600</v>
      </c>
      <c r="G267">
        <v>84480</v>
      </c>
      <c r="H267" t="s">
        <v>26</v>
      </c>
      <c r="I267" t="s">
        <v>76</v>
      </c>
      <c r="J267">
        <v>2013</v>
      </c>
      <c r="K267" t="s">
        <v>33</v>
      </c>
      <c r="L267" t="s">
        <v>45</v>
      </c>
      <c r="M267">
        <v>1</v>
      </c>
      <c r="N267" t="s">
        <v>43</v>
      </c>
      <c r="O267">
        <v>4400</v>
      </c>
      <c r="P267">
        <v>0</v>
      </c>
      <c r="Q267">
        <v>10</v>
      </c>
      <c r="R267" t="s">
        <v>45</v>
      </c>
      <c r="S267">
        <v>10</v>
      </c>
      <c r="T267" t="s">
        <v>35</v>
      </c>
      <c r="U267">
        <v>0</v>
      </c>
      <c r="V267">
        <v>125</v>
      </c>
      <c r="W267">
        <v>0</v>
      </c>
      <c r="X267" t="s">
        <v>55</v>
      </c>
      <c r="Y267">
        <v>704</v>
      </c>
      <c r="Z267">
        <v>2013</v>
      </c>
      <c r="AA267" t="str">
        <f t="shared" si="4"/>
        <v>Paseo - 2013</v>
      </c>
    </row>
    <row r="268" spans="1:27" x14ac:dyDescent="0.3">
      <c r="A268" t="s">
        <v>90</v>
      </c>
      <c r="B268">
        <v>83600</v>
      </c>
      <c r="C268" t="s">
        <v>25</v>
      </c>
      <c r="D268">
        <v>88000</v>
      </c>
      <c r="E268" t="s">
        <v>90</v>
      </c>
      <c r="F268">
        <v>83600</v>
      </c>
      <c r="G268">
        <v>84480</v>
      </c>
      <c r="H268" t="s">
        <v>26</v>
      </c>
      <c r="I268" t="s">
        <v>76</v>
      </c>
      <c r="J268">
        <v>2013</v>
      </c>
      <c r="K268" t="s">
        <v>33</v>
      </c>
      <c r="L268" t="s">
        <v>45</v>
      </c>
      <c r="M268">
        <v>1</v>
      </c>
      <c r="N268" t="s">
        <v>43</v>
      </c>
      <c r="O268">
        <v>4400</v>
      </c>
      <c r="P268">
        <v>0</v>
      </c>
      <c r="Q268">
        <v>120</v>
      </c>
      <c r="R268" t="s">
        <v>45</v>
      </c>
      <c r="S268">
        <v>10</v>
      </c>
      <c r="T268" t="s">
        <v>49</v>
      </c>
      <c r="U268">
        <v>0</v>
      </c>
      <c r="V268">
        <v>125</v>
      </c>
      <c r="W268">
        <v>0</v>
      </c>
      <c r="X268" t="s">
        <v>55</v>
      </c>
      <c r="Y268">
        <v>704</v>
      </c>
      <c r="Z268">
        <v>2013</v>
      </c>
      <c r="AA268" t="str">
        <f t="shared" si="4"/>
        <v>Velo - 2013</v>
      </c>
    </row>
    <row r="269" spans="1:27" x14ac:dyDescent="0.3">
      <c r="A269">
        <v>9020</v>
      </c>
      <c r="B269">
        <v>225500</v>
      </c>
      <c r="C269" t="s">
        <v>25</v>
      </c>
      <c r="D269">
        <v>225500</v>
      </c>
      <c r="E269">
        <v>9020</v>
      </c>
      <c r="F269">
        <v>225500</v>
      </c>
      <c r="G269">
        <v>216480</v>
      </c>
      <c r="H269" t="s">
        <v>26</v>
      </c>
      <c r="I269" t="s">
        <v>76</v>
      </c>
      <c r="J269">
        <v>2014</v>
      </c>
      <c r="K269" t="s">
        <v>28</v>
      </c>
      <c r="L269" t="s">
        <v>29</v>
      </c>
      <c r="M269">
        <v>1</v>
      </c>
      <c r="N269" t="s">
        <v>30</v>
      </c>
      <c r="O269">
        <v>0</v>
      </c>
      <c r="P269">
        <v>0</v>
      </c>
      <c r="Q269">
        <v>120</v>
      </c>
      <c r="R269" t="s">
        <v>29</v>
      </c>
      <c r="S269">
        <v>2</v>
      </c>
      <c r="T269" t="s">
        <v>49</v>
      </c>
      <c r="U269">
        <v>0</v>
      </c>
      <c r="V269">
        <v>125</v>
      </c>
      <c r="W269">
        <v>0</v>
      </c>
      <c r="X269" t="s">
        <v>55</v>
      </c>
      <c r="Y269">
        <v>1804</v>
      </c>
      <c r="Z269">
        <v>2014</v>
      </c>
      <c r="AA269" t="str">
        <f t="shared" si="4"/>
        <v>Velo - 2014</v>
      </c>
    </row>
    <row r="270" spans="1:27" x14ac:dyDescent="0.3">
      <c r="A270">
        <v>9033.6</v>
      </c>
      <c r="B270">
        <v>18443.599999999999</v>
      </c>
      <c r="C270" t="s">
        <v>25</v>
      </c>
      <c r="D270">
        <v>18820</v>
      </c>
      <c r="E270">
        <v>9033.6</v>
      </c>
      <c r="F270">
        <v>18443.599999999999</v>
      </c>
      <c r="G270">
        <v>9410</v>
      </c>
      <c r="H270" t="s">
        <v>26</v>
      </c>
      <c r="I270" t="s">
        <v>76</v>
      </c>
      <c r="J270">
        <v>2014</v>
      </c>
      <c r="K270" t="s">
        <v>33</v>
      </c>
      <c r="L270" t="s">
        <v>58</v>
      </c>
      <c r="M270">
        <v>1</v>
      </c>
      <c r="N270" t="s">
        <v>42</v>
      </c>
      <c r="O270">
        <v>376.4</v>
      </c>
      <c r="P270">
        <v>0</v>
      </c>
      <c r="Q270">
        <v>260</v>
      </c>
      <c r="R270" t="s">
        <v>58</v>
      </c>
      <c r="S270">
        <v>11</v>
      </c>
      <c r="T270" t="s">
        <v>50</v>
      </c>
      <c r="U270">
        <v>0</v>
      </c>
      <c r="V270">
        <v>20</v>
      </c>
      <c r="W270">
        <v>0</v>
      </c>
      <c r="X270" t="s">
        <v>41</v>
      </c>
      <c r="Y270">
        <v>941</v>
      </c>
      <c r="Z270">
        <v>2014</v>
      </c>
      <c r="AA270" t="str">
        <f t="shared" si="4"/>
        <v>Amarilla - 2014</v>
      </c>
    </row>
    <row r="271" spans="1:27" x14ac:dyDescent="0.3">
      <c r="A271" t="s">
        <v>91</v>
      </c>
      <c r="B271">
        <v>70443.75</v>
      </c>
      <c r="C271" t="s">
        <v>25</v>
      </c>
      <c r="D271">
        <v>82875</v>
      </c>
      <c r="E271" t="s">
        <v>91</v>
      </c>
      <c r="F271">
        <v>70443.75</v>
      </c>
      <c r="G271">
        <v>79560</v>
      </c>
      <c r="H271" t="s">
        <v>26</v>
      </c>
      <c r="I271" t="s">
        <v>76</v>
      </c>
      <c r="J271">
        <v>2014</v>
      </c>
      <c r="K271" t="s">
        <v>38</v>
      </c>
      <c r="L271" t="s">
        <v>51</v>
      </c>
      <c r="M271">
        <v>1</v>
      </c>
      <c r="N271" t="s">
        <v>40</v>
      </c>
      <c r="O271">
        <v>12431.25</v>
      </c>
      <c r="P271">
        <v>0</v>
      </c>
      <c r="Q271">
        <v>120</v>
      </c>
      <c r="R271" t="s">
        <v>51</v>
      </c>
      <c r="S271">
        <v>9</v>
      </c>
      <c r="T271" t="s">
        <v>49</v>
      </c>
      <c r="U271">
        <v>0</v>
      </c>
      <c r="V271">
        <v>125</v>
      </c>
      <c r="W271">
        <v>0</v>
      </c>
      <c r="X271" t="s">
        <v>55</v>
      </c>
      <c r="Y271">
        <v>663</v>
      </c>
      <c r="Z271">
        <v>2014</v>
      </c>
      <c r="AA271" t="str">
        <f t="shared" si="4"/>
        <v>Velo - 2014</v>
      </c>
    </row>
    <row r="272" spans="1:27" x14ac:dyDescent="0.3">
      <c r="A272">
        <v>9200.64</v>
      </c>
      <c r="B272">
        <v>12794.64</v>
      </c>
      <c r="C272" t="s">
        <v>25</v>
      </c>
      <c r="D272">
        <v>14376</v>
      </c>
      <c r="E272">
        <v>9200.64</v>
      </c>
      <c r="F272">
        <v>12794.64</v>
      </c>
      <c r="G272">
        <v>3594</v>
      </c>
      <c r="H272" t="s">
        <v>26</v>
      </c>
      <c r="I272" t="s">
        <v>76</v>
      </c>
      <c r="J272">
        <v>2013</v>
      </c>
      <c r="K272" t="s">
        <v>33</v>
      </c>
      <c r="L272" t="s">
        <v>45</v>
      </c>
      <c r="M272">
        <v>1</v>
      </c>
      <c r="N272" t="s">
        <v>40</v>
      </c>
      <c r="O272">
        <v>1581.36</v>
      </c>
      <c r="P272">
        <v>0</v>
      </c>
      <c r="Q272">
        <v>3</v>
      </c>
      <c r="R272" t="s">
        <v>45</v>
      </c>
      <c r="S272">
        <v>10</v>
      </c>
      <c r="T272" t="s">
        <v>44</v>
      </c>
      <c r="U272">
        <v>0</v>
      </c>
      <c r="V272">
        <v>12</v>
      </c>
      <c r="W272">
        <v>0</v>
      </c>
      <c r="X272" t="s">
        <v>46</v>
      </c>
      <c r="Y272">
        <v>1198</v>
      </c>
      <c r="Z272">
        <v>2013</v>
      </c>
      <c r="AA272" t="str">
        <f t="shared" si="4"/>
        <v>Carretera - 2013</v>
      </c>
    </row>
    <row r="273" spans="1:27" x14ac:dyDescent="0.3">
      <c r="A273">
        <v>9200.64</v>
      </c>
      <c r="B273">
        <v>12794.64</v>
      </c>
      <c r="C273" t="s">
        <v>25</v>
      </c>
      <c r="D273">
        <v>14376</v>
      </c>
      <c r="E273">
        <v>9200.64</v>
      </c>
      <c r="F273">
        <v>12794.64</v>
      </c>
      <c r="G273">
        <v>3594</v>
      </c>
      <c r="H273" t="s">
        <v>26</v>
      </c>
      <c r="I273" t="s">
        <v>76</v>
      </c>
      <c r="J273">
        <v>2013</v>
      </c>
      <c r="K273" t="s">
        <v>33</v>
      </c>
      <c r="L273" t="s">
        <v>45</v>
      </c>
      <c r="M273">
        <v>1</v>
      </c>
      <c r="N273" t="s">
        <v>40</v>
      </c>
      <c r="O273">
        <v>1581.36</v>
      </c>
      <c r="P273">
        <v>0</v>
      </c>
      <c r="Q273">
        <v>10</v>
      </c>
      <c r="R273" t="s">
        <v>45</v>
      </c>
      <c r="S273">
        <v>10</v>
      </c>
      <c r="T273" t="s">
        <v>35</v>
      </c>
      <c r="U273">
        <v>0</v>
      </c>
      <c r="V273">
        <v>12</v>
      </c>
      <c r="W273">
        <v>0</v>
      </c>
      <c r="X273" t="s">
        <v>46</v>
      </c>
      <c r="Y273">
        <v>1198</v>
      </c>
      <c r="Z273">
        <v>2013</v>
      </c>
      <c r="AA273" t="str">
        <f t="shared" si="4"/>
        <v>Paseo - 2013</v>
      </c>
    </row>
    <row r="274" spans="1:27" x14ac:dyDescent="0.3">
      <c r="A274">
        <v>9241.7999999999993</v>
      </c>
      <c r="B274">
        <v>12406.8</v>
      </c>
      <c r="C274" t="s">
        <v>25</v>
      </c>
      <c r="D274">
        <v>12660</v>
      </c>
      <c r="E274">
        <v>9241.7999999999993</v>
      </c>
      <c r="F274">
        <v>12406.8</v>
      </c>
      <c r="G274">
        <v>3165</v>
      </c>
      <c r="H274" t="s">
        <v>26</v>
      </c>
      <c r="I274" t="s">
        <v>76</v>
      </c>
      <c r="J274">
        <v>2014</v>
      </c>
      <c r="K274" t="s">
        <v>33</v>
      </c>
      <c r="L274" t="s">
        <v>34</v>
      </c>
      <c r="M274">
        <v>1</v>
      </c>
      <c r="N274" t="s">
        <v>42</v>
      </c>
      <c r="O274">
        <v>253.2</v>
      </c>
      <c r="P274">
        <v>0</v>
      </c>
      <c r="Q274">
        <v>10</v>
      </c>
      <c r="R274" t="s">
        <v>34</v>
      </c>
      <c r="S274">
        <v>12</v>
      </c>
      <c r="T274" t="s">
        <v>35</v>
      </c>
      <c r="U274">
        <v>0</v>
      </c>
      <c r="V274">
        <v>12</v>
      </c>
      <c r="W274">
        <v>0</v>
      </c>
      <c r="X274" t="s">
        <v>46</v>
      </c>
      <c r="Y274">
        <v>1055</v>
      </c>
      <c r="Z274">
        <v>2014</v>
      </c>
      <c r="AA274" t="str">
        <f t="shared" si="4"/>
        <v>Paseo - 2014</v>
      </c>
    </row>
    <row r="275" spans="1:27" x14ac:dyDescent="0.3">
      <c r="A275">
        <v>9241.7999999999993</v>
      </c>
      <c r="B275">
        <v>12406.8</v>
      </c>
      <c r="C275" t="s">
        <v>25</v>
      </c>
      <c r="D275">
        <v>12660</v>
      </c>
      <c r="E275">
        <v>9241.7999999999993</v>
      </c>
      <c r="F275">
        <v>12406.8</v>
      </c>
      <c r="G275">
        <v>3165</v>
      </c>
      <c r="H275" t="s">
        <v>26</v>
      </c>
      <c r="I275" t="s">
        <v>76</v>
      </c>
      <c r="J275">
        <v>2014</v>
      </c>
      <c r="K275" t="s">
        <v>33</v>
      </c>
      <c r="L275" t="s">
        <v>34</v>
      </c>
      <c r="M275">
        <v>1</v>
      </c>
      <c r="N275" t="s">
        <v>42</v>
      </c>
      <c r="O275">
        <v>253.2</v>
      </c>
      <c r="P275">
        <v>0</v>
      </c>
      <c r="Q275">
        <v>120</v>
      </c>
      <c r="R275" t="s">
        <v>34</v>
      </c>
      <c r="S275">
        <v>12</v>
      </c>
      <c r="T275" t="s">
        <v>49</v>
      </c>
      <c r="U275">
        <v>0</v>
      </c>
      <c r="V275">
        <v>12</v>
      </c>
      <c r="W275">
        <v>0</v>
      </c>
      <c r="X275" t="s">
        <v>46</v>
      </c>
      <c r="Y275">
        <v>1055</v>
      </c>
      <c r="Z275">
        <v>2014</v>
      </c>
      <c r="AA275" t="str">
        <f t="shared" si="4"/>
        <v>Velo - 2014</v>
      </c>
    </row>
    <row r="276" spans="1:27" x14ac:dyDescent="0.3">
      <c r="A276">
        <v>9297</v>
      </c>
      <c r="B276">
        <v>19627</v>
      </c>
      <c r="C276" t="s">
        <v>25</v>
      </c>
      <c r="D276">
        <v>20660</v>
      </c>
      <c r="E276">
        <v>9297</v>
      </c>
      <c r="F276">
        <v>19627</v>
      </c>
      <c r="G276">
        <v>10330</v>
      </c>
      <c r="H276" t="s">
        <v>26</v>
      </c>
      <c r="I276" t="s">
        <v>76</v>
      </c>
      <c r="J276">
        <v>2013</v>
      </c>
      <c r="K276" t="s">
        <v>33</v>
      </c>
      <c r="L276" t="s">
        <v>34</v>
      </c>
      <c r="M276">
        <v>1</v>
      </c>
      <c r="N276" t="s">
        <v>43</v>
      </c>
      <c r="O276">
        <v>1033</v>
      </c>
      <c r="P276">
        <v>0</v>
      </c>
      <c r="Q276">
        <v>120</v>
      </c>
      <c r="R276" t="s">
        <v>34</v>
      </c>
      <c r="S276">
        <v>12</v>
      </c>
      <c r="T276" t="s">
        <v>49</v>
      </c>
      <c r="U276">
        <v>0</v>
      </c>
      <c r="V276">
        <v>20</v>
      </c>
      <c r="W276">
        <v>0</v>
      </c>
      <c r="X276" t="s">
        <v>41</v>
      </c>
      <c r="Y276">
        <v>1033</v>
      </c>
      <c r="Z276">
        <v>2013</v>
      </c>
      <c r="AA276" t="str">
        <f t="shared" si="4"/>
        <v>Velo - 2013</v>
      </c>
    </row>
    <row r="277" spans="1:27" x14ac:dyDescent="0.3">
      <c r="A277">
        <v>9503.7999999999993</v>
      </c>
      <c r="B277">
        <v>34513.800000000003</v>
      </c>
      <c r="C277" t="s">
        <v>25</v>
      </c>
      <c r="D277">
        <v>37515</v>
      </c>
      <c r="E277">
        <v>9503.7999999999993</v>
      </c>
      <c r="F277">
        <v>34513.800000000003</v>
      </c>
      <c r="G277">
        <v>25010</v>
      </c>
      <c r="H277" t="s">
        <v>26</v>
      </c>
      <c r="I277" t="s">
        <v>76</v>
      </c>
      <c r="J277">
        <v>2014</v>
      </c>
      <c r="K277" t="s">
        <v>28</v>
      </c>
      <c r="L277" t="s">
        <v>60</v>
      </c>
      <c r="M277">
        <v>1</v>
      </c>
      <c r="N277" t="s">
        <v>43</v>
      </c>
      <c r="O277">
        <v>3001.2</v>
      </c>
      <c r="P277">
        <v>0</v>
      </c>
      <c r="Q277">
        <v>5</v>
      </c>
      <c r="R277" t="s">
        <v>60</v>
      </c>
      <c r="S277">
        <v>3</v>
      </c>
      <c r="T277" t="s">
        <v>54</v>
      </c>
      <c r="U277">
        <v>0</v>
      </c>
      <c r="V277">
        <v>15</v>
      </c>
      <c r="W277">
        <v>0</v>
      </c>
      <c r="X277" t="s">
        <v>36</v>
      </c>
      <c r="Y277">
        <v>2501</v>
      </c>
      <c r="Z277">
        <v>2014</v>
      </c>
      <c r="AA277" t="str">
        <f t="shared" si="4"/>
        <v>Montana - 2014</v>
      </c>
    </row>
    <row r="278" spans="1:27" x14ac:dyDescent="0.3">
      <c r="A278">
        <v>973.76</v>
      </c>
      <c r="B278">
        <v>3693.76</v>
      </c>
      <c r="C278" t="s">
        <v>25</v>
      </c>
      <c r="D278">
        <v>3808</v>
      </c>
      <c r="E278">
        <v>973.76</v>
      </c>
      <c r="F278">
        <v>3693.76</v>
      </c>
      <c r="G278">
        <v>2720</v>
      </c>
      <c r="H278" t="s">
        <v>26</v>
      </c>
      <c r="I278" t="s">
        <v>76</v>
      </c>
      <c r="J278">
        <v>2014</v>
      </c>
      <c r="K278" t="s">
        <v>38</v>
      </c>
      <c r="L278" t="s">
        <v>51</v>
      </c>
      <c r="M278">
        <v>1</v>
      </c>
      <c r="N278" t="s">
        <v>42</v>
      </c>
      <c r="O278">
        <v>114.24</v>
      </c>
      <c r="P278">
        <v>0</v>
      </c>
      <c r="Q278">
        <v>5</v>
      </c>
      <c r="R278" t="s">
        <v>51</v>
      </c>
      <c r="S278">
        <v>9</v>
      </c>
      <c r="T278" t="s">
        <v>54</v>
      </c>
      <c r="U278">
        <v>0</v>
      </c>
      <c r="V278">
        <v>7</v>
      </c>
      <c r="W278">
        <v>0</v>
      </c>
      <c r="X278" t="s">
        <v>41</v>
      </c>
      <c r="Y278">
        <v>544</v>
      </c>
      <c r="Z278">
        <v>2014</v>
      </c>
      <c r="AA278" t="str">
        <f t="shared" si="4"/>
        <v>Montana - 2014</v>
      </c>
    </row>
    <row r="279" spans="1:27" x14ac:dyDescent="0.3">
      <c r="A279">
        <v>97461</v>
      </c>
      <c r="B279">
        <v>530621</v>
      </c>
      <c r="C279" t="s">
        <v>25</v>
      </c>
      <c r="D279">
        <v>583100</v>
      </c>
      <c r="E279">
        <v>97461</v>
      </c>
      <c r="F279">
        <v>530621</v>
      </c>
      <c r="G279">
        <v>433160</v>
      </c>
      <c r="H279" t="s">
        <v>26</v>
      </c>
      <c r="I279" t="s">
        <v>76</v>
      </c>
      <c r="J279">
        <v>2014</v>
      </c>
      <c r="K279" t="s">
        <v>47</v>
      </c>
      <c r="L279" t="s">
        <v>59</v>
      </c>
      <c r="M279">
        <v>1</v>
      </c>
      <c r="N279" t="s">
        <v>43</v>
      </c>
      <c r="O279">
        <v>52479</v>
      </c>
      <c r="P279">
        <v>0</v>
      </c>
      <c r="Q279">
        <v>5</v>
      </c>
      <c r="R279" t="s">
        <v>59</v>
      </c>
      <c r="S279">
        <v>5</v>
      </c>
      <c r="T279" t="s">
        <v>54</v>
      </c>
      <c r="U279">
        <v>0</v>
      </c>
      <c r="V279">
        <v>350</v>
      </c>
      <c r="W279">
        <v>0</v>
      </c>
      <c r="X279" t="s">
        <v>41</v>
      </c>
      <c r="Y279">
        <v>1666</v>
      </c>
      <c r="Z279">
        <v>2014</v>
      </c>
      <c r="AA279" t="str">
        <f t="shared" si="4"/>
        <v>Montana - 2014</v>
      </c>
    </row>
    <row r="280" spans="1:27" x14ac:dyDescent="0.3">
      <c r="A280">
        <v>9948.4</v>
      </c>
      <c r="B280">
        <v>32558.400000000001</v>
      </c>
      <c r="C280" t="s">
        <v>25</v>
      </c>
      <c r="D280">
        <v>33915</v>
      </c>
      <c r="E280">
        <v>9948.4</v>
      </c>
      <c r="F280">
        <v>32558.400000000001</v>
      </c>
      <c r="G280">
        <v>22610</v>
      </c>
      <c r="H280" t="s">
        <v>26</v>
      </c>
      <c r="I280" t="s">
        <v>76</v>
      </c>
      <c r="J280">
        <v>2013</v>
      </c>
      <c r="K280" t="s">
        <v>33</v>
      </c>
      <c r="L280" t="s">
        <v>34</v>
      </c>
      <c r="M280">
        <v>1</v>
      </c>
      <c r="N280" t="s">
        <v>42</v>
      </c>
      <c r="O280">
        <v>1356.6</v>
      </c>
      <c r="P280">
        <v>0</v>
      </c>
      <c r="Q280">
        <v>10</v>
      </c>
      <c r="R280" t="s">
        <v>34</v>
      </c>
      <c r="S280">
        <v>12</v>
      </c>
      <c r="T280" t="s">
        <v>35</v>
      </c>
      <c r="U280">
        <v>0</v>
      </c>
      <c r="V280">
        <v>15</v>
      </c>
      <c r="W280">
        <v>0</v>
      </c>
      <c r="X280" t="s">
        <v>36</v>
      </c>
      <c r="Y280">
        <v>2261</v>
      </c>
      <c r="Z280">
        <v>2013</v>
      </c>
      <c r="AA280" t="str">
        <f t="shared" si="4"/>
        <v>Paseo - 2013</v>
      </c>
    </row>
    <row r="281" spans="1:27" x14ac:dyDescent="0.3">
      <c r="A281">
        <v>99814.5</v>
      </c>
      <c r="B281">
        <v>708289.5</v>
      </c>
      <c r="C281" t="s">
        <v>37</v>
      </c>
      <c r="D281">
        <v>730200</v>
      </c>
      <c r="E281">
        <v>99814.5</v>
      </c>
      <c r="F281">
        <v>708439.5</v>
      </c>
      <c r="G281">
        <v>608625</v>
      </c>
      <c r="H281" t="s">
        <v>26</v>
      </c>
      <c r="I281" t="s">
        <v>76</v>
      </c>
      <c r="J281">
        <v>2014</v>
      </c>
      <c r="K281" t="s">
        <v>28</v>
      </c>
      <c r="L281" t="s">
        <v>52</v>
      </c>
      <c r="M281">
        <v>1</v>
      </c>
      <c r="N281" t="s">
        <v>42</v>
      </c>
      <c r="O281">
        <v>21910.5</v>
      </c>
      <c r="P281">
        <v>150</v>
      </c>
      <c r="Q281">
        <v>10</v>
      </c>
      <c r="R281" t="s">
        <v>52</v>
      </c>
      <c r="S281">
        <v>1</v>
      </c>
      <c r="T281" t="s">
        <v>35</v>
      </c>
      <c r="U281">
        <v>0</v>
      </c>
      <c r="V281">
        <v>300</v>
      </c>
      <c r="W281">
        <v>150</v>
      </c>
      <c r="X281" t="s">
        <v>32</v>
      </c>
      <c r="Y281">
        <v>2434</v>
      </c>
      <c r="Z281">
        <v>2014</v>
      </c>
      <c r="AA281" t="str">
        <f t="shared" si="4"/>
        <v>Paseo - 2014</v>
      </c>
    </row>
    <row r="282" spans="1:27" x14ac:dyDescent="0.3">
      <c r="A282">
        <v>0</v>
      </c>
      <c r="B282">
        <v>95400</v>
      </c>
      <c r="C282" t="s">
        <v>25</v>
      </c>
      <c r="D282">
        <v>99375</v>
      </c>
      <c r="E282">
        <v>0</v>
      </c>
      <c r="F282">
        <v>95400</v>
      </c>
      <c r="G282">
        <v>95400</v>
      </c>
      <c r="H282" t="s">
        <v>26</v>
      </c>
      <c r="I282" t="s">
        <v>92</v>
      </c>
      <c r="J282">
        <v>2014</v>
      </c>
      <c r="K282" t="s">
        <v>28</v>
      </c>
      <c r="L282" t="s">
        <v>60</v>
      </c>
      <c r="M282">
        <v>1</v>
      </c>
      <c r="N282" t="s">
        <v>42</v>
      </c>
      <c r="O282">
        <v>3975</v>
      </c>
      <c r="P282">
        <v>0</v>
      </c>
      <c r="Q282">
        <v>10</v>
      </c>
      <c r="R282" t="s">
        <v>60</v>
      </c>
      <c r="S282">
        <v>3</v>
      </c>
      <c r="T282" t="s">
        <v>35</v>
      </c>
      <c r="U282">
        <v>0</v>
      </c>
      <c r="V282">
        <v>125</v>
      </c>
      <c r="W282">
        <v>0</v>
      </c>
      <c r="X282" t="s">
        <v>55</v>
      </c>
      <c r="Y282">
        <v>795</v>
      </c>
      <c r="Z282">
        <v>2014</v>
      </c>
      <c r="AA282" t="str">
        <f t="shared" si="4"/>
        <v>Paseo - 2014</v>
      </c>
    </row>
    <row r="283" spans="1:27" x14ac:dyDescent="0.3">
      <c r="A283">
        <v>100740</v>
      </c>
      <c r="B283">
        <v>480340</v>
      </c>
      <c r="C283" t="s">
        <v>25</v>
      </c>
      <c r="D283">
        <v>511000</v>
      </c>
      <c r="E283">
        <v>100740</v>
      </c>
      <c r="F283">
        <v>480340</v>
      </c>
      <c r="G283">
        <v>379600</v>
      </c>
      <c r="H283" t="s">
        <v>26</v>
      </c>
      <c r="I283" t="s">
        <v>92</v>
      </c>
      <c r="J283">
        <v>2014</v>
      </c>
      <c r="K283" t="s">
        <v>47</v>
      </c>
      <c r="L283" t="s">
        <v>59</v>
      </c>
      <c r="M283">
        <v>1</v>
      </c>
      <c r="N283" t="s">
        <v>43</v>
      </c>
      <c r="O283">
        <v>30660</v>
      </c>
      <c r="P283">
        <v>0</v>
      </c>
      <c r="Q283">
        <v>5</v>
      </c>
      <c r="R283" t="s">
        <v>59</v>
      </c>
      <c r="S283">
        <v>5</v>
      </c>
      <c r="T283" t="s">
        <v>54</v>
      </c>
      <c r="U283">
        <v>0</v>
      </c>
      <c r="V283">
        <v>350</v>
      </c>
      <c r="W283">
        <v>0</v>
      </c>
      <c r="X283" t="s">
        <v>41</v>
      </c>
      <c r="Y283">
        <v>1460</v>
      </c>
      <c r="Z283">
        <v>2014</v>
      </c>
      <c r="AA283" t="str">
        <f t="shared" si="4"/>
        <v>Montana - 2014</v>
      </c>
    </row>
    <row r="284" spans="1:27" x14ac:dyDescent="0.3">
      <c r="A284" t="s">
        <v>93</v>
      </c>
      <c r="B284">
        <v>95831.25</v>
      </c>
      <c r="C284" t="s">
        <v>25</v>
      </c>
      <c r="D284">
        <v>100875</v>
      </c>
      <c r="E284" t="s">
        <v>93</v>
      </c>
      <c r="F284">
        <v>95831.25</v>
      </c>
      <c r="G284">
        <v>96840</v>
      </c>
      <c r="H284" t="s">
        <v>26</v>
      </c>
      <c r="I284" t="s">
        <v>92</v>
      </c>
      <c r="J284">
        <v>2014</v>
      </c>
      <c r="K284" t="s">
        <v>28</v>
      </c>
      <c r="L284" t="s">
        <v>29</v>
      </c>
      <c r="M284">
        <v>1</v>
      </c>
      <c r="N284" t="s">
        <v>43</v>
      </c>
      <c r="O284">
        <v>5043.75</v>
      </c>
      <c r="P284">
        <v>0</v>
      </c>
      <c r="Q284">
        <v>120</v>
      </c>
      <c r="R284" t="s">
        <v>29</v>
      </c>
      <c r="S284">
        <v>2</v>
      </c>
      <c r="T284" t="s">
        <v>49</v>
      </c>
      <c r="U284">
        <v>0</v>
      </c>
      <c r="V284">
        <v>125</v>
      </c>
      <c r="W284">
        <v>0</v>
      </c>
      <c r="X284" t="s">
        <v>55</v>
      </c>
      <c r="Y284">
        <v>807</v>
      </c>
      <c r="Z284">
        <v>2014</v>
      </c>
      <c r="AA284" t="str">
        <f t="shared" si="4"/>
        <v>Velo - 2014</v>
      </c>
    </row>
    <row r="285" spans="1:27" x14ac:dyDescent="0.3">
      <c r="A285">
        <v>102850</v>
      </c>
      <c r="B285">
        <v>589050</v>
      </c>
      <c r="C285" t="s">
        <v>25</v>
      </c>
      <c r="D285">
        <v>654500</v>
      </c>
      <c r="E285">
        <v>102850</v>
      </c>
      <c r="F285">
        <v>589050</v>
      </c>
      <c r="G285">
        <v>486200</v>
      </c>
      <c r="H285" t="s">
        <v>26</v>
      </c>
      <c r="I285" t="s">
        <v>92</v>
      </c>
      <c r="J285">
        <v>2013</v>
      </c>
      <c r="K285" t="s">
        <v>33</v>
      </c>
      <c r="L285" t="s">
        <v>34</v>
      </c>
      <c r="M285">
        <v>1</v>
      </c>
      <c r="N285" t="s">
        <v>40</v>
      </c>
      <c r="O285">
        <v>65450</v>
      </c>
      <c r="P285">
        <v>0</v>
      </c>
      <c r="Q285">
        <v>250</v>
      </c>
      <c r="R285" t="s">
        <v>34</v>
      </c>
      <c r="S285">
        <v>12</v>
      </c>
      <c r="T285" t="s">
        <v>31</v>
      </c>
      <c r="U285">
        <v>0</v>
      </c>
      <c r="V285">
        <v>350</v>
      </c>
      <c r="W285">
        <v>0</v>
      </c>
      <c r="X285" t="s">
        <v>41</v>
      </c>
      <c r="Y285">
        <v>1870</v>
      </c>
      <c r="Z285">
        <v>2013</v>
      </c>
      <c r="AA285" t="str">
        <f t="shared" si="4"/>
        <v>VTT - 2013</v>
      </c>
    </row>
    <row r="286" spans="1:27" x14ac:dyDescent="0.3">
      <c r="A286">
        <v>11396</v>
      </c>
      <c r="B286">
        <v>76146</v>
      </c>
      <c r="C286" t="s">
        <v>25</v>
      </c>
      <c r="D286">
        <v>77700</v>
      </c>
      <c r="E286">
        <v>11396</v>
      </c>
      <c r="F286">
        <v>76146</v>
      </c>
      <c r="G286">
        <v>64750</v>
      </c>
      <c r="H286" t="s">
        <v>26</v>
      </c>
      <c r="I286" t="s">
        <v>92</v>
      </c>
      <c r="J286">
        <v>2014</v>
      </c>
      <c r="K286" t="s">
        <v>28</v>
      </c>
      <c r="L286" t="s">
        <v>60</v>
      </c>
      <c r="M286">
        <v>1</v>
      </c>
      <c r="N286" t="s">
        <v>42</v>
      </c>
      <c r="O286">
        <v>1554</v>
      </c>
      <c r="P286">
        <v>0</v>
      </c>
      <c r="Q286">
        <v>260</v>
      </c>
      <c r="R286" t="s">
        <v>60</v>
      </c>
      <c r="S286">
        <v>3</v>
      </c>
      <c r="T286" t="s">
        <v>50</v>
      </c>
      <c r="U286">
        <v>0</v>
      </c>
      <c r="V286">
        <v>300</v>
      </c>
      <c r="W286">
        <v>0</v>
      </c>
      <c r="X286" t="s">
        <v>32</v>
      </c>
      <c r="Y286">
        <v>259</v>
      </c>
      <c r="Z286">
        <v>2014</v>
      </c>
      <c r="AA286" t="str">
        <f t="shared" si="4"/>
        <v>Amarilla - 2014</v>
      </c>
    </row>
    <row r="287" spans="1:27" x14ac:dyDescent="0.3">
      <c r="A287">
        <v>11474.4</v>
      </c>
      <c r="B287">
        <v>25134.400000000001</v>
      </c>
      <c r="C287" t="s">
        <v>25</v>
      </c>
      <c r="D287">
        <v>27320</v>
      </c>
      <c r="E287">
        <v>11474.4</v>
      </c>
      <c r="F287">
        <v>25134.400000000001</v>
      </c>
      <c r="G287">
        <v>13660</v>
      </c>
      <c r="H287" t="s">
        <v>26</v>
      </c>
      <c r="I287" t="s">
        <v>92</v>
      </c>
      <c r="J287">
        <v>2014</v>
      </c>
      <c r="K287" t="s">
        <v>47</v>
      </c>
      <c r="L287" t="s">
        <v>48</v>
      </c>
      <c r="M287">
        <v>1</v>
      </c>
      <c r="N287" t="s">
        <v>43</v>
      </c>
      <c r="O287">
        <v>2185.6</v>
      </c>
      <c r="P287">
        <v>0</v>
      </c>
      <c r="Q287">
        <v>10</v>
      </c>
      <c r="R287" t="s">
        <v>48</v>
      </c>
      <c r="S287">
        <v>6</v>
      </c>
      <c r="T287" t="s">
        <v>35</v>
      </c>
      <c r="U287">
        <v>0</v>
      </c>
      <c r="V287">
        <v>20</v>
      </c>
      <c r="W287">
        <v>0</v>
      </c>
      <c r="X287" t="s">
        <v>41</v>
      </c>
      <c r="Y287">
        <v>1366</v>
      </c>
      <c r="Z287">
        <v>2014</v>
      </c>
      <c r="AA287" t="str">
        <f t="shared" si="4"/>
        <v>Paseo - 2014</v>
      </c>
    </row>
    <row r="288" spans="1:27" x14ac:dyDescent="0.3">
      <c r="A288">
        <v>11474.4</v>
      </c>
      <c r="B288">
        <v>25134.400000000001</v>
      </c>
      <c r="C288" t="s">
        <v>25</v>
      </c>
      <c r="D288">
        <v>27320</v>
      </c>
      <c r="E288">
        <v>11474.4</v>
      </c>
      <c r="F288">
        <v>25134.400000000001</v>
      </c>
      <c r="G288">
        <v>13660</v>
      </c>
      <c r="H288" t="s">
        <v>26</v>
      </c>
      <c r="I288" t="s">
        <v>92</v>
      </c>
      <c r="J288">
        <v>2014</v>
      </c>
      <c r="K288" t="s">
        <v>47</v>
      </c>
      <c r="L288" t="s">
        <v>48</v>
      </c>
      <c r="M288">
        <v>1</v>
      </c>
      <c r="N288" t="s">
        <v>43</v>
      </c>
      <c r="O288">
        <v>2185.6</v>
      </c>
      <c r="P288">
        <v>0</v>
      </c>
      <c r="Q288">
        <v>260</v>
      </c>
      <c r="R288" t="s">
        <v>48</v>
      </c>
      <c r="S288">
        <v>6</v>
      </c>
      <c r="T288" t="s">
        <v>50</v>
      </c>
      <c r="U288">
        <v>0</v>
      </c>
      <c r="V288">
        <v>20</v>
      </c>
      <c r="W288">
        <v>0</v>
      </c>
      <c r="X288" t="s">
        <v>41</v>
      </c>
      <c r="Y288">
        <v>1366</v>
      </c>
      <c r="Z288">
        <v>2014</v>
      </c>
      <c r="AA288" t="str">
        <f t="shared" si="4"/>
        <v>Amarilla - 2014</v>
      </c>
    </row>
    <row r="289" spans="1:27" x14ac:dyDescent="0.3">
      <c r="A289">
        <v>11635.6</v>
      </c>
      <c r="B289">
        <v>26945.599999999999</v>
      </c>
      <c r="C289" t="s">
        <v>25</v>
      </c>
      <c r="D289">
        <v>30620</v>
      </c>
      <c r="E289">
        <v>11635.6</v>
      </c>
      <c r="F289">
        <v>26945.599999999999</v>
      </c>
      <c r="G289">
        <v>15310</v>
      </c>
      <c r="H289" t="s">
        <v>26</v>
      </c>
      <c r="I289" t="s">
        <v>92</v>
      </c>
      <c r="J289">
        <v>2014</v>
      </c>
      <c r="K289" t="s">
        <v>33</v>
      </c>
      <c r="L289" t="s">
        <v>34</v>
      </c>
      <c r="M289">
        <v>1</v>
      </c>
      <c r="N289" t="s">
        <v>40</v>
      </c>
      <c r="O289">
        <v>3674.4</v>
      </c>
      <c r="P289">
        <v>0</v>
      </c>
      <c r="Q289">
        <v>10</v>
      </c>
      <c r="R289" t="s">
        <v>34</v>
      </c>
      <c r="S289">
        <v>12</v>
      </c>
      <c r="T289" t="s">
        <v>35</v>
      </c>
      <c r="U289">
        <v>0</v>
      </c>
      <c r="V289">
        <v>20</v>
      </c>
      <c r="W289">
        <v>0</v>
      </c>
      <c r="X289" t="s">
        <v>41</v>
      </c>
      <c r="Y289">
        <v>1531</v>
      </c>
      <c r="Z289">
        <v>2014</v>
      </c>
      <c r="AA289" t="str">
        <f t="shared" si="4"/>
        <v>Paseo - 2014</v>
      </c>
    </row>
    <row r="290" spans="1:27" x14ac:dyDescent="0.3">
      <c r="A290">
        <v>11635.6</v>
      </c>
      <c r="B290">
        <v>26945.599999999999</v>
      </c>
      <c r="C290" t="s">
        <v>25</v>
      </c>
      <c r="D290">
        <v>30620</v>
      </c>
      <c r="E290">
        <v>11635.6</v>
      </c>
      <c r="F290">
        <v>26945.599999999999</v>
      </c>
      <c r="G290">
        <v>15310</v>
      </c>
      <c r="H290" t="s">
        <v>26</v>
      </c>
      <c r="I290" t="s">
        <v>92</v>
      </c>
      <c r="J290">
        <v>2014</v>
      </c>
      <c r="K290" t="s">
        <v>33</v>
      </c>
      <c r="L290" t="s">
        <v>34</v>
      </c>
      <c r="M290">
        <v>1</v>
      </c>
      <c r="N290" t="s">
        <v>40</v>
      </c>
      <c r="O290">
        <v>3674.4</v>
      </c>
      <c r="P290">
        <v>0</v>
      </c>
      <c r="Q290">
        <v>250</v>
      </c>
      <c r="R290" t="s">
        <v>34</v>
      </c>
      <c r="S290">
        <v>12</v>
      </c>
      <c r="T290" t="s">
        <v>31</v>
      </c>
      <c r="U290">
        <v>0</v>
      </c>
      <c r="V290">
        <v>20</v>
      </c>
      <c r="W290">
        <v>0</v>
      </c>
      <c r="X290" t="s">
        <v>41</v>
      </c>
      <c r="Y290">
        <v>1531</v>
      </c>
      <c r="Z290">
        <v>2014</v>
      </c>
      <c r="AA290" t="str">
        <f t="shared" si="4"/>
        <v>VTT - 2014</v>
      </c>
    </row>
    <row r="291" spans="1:27" x14ac:dyDescent="0.3">
      <c r="A291">
        <v>12513.6</v>
      </c>
      <c r="B291">
        <v>17253.599999999999</v>
      </c>
      <c r="C291" t="s">
        <v>25</v>
      </c>
      <c r="D291">
        <v>18960</v>
      </c>
      <c r="E291">
        <v>12513.6</v>
      </c>
      <c r="F291">
        <v>17253.599999999999</v>
      </c>
      <c r="G291">
        <v>4740</v>
      </c>
      <c r="H291" t="s">
        <v>26</v>
      </c>
      <c r="I291" t="s">
        <v>92</v>
      </c>
      <c r="J291">
        <v>2014</v>
      </c>
      <c r="K291" t="s">
        <v>38</v>
      </c>
      <c r="L291" t="s">
        <v>51</v>
      </c>
      <c r="M291">
        <v>1</v>
      </c>
      <c r="N291" t="s">
        <v>43</v>
      </c>
      <c r="O291">
        <v>1706.4</v>
      </c>
      <c r="P291">
        <v>0</v>
      </c>
      <c r="Q291">
        <v>3</v>
      </c>
      <c r="R291" t="s">
        <v>51</v>
      </c>
      <c r="S291">
        <v>9</v>
      </c>
      <c r="T291" t="s">
        <v>44</v>
      </c>
      <c r="U291">
        <v>0</v>
      </c>
      <c r="V291">
        <v>12</v>
      </c>
      <c r="W291">
        <v>0</v>
      </c>
      <c r="X291" t="s">
        <v>46</v>
      </c>
      <c r="Y291">
        <v>1580</v>
      </c>
      <c r="Z291">
        <v>2014</v>
      </c>
      <c r="AA291" t="str">
        <f t="shared" si="4"/>
        <v>Carretera - 2014</v>
      </c>
    </row>
    <row r="292" spans="1:27" x14ac:dyDescent="0.3">
      <c r="A292">
        <v>12768</v>
      </c>
      <c r="B292">
        <v>27968</v>
      </c>
      <c r="C292" t="s">
        <v>25</v>
      </c>
      <c r="D292">
        <v>30400</v>
      </c>
      <c r="E292">
        <v>12768</v>
      </c>
      <c r="F292">
        <v>27968</v>
      </c>
      <c r="G292">
        <v>15200</v>
      </c>
      <c r="H292" t="s">
        <v>26</v>
      </c>
      <c r="I292" t="s">
        <v>92</v>
      </c>
      <c r="J292">
        <v>2014</v>
      </c>
      <c r="K292" t="s">
        <v>33</v>
      </c>
      <c r="L292" t="s">
        <v>58</v>
      </c>
      <c r="M292">
        <v>1</v>
      </c>
      <c r="N292" t="s">
        <v>43</v>
      </c>
      <c r="O292">
        <v>2432</v>
      </c>
      <c r="P292">
        <v>0</v>
      </c>
      <c r="Q292">
        <v>260</v>
      </c>
      <c r="R292" t="s">
        <v>58</v>
      </c>
      <c r="S292">
        <v>11</v>
      </c>
      <c r="T292" t="s">
        <v>50</v>
      </c>
      <c r="U292">
        <v>0</v>
      </c>
      <c r="V292">
        <v>20</v>
      </c>
      <c r="W292">
        <v>0</v>
      </c>
      <c r="X292" t="s">
        <v>41</v>
      </c>
      <c r="Y292">
        <v>1520</v>
      </c>
      <c r="Z292">
        <v>2014</v>
      </c>
      <c r="AA292" t="str">
        <f t="shared" si="4"/>
        <v>Amarilla - 2014</v>
      </c>
    </row>
    <row r="293" spans="1:27" x14ac:dyDescent="0.3">
      <c r="A293">
        <v>13168.8</v>
      </c>
      <c r="B293">
        <v>18478.8</v>
      </c>
      <c r="C293" t="s">
        <v>25</v>
      </c>
      <c r="D293">
        <v>21240</v>
      </c>
      <c r="E293">
        <v>13168.8</v>
      </c>
      <c r="F293">
        <v>18478.8</v>
      </c>
      <c r="G293">
        <v>5310</v>
      </c>
      <c r="H293" t="s">
        <v>26</v>
      </c>
      <c r="I293" t="s">
        <v>92</v>
      </c>
      <c r="J293">
        <v>2013</v>
      </c>
      <c r="K293" t="s">
        <v>33</v>
      </c>
      <c r="L293" t="s">
        <v>34</v>
      </c>
      <c r="M293">
        <v>1</v>
      </c>
      <c r="N293" t="s">
        <v>40</v>
      </c>
      <c r="O293">
        <v>2761.2</v>
      </c>
      <c r="P293">
        <v>0</v>
      </c>
      <c r="Q293">
        <v>260</v>
      </c>
      <c r="R293" t="s">
        <v>34</v>
      </c>
      <c r="S293">
        <v>12</v>
      </c>
      <c r="T293" t="s">
        <v>50</v>
      </c>
      <c r="U293">
        <v>0</v>
      </c>
      <c r="V293">
        <v>12</v>
      </c>
      <c r="W293">
        <v>0</v>
      </c>
      <c r="X293" t="s">
        <v>46</v>
      </c>
      <c r="Y293">
        <v>1770</v>
      </c>
      <c r="Z293">
        <v>2013</v>
      </c>
      <c r="AA293" t="str">
        <f t="shared" si="4"/>
        <v>Amarilla - 2013</v>
      </c>
    </row>
    <row r="294" spans="1:27" x14ac:dyDescent="0.3">
      <c r="A294" t="s">
        <v>94</v>
      </c>
      <c r="B294">
        <v>408386.25</v>
      </c>
      <c r="C294" t="s">
        <v>25</v>
      </c>
      <c r="D294">
        <v>439125</v>
      </c>
      <c r="E294" t="s">
        <v>94</v>
      </c>
      <c r="F294">
        <v>408386.25</v>
      </c>
      <c r="G294">
        <v>421560</v>
      </c>
      <c r="H294" t="s">
        <v>26</v>
      </c>
      <c r="I294" t="s">
        <v>92</v>
      </c>
      <c r="J294">
        <v>2014</v>
      </c>
      <c r="K294" t="s">
        <v>38</v>
      </c>
      <c r="L294" t="s">
        <v>39</v>
      </c>
      <c r="M294">
        <v>1</v>
      </c>
      <c r="N294" t="s">
        <v>43</v>
      </c>
      <c r="O294">
        <v>30738.75</v>
      </c>
      <c r="P294">
        <v>0</v>
      </c>
      <c r="Q294">
        <v>10</v>
      </c>
      <c r="R294" t="s">
        <v>39</v>
      </c>
      <c r="S294">
        <v>7</v>
      </c>
      <c r="T294" t="s">
        <v>35</v>
      </c>
      <c r="U294">
        <v>0</v>
      </c>
      <c r="V294">
        <v>125</v>
      </c>
      <c r="W294">
        <v>0</v>
      </c>
      <c r="X294" t="s">
        <v>55</v>
      </c>
      <c r="Y294">
        <v>3513</v>
      </c>
      <c r="Z294">
        <v>2014</v>
      </c>
      <c r="AA294" t="str">
        <f t="shared" si="4"/>
        <v>Paseo - 2014</v>
      </c>
    </row>
    <row r="295" spans="1:27" x14ac:dyDescent="0.3">
      <c r="A295">
        <v>13210</v>
      </c>
      <c r="B295">
        <v>26420</v>
      </c>
      <c r="C295" t="s">
        <v>25</v>
      </c>
      <c r="D295">
        <v>26420</v>
      </c>
      <c r="E295">
        <v>13210</v>
      </c>
      <c r="F295">
        <v>26420</v>
      </c>
      <c r="G295">
        <v>13210</v>
      </c>
      <c r="H295" t="s">
        <v>26</v>
      </c>
      <c r="I295" t="s">
        <v>92</v>
      </c>
      <c r="J295">
        <v>2014</v>
      </c>
      <c r="K295" t="s">
        <v>28</v>
      </c>
      <c r="L295" t="s">
        <v>52</v>
      </c>
      <c r="M295">
        <v>1</v>
      </c>
      <c r="N295" t="s">
        <v>30</v>
      </c>
      <c r="O295">
        <v>0</v>
      </c>
      <c r="P295">
        <v>0</v>
      </c>
      <c r="Q295">
        <v>3</v>
      </c>
      <c r="R295" t="s">
        <v>52</v>
      </c>
      <c r="S295">
        <v>1</v>
      </c>
      <c r="T295" t="s">
        <v>44</v>
      </c>
      <c r="U295">
        <v>0</v>
      </c>
      <c r="V295">
        <v>20</v>
      </c>
      <c r="W295">
        <v>0</v>
      </c>
      <c r="X295" t="s">
        <v>41</v>
      </c>
      <c r="Y295">
        <v>1321</v>
      </c>
      <c r="Z295">
        <v>2014</v>
      </c>
      <c r="AA295" t="str">
        <f t="shared" si="4"/>
        <v>Carretera - 2014</v>
      </c>
    </row>
    <row r="296" spans="1:27" x14ac:dyDescent="0.3">
      <c r="A296">
        <v>133052</v>
      </c>
      <c r="B296">
        <v>691012</v>
      </c>
      <c r="C296" t="s">
        <v>25</v>
      </c>
      <c r="D296">
        <v>751100</v>
      </c>
      <c r="E296">
        <v>133052</v>
      </c>
      <c r="F296">
        <v>691012</v>
      </c>
      <c r="G296">
        <v>557960</v>
      </c>
      <c r="H296" t="s">
        <v>26</v>
      </c>
      <c r="I296" t="s">
        <v>92</v>
      </c>
      <c r="J296">
        <v>2013</v>
      </c>
      <c r="K296" t="s">
        <v>33</v>
      </c>
      <c r="L296" t="s">
        <v>58</v>
      </c>
      <c r="M296">
        <v>1</v>
      </c>
      <c r="N296" t="s">
        <v>43</v>
      </c>
      <c r="O296">
        <v>60088</v>
      </c>
      <c r="P296">
        <v>0</v>
      </c>
      <c r="Q296">
        <v>10</v>
      </c>
      <c r="R296" t="s">
        <v>58</v>
      </c>
      <c r="S296">
        <v>11</v>
      </c>
      <c r="T296" t="s">
        <v>35</v>
      </c>
      <c r="U296">
        <v>0</v>
      </c>
      <c r="V296">
        <v>350</v>
      </c>
      <c r="W296">
        <v>0</v>
      </c>
      <c r="X296" t="s">
        <v>41</v>
      </c>
      <c r="Y296">
        <v>2146</v>
      </c>
      <c r="Z296">
        <v>2013</v>
      </c>
      <c r="AA296" t="str">
        <f t="shared" si="4"/>
        <v>Paseo - 2013</v>
      </c>
    </row>
    <row r="297" spans="1:27" x14ac:dyDescent="0.3">
      <c r="A297">
        <v>1353</v>
      </c>
      <c r="B297">
        <v>6273</v>
      </c>
      <c r="C297" t="s">
        <v>25</v>
      </c>
      <c r="D297">
        <v>7380</v>
      </c>
      <c r="E297">
        <v>1353</v>
      </c>
      <c r="F297">
        <v>6273</v>
      </c>
      <c r="G297">
        <v>4920</v>
      </c>
      <c r="H297" t="s">
        <v>26</v>
      </c>
      <c r="I297" t="s">
        <v>92</v>
      </c>
      <c r="J297">
        <v>2014</v>
      </c>
      <c r="K297" t="s">
        <v>38</v>
      </c>
      <c r="L297" t="s">
        <v>39</v>
      </c>
      <c r="M297">
        <v>1</v>
      </c>
      <c r="N297" t="s">
        <v>40</v>
      </c>
      <c r="O297">
        <v>1107</v>
      </c>
      <c r="P297">
        <v>0</v>
      </c>
      <c r="Q297">
        <v>250</v>
      </c>
      <c r="R297" t="s">
        <v>39</v>
      </c>
      <c r="S297">
        <v>7</v>
      </c>
      <c r="T297" t="s">
        <v>31</v>
      </c>
      <c r="U297">
        <v>0</v>
      </c>
      <c r="V297">
        <v>15</v>
      </c>
      <c r="W297">
        <v>0</v>
      </c>
      <c r="X297" t="s">
        <v>36</v>
      </c>
      <c r="Y297">
        <v>492</v>
      </c>
      <c r="Z297">
        <v>2014</v>
      </c>
      <c r="AA297" t="str">
        <f t="shared" si="4"/>
        <v>VTT - 2014</v>
      </c>
    </row>
    <row r="298" spans="1:27" x14ac:dyDescent="0.3">
      <c r="A298">
        <v>136170</v>
      </c>
      <c r="B298">
        <v>529550</v>
      </c>
      <c r="C298" t="s">
        <v>25</v>
      </c>
      <c r="D298">
        <v>529550</v>
      </c>
      <c r="E298">
        <v>136170</v>
      </c>
      <c r="F298">
        <v>529550</v>
      </c>
      <c r="G298">
        <v>393380</v>
      </c>
      <c r="H298" t="s">
        <v>26</v>
      </c>
      <c r="I298" t="s">
        <v>92</v>
      </c>
      <c r="J298">
        <v>2014</v>
      </c>
      <c r="K298" t="s">
        <v>33</v>
      </c>
      <c r="L298" t="s">
        <v>34</v>
      </c>
      <c r="M298">
        <v>1</v>
      </c>
      <c r="N298" t="s">
        <v>30</v>
      </c>
      <c r="O298">
        <v>0</v>
      </c>
      <c r="P298">
        <v>0</v>
      </c>
      <c r="Q298">
        <v>3</v>
      </c>
      <c r="R298" t="s">
        <v>34</v>
      </c>
      <c r="S298">
        <v>12</v>
      </c>
      <c r="T298" t="s">
        <v>44</v>
      </c>
      <c r="U298">
        <v>0</v>
      </c>
      <c r="V298">
        <v>350</v>
      </c>
      <c r="W298">
        <v>0</v>
      </c>
      <c r="X298" t="s">
        <v>41</v>
      </c>
      <c r="Y298">
        <v>1513</v>
      </c>
      <c r="Z298">
        <v>2014</v>
      </c>
      <c r="AA298" t="str">
        <f t="shared" si="4"/>
        <v>Carretera - 2014</v>
      </c>
    </row>
    <row r="299" spans="1:27" x14ac:dyDescent="0.3">
      <c r="A299">
        <v>136170</v>
      </c>
      <c r="B299">
        <v>529550</v>
      </c>
      <c r="C299" t="s">
        <v>25</v>
      </c>
      <c r="D299">
        <v>529550</v>
      </c>
      <c r="E299">
        <v>136170</v>
      </c>
      <c r="F299">
        <v>529550</v>
      </c>
      <c r="G299">
        <v>393380</v>
      </c>
      <c r="H299" t="s">
        <v>26</v>
      </c>
      <c r="I299" t="s">
        <v>92</v>
      </c>
      <c r="J299">
        <v>2014</v>
      </c>
      <c r="K299" t="s">
        <v>33</v>
      </c>
      <c r="L299" t="s">
        <v>34</v>
      </c>
      <c r="M299">
        <v>1</v>
      </c>
      <c r="N299" t="s">
        <v>30</v>
      </c>
      <c r="O299">
        <v>0</v>
      </c>
      <c r="P299">
        <v>0</v>
      </c>
      <c r="Q299">
        <v>10</v>
      </c>
      <c r="R299" t="s">
        <v>34</v>
      </c>
      <c r="S299">
        <v>12</v>
      </c>
      <c r="T299" t="s">
        <v>35</v>
      </c>
      <c r="U299">
        <v>0</v>
      </c>
      <c r="V299">
        <v>350</v>
      </c>
      <c r="W299">
        <v>0</v>
      </c>
      <c r="X299" t="s">
        <v>41</v>
      </c>
      <c r="Y299">
        <v>1513</v>
      </c>
      <c r="Z299">
        <v>2014</v>
      </c>
      <c r="AA299" t="str">
        <f t="shared" si="4"/>
        <v>Paseo - 2014</v>
      </c>
    </row>
    <row r="300" spans="1:27" x14ac:dyDescent="0.3">
      <c r="A300">
        <v>13905</v>
      </c>
      <c r="B300">
        <v>18540</v>
      </c>
      <c r="C300" t="s">
        <v>25</v>
      </c>
      <c r="D300">
        <v>18540</v>
      </c>
      <c r="E300">
        <v>13905</v>
      </c>
      <c r="F300">
        <v>18540</v>
      </c>
      <c r="G300">
        <v>4635</v>
      </c>
      <c r="H300" t="s">
        <v>26</v>
      </c>
      <c r="I300" t="s">
        <v>92</v>
      </c>
      <c r="J300">
        <v>2014</v>
      </c>
      <c r="K300" t="s">
        <v>47</v>
      </c>
      <c r="L300" t="s">
        <v>48</v>
      </c>
      <c r="M300">
        <v>1</v>
      </c>
      <c r="N300" t="s">
        <v>30</v>
      </c>
      <c r="O300">
        <v>0</v>
      </c>
      <c r="P300">
        <v>0</v>
      </c>
      <c r="Q300">
        <v>5</v>
      </c>
      <c r="R300" t="s">
        <v>48</v>
      </c>
      <c r="S300">
        <v>6</v>
      </c>
      <c r="T300" t="s">
        <v>54</v>
      </c>
      <c r="U300">
        <v>0</v>
      </c>
      <c r="V300">
        <v>12</v>
      </c>
      <c r="W300">
        <v>0</v>
      </c>
      <c r="X300" t="s">
        <v>46</v>
      </c>
      <c r="Y300">
        <v>1545</v>
      </c>
      <c r="Z300">
        <v>2014</v>
      </c>
      <c r="AA300" t="str">
        <f t="shared" si="4"/>
        <v>Montana - 2014</v>
      </c>
    </row>
    <row r="301" spans="1:27" x14ac:dyDescent="0.3">
      <c r="A301">
        <v>13905</v>
      </c>
      <c r="B301">
        <v>18540</v>
      </c>
      <c r="C301" t="s">
        <v>25</v>
      </c>
      <c r="D301">
        <v>18540</v>
      </c>
      <c r="E301">
        <v>13905</v>
      </c>
      <c r="F301">
        <v>18540</v>
      </c>
      <c r="G301">
        <v>4635</v>
      </c>
      <c r="H301" t="s">
        <v>26</v>
      </c>
      <c r="I301" t="s">
        <v>92</v>
      </c>
      <c r="J301">
        <v>2014</v>
      </c>
      <c r="K301" t="s">
        <v>47</v>
      </c>
      <c r="L301" t="s">
        <v>48</v>
      </c>
      <c r="M301">
        <v>1</v>
      </c>
      <c r="N301" t="s">
        <v>30</v>
      </c>
      <c r="O301">
        <v>0</v>
      </c>
      <c r="P301">
        <v>0</v>
      </c>
      <c r="Q301">
        <v>120</v>
      </c>
      <c r="R301" t="s">
        <v>48</v>
      </c>
      <c r="S301">
        <v>6</v>
      </c>
      <c r="T301" t="s">
        <v>49</v>
      </c>
      <c r="U301">
        <v>0</v>
      </c>
      <c r="V301">
        <v>12</v>
      </c>
      <c r="W301">
        <v>0</v>
      </c>
      <c r="X301" t="s">
        <v>46</v>
      </c>
      <c r="Y301">
        <v>1545</v>
      </c>
      <c r="Z301">
        <v>2014</v>
      </c>
      <c r="AA301" t="str">
        <f t="shared" si="4"/>
        <v>Velo - 2014</v>
      </c>
    </row>
    <row r="302" spans="1:27" x14ac:dyDescent="0.3">
      <c r="A302">
        <v>14058</v>
      </c>
      <c r="B302">
        <v>19383</v>
      </c>
      <c r="C302" t="s">
        <v>25</v>
      </c>
      <c r="D302">
        <v>21300</v>
      </c>
      <c r="E302">
        <v>14058</v>
      </c>
      <c r="F302">
        <v>19383</v>
      </c>
      <c r="G302">
        <v>5325</v>
      </c>
      <c r="H302" t="s">
        <v>26</v>
      </c>
      <c r="I302" t="s">
        <v>92</v>
      </c>
      <c r="J302">
        <v>2013</v>
      </c>
      <c r="K302" t="s">
        <v>33</v>
      </c>
      <c r="L302" t="s">
        <v>58</v>
      </c>
      <c r="M302">
        <v>1</v>
      </c>
      <c r="N302" t="s">
        <v>43</v>
      </c>
      <c r="O302">
        <v>1917</v>
      </c>
      <c r="P302">
        <v>0</v>
      </c>
      <c r="Q302">
        <v>10</v>
      </c>
      <c r="R302" t="s">
        <v>58</v>
      </c>
      <c r="S302">
        <v>11</v>
      </c>
      <c r="T302" t="s">
        <v>35</v>
      </c>
      <c r="U302">
        <v>0</v>
      </c>
      <c r="V302">
        <v>12</v>
      </c>
      <c r="W302">
        <v>0</v>
      </c>
      <c r="X302" t="s">
        <v>46</v>
      </c>
      <c r="Y302">
        <v>1775</v>
      </c>
      <c r="Z302">
        <v>2013</v>
      </c>
      <c r="AA302" t="str">
        <f t="shared" si="4"/>
        <v>Paseo - 2013</v>
      </c>
    </row>
    <row r="303" spans="1:27" x14ac:dyDescent="0.3">
      <c r="A303">
        <v>142861.5</v>
      </c>
      <c r="B303">
        <v>610081.5</v>
      </c>
      <c r="C303" t="s">
        <v>25</v>
      </c>
      <c r="D303">
        <v>628950</v>
      </c>
      <c r="E303">
        <v>142861.5</v>
      </c>
      <c r="F303">
        <v>610081.5</v>
      </c>
      <c r="G303">
        <v>467220</v>
      </c>
      <c r="H303" t="s">
        <v>26</v>
      </c>
      <c r="I303" t="s">
        <v>92</v>
      </c>
      <c r="J303">
        <v>2013</v>
      </c>
      <c r="K303" t="s">
        <v>38</v>
      </c>
      <c r="L303" t="s">
        <v>51</v>
      </c>
      <c r="M303">
        <v>1</v>
      </c>
      <c r="N303" t="s">
        <v>42</v>
      </c>
      <c r="O303">
        <v>18868.5</v>
      </c>
      <c r="P303">
        <v>0</v>
      </c>
      <c r="Q303">
        <v>5</v>
      </c>
      <c r="R303" t="s">
        <v>51</v>
      </c>
      <c r="S303">
        <v>9</v>
      </c>
      <c r="T303" t="s">
        <v>54</v>
      </c>
      <c r="U303">
        <v>0</v>
      </c>
      <c r="V303">
        <v>350</v>
      </c>
      <c r="W303">
        <v>0</v>
      </c>
      <c r="X303" t="s">
        <v>41</v>
      </c>
      <c r="Y303">
        <v>1797</v>
      </c>
      <c r="Z303">
        <v>2013</v>
      </c>
      <c r="AA303" t="str">
        <f t="shared" si="4"/>
        <v>Montana - 2013</v>
      </c>
    </row>
    <row r="304" spans="1:27" x14ac:dyDescent="0.3">
      <c r="A304">
        <v>144932</v>
      </c>
      <c r="B304">
        <v>640752</v>
      </c>
      <c r="C304" t="s">
        <v>25</v>
      </c>
      <c r="D304">
        <v>667450</v>
      </c>
      <c r="E304">
        <v>144932</v>
      </c>
      <c r="F304">
        <v>640752</v>
      </c>
      <c r="G304">
        <v>495820</v>
      </c>
      <c r="H304" t="s">
        <v>26</v>
      </c>
      <c r="I304" t="s">
        <v>92</v>
      </c>
      <c r="J304">
        <v>2014</v>
      </c>
      <c r="K304" t="s">
        <v>38</v>
      </c>
      <c r="L304" t="s">
        <v>51</v>
      </c>
      <c r="M304">
        <v>1</v>
      </c>
      <c r="N304" t="s">
        <v>42</v>
      </c>
      <c r="O304">
        <v>26698</v>
      </c>
      <c r="P304">
        <v>0</v>
      </c>
      <c r="Q304">
        <v>260</v>
      </c>
      <c r="R304" t="s">
        <v>51</v>
      </c>
      <c r="S304">
        <v>9</v>
      </c>
      <c r="T304" t="s">
        <v>50</v>
      </c>
      <c r="U304">
        <v>0</v>
      </c>
      <c r="V304">
        <v>350</v>
      </c>
      <c r="W304">
        <v>0</v>
      </c>
      <c r="X304" t="s">
        <v>41</v>
      </c>
      <c r="Y304">
        <v>1907</v>
      </c>
      <c r="Z304">
        <v>2014</v>
      </c>
      <c r="AA304" t="str">
        <f t="shared" si="4"/>
        <v>Amarilla - 2014</v>
      </c>
    </row>
    <row r="305" spans="1:27" x14ac:dyDescent="0.3">
      <c r="A305" t="s">
        <v>95</v>
      </c>
      <c r="B305">
        <v>115281.25</v>
      </c>
      <c r="C305" t="s">
        <v>25</v>
      </c>
      <c r="D305">
        <v>135625</v>
      </c>
      <c r="E305" t="s">
        <v>95</v>
      </c>
      <c r="F305">
        <v>115281.25</v>
      </c>
      <c r="G305">
        <v>130200</v>
      </c>
      <c r="H305" t="s">
        <v>26</v>
      </c>
      <c r="I305" t="s">
        <v>92</v>
      </c>
      <c r="J305">
        <v>2014</v>
      </c>
      <c r="K305" t="s">
        <v>33</v>
      </c>
      <c r="L305" t="s">
        <v>45</v>
      </c>
      <c r="M305">
        <v>1</v>
      </c>
      <c r="N305" t="s">
        <v>40</v>
      </c>
      <c r="O305">
        <v>20343.75</v>
      </c>
      <c r="P305">
        <v>0</v>
      </c>
      <c r="Q305">
        <v>3</v>
      </c>
      <c r="R305" t="s">
        <v>45</v>
      </c>
      <c r="S305">
        <v>10</v>
      </c>
      <c r="T305" t="s">
        <v>44</v>
      </c>
      <c r="U305">
        <v>0</v>
      </c>
      <c r="V305">
        <v>125</v>
      </c>
      <c r="W305">
        <v>0</v>
      </c>
      <c r="X305" t="s">
        <v>55</v>
      </c>
      <c r="Y305">
        <v>1085</v>
      </c>
      <c r="Z305">
        <v>2014</v>
      </c>
      <c r="AA305" t="str">
        <f t="shared" si="4"/>
        <v>Carretera - 2014</v>
      </c>
    </row>
    <row r="306" spans="1:27" x14ac:dyDescent="0.3">
      <c r="A306" t="s">
        <v>95</v>
      </c>
      <c r="B306">
        <v>115281.25</v>
      </c>
      <c r="C306" t="s">
        <v>25</v>
      </c>
      <c r="D306">
        <v>135625</v>
      </c>
      <c r="E306" t="s">
        <v>95</v>
      </c>
      <c r="F306">
        <v>115281.25</v>
      </c>
      <c r="G306">
        <v>130200</v>
      </c>
      <c r="H306" t="s">
        <v>26</v>
      </c>
      <c r="I306" t="s">
        <v>92</v>
      </c>
      <c r="J306">
        <v>2014</v>
      </c>
      <c r="K306" t="s">
        <v>33</v>
      </c>
      <c r="L306" t="s">
        <v>45</v>
      </c>
      <c r="M306">
        <v>1</v>
      </c>
      <c r="N306" t="s">
        <v>40</v>
      </c>
      <c r="O306">
        <v>20343.75</v>
      </c>
      <c r="P306">
        <v>0</v>
      </c>
      <c r="Q306">
        <v>10</v>
      </c>
      <c r="R306" t="s">
        <v>45</v>
      </c>
      <c r="S306">
        <v>10</v>
      </c>
      <c r="T306" t="s">
        <v>35</v>
      </c>
      <c r="U306">
        <v>0</v>
      </c>
      <c r="V306">
        <v>125</v>
      </c>
      <c r="W306">
        <v>0</v>
      </c>
      <c r="X306" t="s">
        <v>55</v>
      </c>
      <c r="Y306">
        <v>1085</v>
      </c>
      <c r="Z306">
        <v>2014</v>
      </c>
      <c r="AA306" t="str">
        <f t="shared" si="4"/>
        <v>Paseo - 2014</v>
      </c>
    </row>
    <row r="307" spans="1:27" x14ac:dyDescent="0.3">
      <c r="A307">
        <v>1576.8</v>
      </c>
      <c r="B307">
        <v>7051.8</v>
      </c>
      <c r="C307" t="s">
        <v>25</v>
      </c>
      <c r="D307">
        <v>7665</v>
      </c>
      <c r="E307">
        <v>1576.8</v>
      </c>
      <c r="F307">
        <v>7051.8</v>
      </c>
      <c r="G307">
        <v>5475</v>
      </c>
      <c r="H307" t="s">
        <v>26</v>
      </c>
      <c r="I307" t="s">
        <v>92</v>
      </c>
      <c r="J307">
        <v>2014</v>
      </c>
      <c r="K307" t="s">
        <v>47</v>
      </c>
      <c r="L307" t="s">
        <v>59</v>
      </c>
      <c r="M307">
        <v>1</v>
      </c>
      <c r="N307" t="s">
        <v>43</v>
      </c>
      <c r="O307">
        <v>613.20000000000005</v>
      </c>
      <c r="P307">
        <v>0</v>
      </c>
      <c r="Q307">
        <v>10</v>
      </c>
      <c r="R307" t="s">
        <v>59</v>
      </c>
      <c r="S307">
        <v>5</v>
      </c>
      <c r="T307" t="s">
        <v>35</v>
      </c>
      <c r="U307">
        <v>0</v>
      </c>
      <c r="V307">
        <v>7</v>
      </c>
      <c r="W307">
        <v>0</v>
      </c>
      <c r="X307" t="s">
        <v>41</v>
      </c>
      <c r="Y307">
        <v>1095</v>
      </c>
      <c r="Z307">
        <v>2014</v>
      </c>
      <c r="AA307" t="str">
        <f t="shared" si="4"/>
        <v>Paseo - 2014</v>
      </c>
    </row>
    <row r="308" spans="1:27" x14ac:dyDescent="0.3">
      <c r="A308">
        <v>15886.5</v>
      </c>
      <c r="B308">
        <v>108706.5</v>
      </c>
      <c r="C308" t="s">
        <v>25</v>
      </c>
      <c r="D308">
        <v>124950</v>
      </c>
      <c r="E308">
        <v>15886.5</v>
      </c>
      <c r="F308">
        <v>108706.5</v>
      </c>
      <c r="G308">
        <v>92820</v>
      </c>
      <c r="H308" t="s">
        <v>26</v>
      </c>
      <c r="I308" t="s">
        <v>92</v>
      </c>
      <c r="J308">
        <v>2014</v>
      </c>
      <c r="K308" t="s">
        <v>33</v>
      </c>
      <c r="L308" t="s">
        <v>58</v>
      </c>
      <c r="M308">
        <v>1</v>
      </c>
      <c r="N308" t="s">
        <v>40</v>
      </c>
      <c r="O308">
        <v>16243.5</v>
      </c>
      <c r="P308">
        <v>0</v>
      </c>
      <c r="Q308">
        <v>10</v>
      </c>
      <c r="R308" t="s">
        <v>58</v>
      </c>
      <c r="S308">
        <v>11</v>
      </c>
      <c r="T308" t="s">
        <v>35</v>
      </c>
      <c r="U308">
        <v>0</v>
      </c>
      <c r="V308">
        <v>350</v>
      </c>
      <c r="W308">
        <v>0</v>
      </c>
      <c r="X308" t="s">
        <v>41</v>
      </c>
      <c r="Y308">
        <v>357</v>
      </c>
      <c r="Z308">
        <v>2014</v>
      </c>
      <c r="AA308" t="str">
        <f t="shared" si="4"/>
        <v>Paseo - 2014</v>
      </c>
    </row>
    <row r="309" spans="1:27" x14ac:dyDescent="0.3">
      <c r="A309">
        <v>16245.6</v>
      </c>
      <c r="B309">
        <v>35585.599999999999</v>
      </c>
      <c r="C309" t="s">
        <v>25</v>
      </c>
      <c r="D309">
        <v>38680</v>
      </c>
      <c r="E309">
        <v>16245.6</v>
      </c>
      <c r="F309">
        <v>35585.599999999999</v>
      </c>
      <c r="G309">
        <v>19340</v>
      </c>
      <c r="H309" t="s">
        <v>26</v>
      </c>
      <c r="I309" t="s">
        <v>92</v>
      </c>
      <c r="J309">
        <v>2014</v>
      </c>
      <c r="K309" t="s">
        <v>38</v>
      </c>
      <c r="L309" t="s">
        <v>51</v>
      </c>
      <c r="M309">
        <v>1</v>
      </c>
      <c r="N309" t="s">
        <v>43</v>
      </c>
      <c r="O309">
        <v>3094.4</v>
      </c>
      <c r="P309">
        <v>0</v>
      </c>
      <c r="Q309">
        <v>10</v>
      </c>
      <c r="R309" t="s">
        <v>51</v>
      </c>
      <c r="S309">
        <v>9</v>
      </c>
      <c r="T309" t="s">
        <v>35</v>
      </c>
      <c r="U309">
        <v>0</v>
      </c>
      <c r="V309">
        <v>20</v>
      </c>
      <c r="W309">
        <v>0</v>
      </c>
      <c r="X309" t="s">
        <v>41</v>
      </c>
      <c r="Y309">
        <v>1934</v>
      </c>
      <c r="Z309">
        <v>2014</v>
      </c>
      <c r="AA309" t="str">
        <f t="shared" si="4"/>
        <v>Paseo - 2014</v>
      </c>
    </row>
    <row r="310" spans="1:27" x14ac:dyDescent="0.3">
      <c r="A310">
        <v>1676.4</v>
      </c>
      <c r="B310">
        <v>6756.4</v>
      </c>
      <c r="C310" t="s">
        <v>25</v>
      </c>
      <c r="D310">
        <v>7112</v>
      </c>
      <c r="E310">
        <v>1676.4</v>
      </c>
      <c r="F310">
        <v>6756.4</v>
      </c>
      <c r="G310">
        <v>5080</v>
      </c>
      <c r="H310" t="s">
        <v>26</v>
      </c>
      <c r="I310" t="s">
        <v>92</v>
      </c>
      <c r="J310">
        <v>2013</v>
      </c>
      <c r="K310" t="s">
        <v>33</v>
      </c>
      <c r="L310" t="s">
        <v>58</v>
      </c>
      <c r="M310">
        <v>1</v>
      </c>
      <c r="N310" t="s">
        <v>43</v>
      </c>
      <c r="O310">
        <v>355.6</v>
      </c>
      <c r="P310">
        <v>0</v>
      </c>
      <c r="Q310">
        <v>3</v>
      </c>
      <c r="R310" t="s">
        <v>58</v>
      </c>
      <c r="S310">
        <v>11</v>
      </c>
      <c r="T310" t="s">
        <v>44</v>
      </c>
      <c r="U310">
        <v>0</v>
      </c>
      <c r="V310">
        <v>7</v>
      </c>
      <c r="W310">
        <v>0</v>
      </c>
      <c r="X310" t="s">
        <v>41</v>
      </c>
      <c r="Y310">
        <v>1016</v>
      </c>
      <c r="Z310">
        <v>2013</v>
      </c>
      <c r="AA310" t="str">
        <f t="shared" si="4"/>
        <v>Carretera - 2013</v>
      </c>
    </row>
    <row r="311" spans="1:27" x14ac:dyDescent="0.3">
      <c r="A311">
        <v>1785</v>
      </c>
      <c r="B311">
        <v>6885</v>
      </c>
      <c r="C311" t="s">
        <v>25</v>
      </c>
      <c r="D311">
        <v>7650</v>
      </c>
      <c r="E311">
        <v>1785</v>
      </c>
      <c r="F311">
        <v>6885</v>
      </c>
      <c r="G311">
        <v>5100</v>
      </c>
      <c r="H311" t="s">
        <v>26</v>
      </c>
      <c r="I311" t="s">
        <v>92</v>
      </c>
      <c r="J311">
        <v>2014</v>
      </c>
      <c r="K311" t="s">
        <v>47</v>
      </c>
      <c r="L311" t="s">
        <v>62</v>
      </c>
      <c r="M311">
        <v>1</v>
      </c>
      <c r="N311" t="s">
        <v>40</v>
      </c>
      <c r="O311">
        <v>765</v>
      </c>
      <c r="P311">
        <v>0</v>
      </c>
      <c r="Q311">
        <v>120</v>
      </c>
      <c r="R311" t="s">
        <v>62</v>
      </c>
      <c r="S311">
        <v>4</v>
      </c>
      <c r="T311" t="s">
        <v>49</v>
      </c>
      <c r="U311">
        <v>0</v>
      </c>
      <c r="V311">
        <v>15</v>
      </c>
      <c r="W311">
        <v>0</v>
      </c>
      <c r="X311" t="s">
        <v>36</v>
      </c>
      <c r="Y311">
        <v>510</v>
      </c>
      <c r="Z311">
        <v>2014</v>
      </c>
      <c r="AA311" t="str">
        <f t="shared" si="4"/>
        <v>Velo - 2014</v>
      </c>
    </row>
    <row r="312" spans="1:27" x14ac:dyDescent="0.3">
      <c r="A312">
        <v>18074.400000000001</v>
      </c>
      <c r="B312">
        <v>24719.4</v>
      </c>
      <c r="C312" t="s">
        <v>25</v>
      </c>
      <c r="D312">
        <v>26580</v>
      </c>
      <c r="E312">
        <v>18074.400000000001</v>
      </c>
      <c r="F312">
        <v>24719.4</v>
      </c>
      <c r="G312">
        <v>6645</v>
      </c>
      <c r="H312" t="s">
        <v>26</v>
      </c>
      <c r="I312" t="s">
        <v>92</v>
      </c>
      <c r="J312">
        <v>2013</v>
      </c>
      <c r="K312" t="s">
        <v>38</v>
      </c>
      <c r="L312" t="s">
        <v>51</v>
      </c>
      <c r="M312">
        <v>1</v>
      </c>
      <c r="N312" t="s">
        <v>43</v>
      </c>
      <c r="O312">
        <v>1860.6</v>
      </c>
      <c r="P312">
        <v>0</v>
      </c>
      <c r="Q312">
        <v>250</v>
      </c>
      <c r="R312" t="s">
        <v>51</v>
      </c>
      <c r="S312">
        <v>9</v>
      </c>
      <c r="T312" t="s">
        <v>31</v>
      </c>
      <c r="U312">
        <v>0</v>
      </c>
      <c r="V312">
        <v>12</v>
      </c>
      <c r="W312">
        <v>0</v>
      </c>
      <c r="X312" t="s">
        <v>46</v>
      </c>
      <c r="Y312">
        <v>2215</v>
      </c>
      <c r="Z312">
        <v>2013</v>
      </c>
      <c r="AA312" t="str">
        <f t="shared" si="4"/>
        <v>VTT - 2013</v>
      </c>
    </row>
    <row r="313" spans="1:27" x14ac:dyDescent="0.3">
      <c r="A313">
        <v>1812.96</v>
      </c>
      <c r="B313">
        <v>8107.96</v>
      </c>
      <c r="C313" t="s">
        <v>25</v>
      </c>
      <c r="D313">
        <v>8813</v>
      </c>
      <c r="E313">
        <v>1812.96</v>
      </c>
      <c r="F313">
        <v>8107.96</v>
      </c>
      <c r="G313">
        <v>6295</v>
      </c>
      <c r="H313" t="s">
        <v>26</v>
      </c>
      <c r="I313" t="s">
        <v>92</v>
      </c>
      <c r="J313">
        <v>2014</v>
      </c>
      <c r="K313" t="s">
        <v>47</v>
      </c>
      <c r="L313" t="s">
        <v>62</v>
      </c>
      <c r="M313">
        <v>1</v>
      </c>
      <c r="N313" t="s">
        <v>43</v>
      </c>
      <c r="O313">
        <v>705.04</v>
      </c>
      <c r="P313">
        <v>0</v>
      </c>
      <c r="Q313">
        <v>10</v>
      </c>
      <c r="R313" t="s">
        <v>62</v>
      </c>
      <c r="S313">
        <v>4</v>
      </c>
      <c r="T313" t="s">
        <v>35</v>
      </c>
      <c r="U313">
        <v>0</v>
      </c>
      <c r="V313">
        <v>7</v>
      </c>
      <c r="W313">
        <v>0</v>
      </c>
      <c r="X313" t="s">
        <v>41</v>
      </c>
      <c r="Y313">
        <v>1259</v>
      </c>
      <c r="Z313">
        <v>2014</v>
      </c>
      <c r="AA313" t="str">
        <f t="shared" si="4"/>
        <v>Paseo - 2014</v>
      </c>
    </row>
    <row r="314" spans="1:27" x14ac:dyDescent="0.3">
      <c r="A314">
        <v>19026</v>
      </c>
      <c r="B314">
        <v>358776</v>
      </c>
      <c r="C314" t="s">
        <v>25</v>
      </c>
      <c r="D314">
        <v>407700</v>
      </c>
      <c r="E314">
        <v>19026</v>
      </c>
      <c r="F314">
        <v>358776</v>
      </c>
      <c r="G314">
        <v>339750</v>
      </c>
      <c r="H314" t="s">
        <v>26</v>
      </c>
      <c r="I314" t="s">
        <v>92</v>
      </c>
      <c r="J314">
        <v>2014</v>
      </c>
      <c r="K314" t="s">
        <v>33</v>
      </c>
      <c r="L314" t="s">
        <v>58</v>
      </c>
      <c r="M314">
        <v>1</v>
      </c>
      <c r="N314" t="s">
        <v>40</v>
      </c>
      <c r="O314">
        <v>48924</v>
      </c>
      <c r="P314">
        <v>0</v>
      </c>
      <c r="Q314">
        <v>10</v>
      </c>
      <c r="R314" t="s">
        <v>58</v>
      </c>
      <c r="S314">
        <v>11</v>
      </c>
      <c r="T314" t="s">
        <v>35</v>
      </c>
      <c r="U314">
        <v>0</v>
      </c>
      <c r="V314">
        <v>300</v>
      </c>
      <c r="W314">
        <v>0</v>
      </c>
      <c r="X314" t="s">
        <v>32</v>
      </c>
      <c r="Y314">
        <v>1359</v>
      </c>
      <c r="Z314">
        <v>2014</v>
      </c>
      <c r="AA314" t="str">
        <f t="shared" si="4"/>
        <v>Paseo - 2014</v>
      </c>
    </row>
    <row r="315" spans="1:27" x14ac:dyDescent="0.3">
      <c r="A315">
        <v>1912.35</v>
      </c>
      <c r="B315">
        <v>7707.35</v>
      </c>
      <c r="C315" t="s">
        <v>25</v>
      </c>
      <c r="D315">
        <v>8113</v>
      </c>
      <c r="E315">
        <v>1912.35</v>
      </c>
      <c r="F315">
        <v>7707.35</v>
      </c>
      <c r="G315">
        <v>5795</v>
      </c>
      <c r="H315" t="s">
        <v>26</v>
      </c>
      <c r="I315" t="s">
        <v>92</v>
      </c>
      <c r="J315">
        <v>2013</v>
      </c>
      <c r="K315" t="s">
        <v>33</v>
      </c>
      <c r="L315" t="s">
        <v>45</v>
      </c>
      <c r="M315">
        <v>1</v>
      </c>
      <c r="N315" t="s">
        <v>43</v>
      </c>
      <c r="O315">
        <v>405.65</v>
      </c>
      <c r="P315">
        <v>0</v>
      </c>
      <c r="Q315">
        <v>5</v>
      </c>
      <c r="R315" t="s">
        <v>45</v>
      </c>
      <c r="S315">
        <v>10</v>
      </c>
      <c r="T315" t="s">
        <v>54</v>
      </c>
      <c r="U315">
        <v>0</v>
      </c>
      <c r="V315">
        <v>7</v>
      </c>
      <c r="W315">
        <v>0</v>
      </c>
      <c r="X315" t="s">
        <v>41</v>
      </c>
      <c r="Y315">
        <v>1159</v>
      </c>
      <c r="Z315">
        <v>2013</v>
      </c>
      <c r="AA315" t="str">
        <f t="shared" si="4"/>
        <v>Montana - 2013</v>
      </c>
    </row>
    <row r="316" spans="1:27" x14ac:dyDescent="0.3">
      <c r="A316">
        <v>1912.35</v>
      </c>
      <c r="B316">
        <v>7707.35</v>
      </c>
      <c r="C316" t="s">
        <v>25</v>
      </c>
      <c r="D316">
        <v>8113</v>
      </c>
      <c r="E316">
        <v>1912.35</v>
      </c>
      <c r="F316">
        <v>7707.35</v>
      </c>
      <c r="G316">
        <v>5795</v>
      </c>
      <c r="H316" t="s">
        <v>26</v>
      </c>
      <c r="I316" t="s">
        <v>92</v>
      </c>
      <c r="J316">
        <v>2013</v>
      </c>
      <c r="K316" t="s">
        <v>33</v>
      </c>
      <c r="L316" t="s">
        <v>45</v>
      </c>
      <c r="M316">
        <v>1</v>
      </c>
      <c r="N316" t="s">
        <v>43</v>
      </c>
      <c r="O316">
        <v>405.65</v>
      </c>
      <c r="P316">
        <v>0</v>
      </c>
      <c r="Q316">
        <v>260</v>
      </c>
      <c r="R316" t="s">
        <v>45</v>
      </c>
      <c r="S316">
        <v>10</v>
      </c>
      <c r="T316" t="s">
        <v>50</v>
      </c>
      <c r="U316">
        <v>0</v>
      </c>
      <c r="V316">
        <v>7</v>
      </c>
      <c r="W316">
        <v>0</v>
      </c>
      <c r="X316" t="s">
        <v>41</v>
      </c>
      <c r="Y316">
        <v>1159</v>
      </c>
      <c r="Z316">
        <v>2013</v>
      </c>
      <c r="AA316" t="str">
        <f t="shared" si="4"/>
        <v>Amarilla - 2013</v>
      </c>
    </row>
    <row r="317" spans="1:27" x14ac:dyDescent="0.3">
      <c r="A317">
        <v>1928</v>
      </c>
      <c r="B317">
        <v>4338</v>
      </c>
      <c r="C317" t="s">
        <v>25</v>
      </c>
      <c r="D317">
        <v>4820</v>
      </c>
      <c r="E317">
        <v>1928</v>
      </c>
      <c r="F317">
        <v>4338</v>
      </c>
      <c r="G317">
        <v>2410</v>
      </c>
      <c r="H317" t="s">
        <v>26</v>
      </c>
      <c r="I317" t="s">
        <v>92</v>
      </c>
      <c r="J317">
        <v>2014</v>
      </c>
      <c r="K317" t="s">
        <v>33</v>
      </c>
      <c r="L317" t="s">
        <v>45</v>
      </c>
      <c r="M317">
        <v>1</v>
      </c>
      <c r="N317" t="s">
        <v>40</v>
      </c>
      <c r="O317">
        <v>482</v>
      </c>
      <c r="P317">
        <v>0</v>
      </c>
      <c r="Q317">
        <v>10</v>
      </c>
      <c r="R317" t="s">
        <v>45</v>
      </c>
      <c r="S317">
        <v>10</v>
      </c>
      <c r="T317" t="s">
        <v>35</v>
      </c>
      <c r="U317">
        <v>0</v>
      </c>
      <c r="V317">
        <v>20</v>
      </c>
      <c r="W317">
        <v>0</v>
      </c>
      <c r="X317" t="s">
        <v>41</v>
      </c>
      <c r="Y317">
        <v>241</v>
      </c>
      <c r="Z317">
        <v>2014</v>
      </c>
      <c r="AA317" t="str">
        <f t="shared" si="4"/>
        <v>Paseo - 2014</v>
      </c>
    </row>
    <row r="318" spans="1:27" x14ac:dyDescent="0.3">
      <c r="A318">
        <v>1928</v>
      </c>
      <c r="B318">
        <v>4338</v>
      </c>
      <c r="C318" t="s">
        <v>25</v>
      </c>
      <c r="D318">
        <v>4820</v>
      </c>
      <c r="E318">
        <v>1928</v>
      </c>
      <c r="F318">
        <v>4338</v>
      </c>
      <c r="G318">
        <v>2410</v>
      </c>
      <c r="H318" t="s">
        <v>26</v>
      </c>
      <c r="I318" t="s">
        <v>92</v>
      </c>
      <c r="J318">
        <v>2014</v>
      </c>
      <c r="K318" t="s">
        <v>33</v>
      </c>
      <c r="L318" t="s">
        <v>45</v>
      </c>
      <c r="M318">
        <v>1</v>
      </c>
      <c r="N318" t="s">
        <v>40</v>
      </c>
      <c r="O318">
        <v>482</v>
      </c>
      <c r="P318">
        <v>0</v>
      </c>
      <c r="Q318">
        <v>120</v>
      </c>
      <c r="R318" t="s">
        <v>45</v>
      </c>
      <c r="S318">
        <v>10</v>
      </c>
      <c r="T318" t="s">
        <v>49</v>
      </c>
      <c r="U318">
        <v>0</v>
      </c>
      <c r="V318">
        <v>20</v>
      </c>
      <c r="W318">
        <v>0</v>
      </c>
      <c r="X318" t="s">
        <v>41</v>
      </c>
      <c r="Y318">
        <v>241</v>
      </c>
      <c r="Z318">
        <v>2014</v>
      </c>
      <c r="AA318" t="str">
        <f t="shared" si="4"/>
        <v>Velo - 2014</v>
      </c>
    </row>
    <row r="319" spans="1:27" x14ac:dyDescent="0.3">
      <c r="A319">
        <v>19449</v>
      </c>
      <c r="B319">
        <v>25932</v>
      </c>
      <c r="C319" t="s">
        <v>25</v>
      </c>
      <c r="D319">
        <v>25932</v>
      </c>
      <c r="E319">
        <v>19449</v>
      </c>
      <c r="F319">
        <v>25932</v>
      </c>
      <c r="G319">
        <v>6483</v>
      </c>
      <c r="H319" t="s">
        <v>26</v>
      </c>
      <c r="I319" t="s">
        <v>92</v>
      </c>
      <c r="J319">
        <v>2014</v>
      </c>
      <c r="K319" t="s">
        <v>28</v>
      </c>
      <c r="L319" t="s">
        <v>60</v>
      </c>
      <c r="M319">
        <v>1</v>
      </c>
      <c r="N319" t="s">
        <v>30</v>
      </c>
      <c r="O319">
        <v>0</v>
      </c>
      <c r="P319">
        <v>0</v>
      </c>
      <c r="Q319">
        <v>120</v>
      </c>
      <c r="R319" t="s">
        <v>60</v>
      </c>
      <c r="S319">
        <v>3</v>
      </c>
      <c r="T319" t="s">
        <v>49</v>
      </c>
      <c r="U319">
        <v>0</v>
      </c>
      <c r="V319">
        <v>12</v>
      </c>
      <c r="W319">
        <v>0</v>
      </c>
      <c r="X319" t="s">
        <v>46</v>
      </c>
      <c r="Y319">
        <v>2161</v>
      </c>
      <c r="Z319">
        <v>2014</v>
      </c>
      <c r="AA319" t="str">
        <f t="shared" si="4"/>
        <v>Velo - 2014</v>
      </c>
    </row>
    <row r="320" spans="1:27" x14ac:dyDescent="0.3">
      <c r="A320">
        <v>1962.5</v>
      </c>
      <c r="B320">
        <v>190362.5</v>
      </c>
      <c r="C320" t="s">
        <v>25</v>
      </c>
      <c r="D320">
        <v>196250</v>
      </c>
      <c r="E320">
        <v>1962.5</v>
      </c>
      <c r="F320">
        <v>190362.5</v>
      </c>
      <c r="G320">
        <v>188400</v>
      </c>
      <c r="H320" t="s">
        <v>26</v>
      </c>
      <c r="I320" t="s">
        <v>92</v>
      </c>
      <c r="J320">
        <v>2014</v>
      </c>
      <c r="K320" t="s">
        <v>47</v>
      </c>
      <c r="L320" t="s">
        <v>48</v>
      </c>
      <c r="M320">
        <v>1</v>
      </c>
      <c r="N320" t="s">
        <v>42</v>
      </c>
      <c r="O320">
        <v>5887.5</v>
      </c>
      <c r="P320">
        <v>0</v>
      </c>
      <c r="Q320">
        <v>10</v>
      </c>
      <c r="R320" t="s">
        <v>48</v>
      </c>
      <c r="S320">
        <v>6</v>
      </c>
      <c r="T320" t="s">
        <v>35</v>
      </c>
      <c r="U320">
        <v>0</v>
      </c>
      <c r="V320">
        <v>125</v>
      </c>
      <c r="W320">
        <v>0</v>
      </c>
      <c r="X320" t="s">
        <v>55</v>
      </c>
      <c r="Y320">
        <v>1570</v>
      </c>
      <c r="Z320">
        <v>2014</v>
      </c>
      <c r="AA320" t="str">
        <f t="shared" si="4"/>
        <v>Paseo - 2014</v>
      </c>
    </row>
    <row r="321" spans="1:27" x14ac:dyDescent="0.3">
      <c r="A321">
        <v>1962.5</v>
      </c>
      <c r="B321">
        <v>190362.5</v>
      </c>
      <c r="C321" t="s">
        <v>25</v>
      </c>
      <c r="D321">
        <v>196250</v>
      </c>
      <c r="E321">
        <v>1962.5</v>
      </c>
      <c r="F321">
        <v>190362.5</v>
      </c>
      <c r="G321">
        <v>188400</v>
      </c>
      <c r="H321" t="s">
        <v>26</v>
      </c>
      <c r="I321" t="s">
        <v>92</v>
      </c>
      <c r="J321">
        <v>2014</v>
      </c>
      <c r="K321" t="s">
        <v>47</v>
      </c>
      <c r="L321" t="s">
        <v>48</v>
      </c>
      <c r="M321">
        <v>1</v>
      </c>
      <c r="N321" t="s">
        <v>42</v>
      </c>
      <c r="O321">
        <v>5887.5</v>
      </c>
      <c r="P321">
        <v>0</v>
      </c>
      <c r="Q321">
        <v>250</v>
      </c>
      <c r="R321" t="s">
        <v>48</v>
      </c>
      <c r="S321">
        <v>6</v>
      </c>
      <c r="T321" t="s">
        <v>31</v>
      </c>
      <c r="U321">
        <v>0</v>
      </c>
      <c r="V321">
        <v>125</v>
      </c>
      <c r="W321">
        <v>0</v>
      </c>
      <c r="X321" t="s">
        <v>55</v>
      </c>
      <c r="Y321">
        <v>1570</v>
      </c>
      <c r="Z321">
        <v>2014</v>
      </c>
      <c r="AA321" t="str">
        <f t="shared" si="4"/>
        <v>VTT - 2014</v>
      </c>
    </row>
    <row r="322" spans="1:27" x14ac:dyDescent="0.3">
      <c r="A322">
        <v>19672.8</v>
      </c>
      <c r="B322">
        <v>26698.799999999999</v>
      </c>
      <c r="C322" t="s">
        <v>25</v>
      </c>
      <c r="D322">
        <v>28104</v>
      </c>
      <c r="E322">
        <v>19672.8</v>
      </c>
      <c r="F322">
        <v>26698.799999999999</v>
      </c>
      <c r="G322">
        <v>7026</v>
      </c>
      <c r="H322" t="s">
        <v>26</v>
      </c>
      <c r="I322" t="s">
        <v>92</v>
      </c>
      <c r="J322">
        <v>2014</v>
      </c>
      <c r="K322" t="s">
        <v>33</v>
      </c>
      <c r="L322" t="s">
        <v>58</v>
      </c>
      <c r="M322">
        <v>1</v>
      </c>
      <c r="N322" t="s">
        <v>43</v>
      </c>
      <c r="O322">
        <v>1405.2</v>
      </c>
      <c r="P322">
        <v>0</v>
      </c>
      <c r="Q322">
        <v>5</v>
      </c>
      <c r="R322" t="s">
        <v>58</v>
      </c>
      <c r="S322">
        <v>11</v>
      </c>
      <c r="T322" t="s">
        <v>54</v>
      </c>
      <c r="U322">
        <v>0</v>
      </c>
      <c r="V322">
        <v>12</v>
      </c>
      <c r="W322">
        <v>0</v>
      </c>
      <c r="X322" t="s">
        <v>46</v>
      </c>
      <c r="Y322">
        <v>2342</v>
      </c>
      <c r="Z322">
        <v>2014</v>
      </c>
      <c r="AA322" t="str">
        <f t="shared" si="4"/>
        <v>Montana - 2014</v>
      </c>
    </row>
    <row r="323" spans="1:27" x14ac:dyDescent="0.3">
      <c r="A323">
        <v>20039.2</v>
      </c>
      <c r="B323">
        <v>47119.199999999997</v>
      </c>
      <c r="C323" t="s">
        <v>25</v>
      </c>
      <c r="D323">
        <v>54160</v>
      </c>
      <c r="E323">
        <v>20039.2</v>
      </c>
      <c r="F323">
        <v>47119.199999999997</v>
      </c>
      <c r="G323">
        <v>27080</v>
      </c>
      <c r="H323" t="s">
        <v>26</v>
      </c>
      <c r="I323" t="s">
        <v>92</v>
      </c>
      <c r="J323">
        <v>2014</v>
      </c>
      <c r="K323" t="s">
        <v>28</v>
      </c>
      <c r="L323" t="s">
        <v>29</v>
      </c>
      <c r="M323">
        <v>1</v>
      </c>
      <c r="N323" t="s">
        <v>40</v>
      </c>
      <c r="O323">
        <v>7040.8</v>
      </c>
      <c r="P323">
        <v>0</v>
      </c>
      <c r="Q323">
        <v>10</v>
      </c>
      <c r="R323" t="s">
        <v>29</v>
      </c>
      <c r="S323">
        <v>2</v>
      </c>
      <c r="T323" t="s">
        <v>35</v>
      </c>
      <c r="U323">
        <v>0</v>
      </c>
      <c r="V323">
        <v>20</v>
      </c>
      <c r="W323">
        <v>0</v>
      </c>
      <c r="X323" t="s">
        <v>41</v>
      </c>
      <c r="Y323">
        <v>2708</v>
      </c>
      <c r="Z323">
        <v>2014</v>
      </c>
      <c r="AA323" t="str">
        <f t="shared" ref="AA323:AA386" si="5">$T323 &amp;" - " &amp; $Z323</f>
        <v>Paseo - 2014</v>
      </c>
    </row>
    <row r="324" spans="1:27" x14ac:dyDescent="0.3">
      <c r="A324">
        <v>20077.2</v>
      </c>
      <c r="B324">
        <v>27799.200000000001</v>
      </c>
      <c r="C324" t="s">
        <v>25</v>
      </c>
      <c r="D324">
        <v>30888</v>
      </c>
      <c r="E324">
        <v>20077.2</v>
      </c>
      <c r="F324">
        <v>27799.200000000001</v>
      </c>
      <c r="G324">
        <v>7722</v>
      </c>
      <c r="H324" t="s">
        <v>26</v>
      </c>
      <c r="I324" t="s">
        <v>92</v>
      </c>
      <c r="J324">
        <v>2014</v>
      </c>
      <c r="K324" t="s">
        <v>38</v>
      </c>
      <c r="L324" t="s">
        <v>57</v>
      </c>
      <c r="M324">
        <v>1</v>
      </c>
      <c r="N324" t="s">
        <v>40</v>
      </c>
      <c r="O324">
        <v>3088.8</v>
      </c>
      <c r="P324">
        <v>0</v>
      </c>
      <c r="Q324">
        <v>260</v>
      </c>
      <c r="R324" t="s">
        <v>57</v>
      </c>
      <c r="S324">
        <v>8</v>
      </c>
      <c r="T324" t="s">
        <v>50</v>
      </c>
      <c r="U324">
        <v>0</v>
      </c>
      <c r="V324">
        <v>12</v>
      </c>
      <c r="W324">
        <v>0</v>
      </c>
      <c r="X324" t="s">
        <v>46</v>
      </c>
      <c r="Y324">
        <v>2574</v>
      </c>
      <c r="Z324">
        <v>2014</v>
      </c>
      <c r="AA324" t="str">
        <f t="shared" si="5"/>
        <v>Amarilla - 2014</v>
      </c>
    </row>
    <row r="325" spans="1:27" x14ac:dyDescent="0.3">
      <c r="A325">
        <v>2013</v>
      </c>
      <c r="B325">
        <v>8613</v>
      </c>
      <c r="C325" t="s">
        <v>25</v>
      </c>
      <c r="D325">
        <v>9900</v>
      </c>
      <c r="E325">
        <v>2013</v>
      </c>
      <c r="F325">
        <v>8613</v>
      </c>
      <c r="G325">
        <v>6600</v>
      </c>
      <c r="H325" t="s">
        <v>26</v>
      </c>
      <c r="I325" t="s">
        <v>92</v>
      </c>
      <c r="J325">
        <v>2013</v>
      </c>
      <c r="K325" t="s">
        <v>38</v>
      </c>
      <c r="L325" t="s">
        <v>51</v>
      </c>
      <c r="M325">
        <v>1</v>
      </c>
      <c r="N325" t="s">
        <v>40</v>
      </c>
      <c r="O325">
        <v>1287</v>
      </c>
      <c r="P325">
        <v>0</v>
      </c>
      <c r="Q325">
        <v>120</v>
      </c>
      <c r="R325" t="s">
        <v>51</v>
      </c>
      <c r="S325">
        <v>9</v>
      </c>
      <c r="T325" t="s">
        <v>49</v>
      </c>
      <c r="U325">
        <v>0</v>
      </c>
      <c r="V325">
        <v>15</v>
      </c>
      <c r="W325">
        <v>0</v>
      </c>
      <c r="X325" t="s">
        <v>36</v>
      </c>
      <c r="Y325">
        <v>660</v>
      </c>
      <c r="Z325">
        <v>2013</v>
      </c>
      <c r="AA325" t="str">
        <f t="shared" si="5"/>
        <v>Velo - 2013</v>
      </c>
    </row>
    <row r="326" spans="1:27" x14ac:dyDescent="0.3">
      <c r="A326">
        <v>2022.5</v>
      </c>
      <c r="B326">
        <v>99102.5</v>
      </c>
      <c r="C326" t="s">
        <v>25</v>
      </c>
      <c r="D326">
        <v>101125</v>
      </c>
      <c r="E326">
        <v>2022.5</v>
      </c>
      <c r="F326">
        <v>99102.5</v>
      </c>
      <c r="G326">
        <v>97080</v>
      </c>
      <c r="H326" t="s">
        <v>26</v>
      </c>
      <c r="I326" t="s">
        <v>92</v>
      </c>
      <c r="J326">
        <v>2013</v>
      </c>
      <c r="K326" t="s">
        <v>33</v>
      </c>
      <c r="L326" t="s">
        <v>45</v>
      </c>
      <c r="M326">
        <v>1</v>
      </c>
      <c r="N326" t="s">
        <v>42</v>
      </c>
      <c r="O326">
        <v>2022.5</v>
      </c>
      <c r="P326">
        <v>0</v>
      </c>
      <c r="Q326">
        <v>10</v>
      </c>
      <c r="R326" t="s">
        <v>45</v>
      </c>
      <c r="S326">
        <v>10</v>
      </c>
      <c r="T326" t="s">
        <v>35</v>
      </c>
      <c r="U326">
        <v>0</v>
      </c>
      <c r="V326">
        <v>125</v>
      </c>
      <c r="W326">
        <v>0</v>
      </c>
      <c r="X326" t="s">
        <v>55</v>
      </c>
      <c r="Y326">
        <v>809</v>
      </c>
      <c r="Z326">
        <v>2013</v>
      </c>
      <c r="AA326" t="str">
        <f t="shared" si="5"/>
        <v>Paseo - 2013</v>
      </c>
    </row>
    <row r="327" spans="1:27" x14ac:dyDescent="0.3">
      <c r="A327">
        <v>2022.5</v>
      </c>
      <c r="B327">
        <v>99102.5</v>
      </c>
      <c r="C327" t="s">
        <v>25</v>
      </c>
      <c r="D327">
        <v>101125</v>
      </c>
      <c r="E327">
        <v>2022.5</v>
      </c>
      <c r="F327">
        <v>99102.5</v>
      </c>
      <c r="G327">
        <v>97080</v>
      </c>
      <c r="H327" t="s">
        <v>26</v>
      </c>
      <c r="I327" t="s">
        <v>92</v>
      </c>
      <c r="J327">
        <v>2013</v>
      </c>
      <c r="K327" t="s">
        <v>33</v>
      </c>
      <c r="L327" t="s">
        <v>45</v>
      </c>
      <c r="M327">
        <v>1</v>
      </c>
      <c r="N327" t="s">
        <v>42</v>
      </c>
      <c r="O327">
        <v>2022.5</v>
      </c>
      <c r="P327">
        <v>0</v>
      </c>
      <c r="Q327">
        <v>120</v>
      </c>
      <c r="R327" t="s">
        <v>45</v>
      </c>
      <c r="S327">
        <v>10</v>
      </c>
      <c r="T327" t="s">
        <v>49</v>
      </c>
      <c r="U327">
        <v>0</v>
      </c>
      <c r="V327">
        <v>125</v>
      </c>
      <c r="W327">
        <v>0</v>
      </c>
      <c r="X327" t="s">
        <v>55</v>
      </c>
      <c r="Y327">
        <v>809</v>
      </c>
      <c r="Z327">
        <v>2013</v>
      </c>
      <c r="AA327" t="str">
        <f t="shared" si="5"/>
        <v>Velo - 2013</v>
      </c>
    </row>
    <row r="328" spans="1:27" x14ac:dyDescent="0.3">
      <c r="A328">
        <v>20288</v>
      </c>
      <c r="B328">
        <v>654288</v>
      </c>
      <c r="C328" t="s">
        <v>25</v>
      </c>
      <c r="D328">
        <v>760800</v>
      </c>
      <c r="E328">
        <v>20288</v>
      </c>
      <c r="F328">
        <v>654288</v>
      </c>
      <c r="G328">
        <v>634000</v>
      </c>
      <c r="H328" t="s">
        <v>26</v>
      </c>
      <c r="I328" t="s">
        <v>92</v>
      </c>
      <c r="J328">
        <v>2013</v>
      </c>
      <c r="K328" t="s">
        <v>33</v>
      </c>
      <c r="L328" t="s">
        <v>58</v>
      </c>
      <c r="M328">
        <v>1</v>
      </c>
      <c r="N328" t="s">
        <v>40</v>
      </c>
      <c r="O328">
        <v>106512</v>
      </c>
      <c r="P328">
        <v>0</v>
      </c>
      <c r="Q328">
        <v>120</v>
      </c>
      <c r="R328" t="s">
        <v>58</v>
      </c>
      <c r="S328">
        <v>11</v>
      </c>
      <c r="T328" t="s">
        <v>49</v>
      </c>
      <c r="U328">
        <v>0</v>
      </c>
      <c r="V328">
        <v>300</v>
      </c>
      <c r="W328">
        <v>0</v>
      </c>
      <c r="X328" t="s">
        <v>32</v>
      </c>
      <c r="Y328">
        <v>2536</v>
      </c>
      <c r="Z328">
        <v>2013</v>
      </c>
      <c r="AA328" t="str">
        <f t="shared" si="5"/>
        <v>Velo - 2013</v>
      </c>
    </row>
    <row r="329" spans="1:27" x14ac:dyDescent="0.3">
      <c r="A329">
        <v>20673</v>
      </c>
      <c r="B329">
        <v>43643</v>
      </c>
      <c r="C329" t="s">
        <v>25</v>
      </c>
      <c r="D329">
        <v>45940</v>
      </c>
      <c r="E329">
        <v>20673</v>
      </c>
      <c r="F329">
        <v>43643</v>
      </c>
      <c r="G329">
        <v>22970</v>
      </c>
      <c r="H329" t="s">
        <v>26</v>
      </c>
      <c r="I329" t="s">
        <v>92</v>
      </c>
      <c r="J329">
        <v>2013</v>
      </c>
      <c r="K329" t="s">
        <v>33</v>
      </c>
      <c r="L329" t="s">
        <v>58</v>
      </c>
      <c r="M329">
        <v>1</v>
      </c>
      <c r="N329" t="s">
        <v>43</v>
      </c>
      <c r="O329">
        <v>2297</v>
      </c>
      <c r="P329">
        <v>0</v>
      </c>
      <c r="Q329">
        <v>250</v>
      </c>
      <c r="R329" t="s">
        <v>58</v>
      </c>
      <c r="S329">
        <v>11</v>
      </c>
      <c r="T329" t="s">
        <v>31</v>
      </c>
      <c r="U329">
        <v>0</v>
      </c>
      <c r="V329">
        <v>20</v>
      </c>
      <c r="W329">
        <v>0</v>
      </c>
      <c r="X329" t="s">
        <v>41</v>
      </c>
      <c r="Y329">
        <v>2297</v>
      </c>
      <c r="Z329">
        <v>2013</v>
      </c>
      <c r="AA329" t="str">
        <f t="shared" si="5"/>
        <v>VTT - 2013</v>
      </c>
    </row>
    <row r="330" spans="1:27" x14ac:dyDescent="0.3">
      <c r="A330">
        <v>21097.5</v>
      </c>
      <c r="B330">
        <v>527500</v>
      </c>
      <c r="C330" t="s">
        <v>37</v>
      </c>
      <c r="D330">
        <v>527500</v>
      </c>
      <c r="E330">
        <v>21097.5</v>
      </c>
      <c r="F330">
        <v>527437.5</v>
      </c>
      <c r="G330">
        <v>506340</v>
      </c>
      <c r="H330" t="s">
        <v>26</v>
      </c>
      <c r="I330" t="s">
        <v>92</v>
      </c>
      <c r="J330">
        <v>2014</v>
      </c>
      <c r="K330" t="s">
        <v>47</v>
      </c>
      <c r="L330" t="s">
        <v>62</v>
      </c>
      <c r="M330">
        <v>1</v>
      </c>
      <c r="N330" t="s">
        <v>30</v>
      </c>
      <c r="O330">
        <v>0</v>
      </c>
      <c r="P330" t="s">
        <v>53</v>
      </c>
      <c r="Q330">
        <v>260</v>
      </c>
      <c r="R330" t="s">
        <v>62</v>
      </c>
      <c r="S330">
        <v>4</v>
      </c>
      <c r="T330" t="s">
        <v>50</v>
      </c>
      <c r="U330">
        <v>0</v>
      </c>
      <c r="V330">
        <v>125</v>
      </c>
      <c r="W330" t="s">
        <v>53</v>
      </c>
      <c r="X330" t="s">
        <v>55</v>
      </c>
      <c r="Y330">
        <v>4220</v>
      </c>
      <c r="Z330">
        <v>2014</v>
      </c>
      <c r="AA330" t="str">
        <f t="shared" si="5"/>
        <v>Amarilla - 2014</v>
      </c>
    </row>
    <row r="331" spans="1:27" x14ac:dyDescent="0.3">
      <c r="A331">
        <v>2132.5</v>
      </c>
      <c r="B331">
        <v>206852.5</v>
      </c>
      <c r="C331" t="s">
        <v>25</v>
      </c>
      <c r="D331">
        <v>213250</v>
      </c>
      <c r="E331">
        <v>2132.5</v>
      </c>
      <c r="F331">
        <v>206852.5</v>
      </c>
      <c r="G331">
        <v>204720</v>
      </c>
      <c r="H331" t="s">
        <v>26</v>
      </c>
      <c r="I331" t="s">
        <v>92</v>
      </c>
      <c r="J331">
        <v>2014</v>
      </c>
      <c r="K331" t="s">
        <v>33</v>
      </c>
      <c r="L331" t="s">
        <v>34</v>
      </c>
      <c r="M331">
        <v>1</v>
      </c>
      <c r="N331" t="s">
        <v>42</v>
      </c>
      <c r="O331">
        <v>6397.5</v>
      </c>
      <c r="P331">
        <v>0</v>
      </c>
      <c r="Q331">
        <v>5</v>
      </c>
      <c r="R331" t="s">
        <v>34</v>
      </c>
      <c r="S331">
        <v>12</v>
      </c>
      <c r="T331" t="s">
        <v>54</v>
      </c>
      <c r="U331">
        <v>0</v>
      </c>
      <c r="V331">
        <v>125</v>
      </c>
      <c r="W331">
        <v>0</v>
      </c>
      <c r="X331" t="s">
        <v>55</v>
      </c>
      <c r="Y331">
        <v>1706</v>
      </c>
      <c r="Z331">
        <v>2014</v>
      </c>
      <c r="AA331" t="str">
        <f t="shared" si="5"/>
        <v>Montana - 2014</v>
      </c>
    </row>
    <row r="332" spans="1:27" x14ac:dyDescent="0.3">
      <c r="A332">
        <v>2132.5</v>
      </c>
      <c r="B332">
        <v>206852.5</v>
      </c>
      <c r="C332" t="s">
        <v>25</v>
      </c>
      <c r="D332">
        <v>213250</v>
      </c>
      <c r="E332">
        <v>2132.5</v>
      </c>
      <c r="F332">
        <v>206852.5</v>
      </c>
      <c r="G332">
        <v>204720</v>
      </c>
      <c r="H332" t="s">
        <v>26</v>
      </c>
      <c r="I332" t="s">
        <v>92</v>
      </c>
      <c r="J332">
        <v>2014</v>
      </c>
      <c r="K332" t="s">
        <v>33</v>
      </c>
      <c r="L332" t="s">
        <v>34</v>
      </c>
      <c r="M332">
        <v>1</v>
      </c>
      <c r="N332" t="s">
        <v>42</v>
      </c>
      <c r="O332">
        <v>6397.5</v>
      </c>
      <c r="P332">
        <v>0</v>
      </c>
      <c r="Q332">
        <v>10</v>
      </c>
      <c r="R332" t="s">
        <v>34</v>
      </c>
      <c r="S332">
        <v>12</v>
      </c>
      <c r="T332" t="s">
        <v>35</v>
      </c>
      <c r="U332">
        <v>0</v>
      </c>
      <c r="V332">
        <v>125</v>
      </c>
      <c r="W332">
        <v>0</v>
      </c>
      <c r="X332" t="s">
        <v>55</v>
      </c>
      <c r="Y332">
        <v>1706</v>
      </c>
      <c r="Z332">
        <v>2014</v>
      </c>
      <c r="AA332" t="str">
        <f t="shared" si="5"/>
        <v>Paseo - 2014</v>
      </c>
    </row>
    <row r="333" spans="1:27" x14ac:dyDescent="0.3">
      <c r="A333">
        <v>21418.560000000001</v>
      </c>
      <c r="B333">
        <v>28855.56</v>
      </c>
      <c r="C333" t="s">
        <v>25</v>
      </c>
      <c r="D333">
        <v>29748</v>
      </c>
      <c r="E333">
        <v>21418.560000000001</v>
      </c>
      <c r="F333">
        <v>28855.56</v>
      </c>
      <c r="G333">
        <v>7437</v>
      </c>
      <c r="H333" t="s">
        <v>26</v>
      </c>
      <c r="I333" t="s">
        <v>92</v>
      </c>
      <c r="J333">
        <v>2014</v>
      </c>
      <c r="K333" t="s">
        <v>28</v>
      </c>
      <c r="L333" t="s">
        <v>52</v>
      </c>
      <c r="M333">
        <v>1</v>
      </c>
      <c r="N333" t="s">
        <v>42</v>
      </c>
      <c r="O333">
        <v>892.44</v>
      </c>
      <c r="P333">
        <v>0</v>
      </c>
      <c r="Q333">
        <v>250</v>
      </c>
      <c r="R333" t="s">
        <v>52</v>
      </c>
      <c r="S333">
        <v>1</v>
      </c>
      <c r="T333" t="s">
        <v>31</v>
      </c>
      <c r="U333">
        <v>0</v>
      </c>
      <c r="V333">
        <v>12</v>
      </c>
      <c r="W333">
        <v>0</v>
      </c>
      <c r="X333" t="s">
        <v>46</v>
      </c>
      <c r="Y333">
        <v>2479</v>
      </c>
      <c r="Z333">
        <v>2014</v>
      </c>
      <c r="AA333" t="str">
        <f t="shared" si="5"/>
        <v>VTT - 2014</v>
      </c>
    </row>
    <row r="334" spans="1:27" x14ac:dyDescent="0.3">
      <c r="A334" t="s">
        <v>96</v>
      </c>
      <c r="B334">
        <v>104222.5</v>
      </c>
      <c r="C334" t="s">
        <v>25</v>
      </c>
      <c r="D334">
        <v>110875</v>
      </c>
      <c r="E334" t="s">
        <v>96</v>
      </c>
      <c r="F334">
        <v>104222.5</v>
      </c>
      <c r="G334">
        <v>106440</v>
      </c>
      <c r="H334" t="s">
        <v>26</v>
      </c>
      <c r="I334" t="s">
        <v>92</v>
      </c>
      <c r="J334">
        <v>2013</v>
      </c>
      <c r="K334" t="s">
        <v>33</v>
      </c>
      <c r="L334" t="s">
        <v>34</v>
      </c>
      <c r="M334">
        <v>1</v>
      </c>
      <c r="N334" t="s">
        <v>43</v>
      </c>
      <c r="O334">
        <v>6652.5</v>
      </c>
      <c r="P334">
        <v>0</v>
      </c>
      <c r="Q334">
        <v>3</v>
      </c>
      <c r="R334" t="s">
        <v>34</v>
      </c>
      <c r="S334">
        <v>12</v>
      </c>
      <c r="T334" t="s">
        <v>44</v>
      </c>
      <c r="U334">
        <v>0</v>
      </c>
      <c r="V334">
        <v>125</v>
      </c>
      <c r="W334">
        <v>0</v>
      </c>
      <c r="X334" t="s">
        <v>55</v>
      </c>
      <c r="Y334">
        <v>887</v>
      </c>
      <c r="Z334">
        <v>2013</v>
      </c>
      <c r="AA334" t="str">
        <f t="shared" si="5"/>
        <v>Carretera - 2013</v>
      </c>
    </row>
    <row r="335" spans="1:27" x14ac:dyDescent="0.3">
      <c r="A335">
        <v>2263.8000000000002</v>
      </c>
      <c r="B335">
        <v>9123.7999999999993</v>
      </c>
      <c r="C335" t="s">
        <v>25</v>
      </c>
      <c r="D335">
        <v>9604</v>
      </c>
      <c r="E335">
        <v>2263.8000000000002</v>
      </c>
      <c r="F335">
        <v>9123.7999999999993</v>
      </c>
      <c r="G335">
        <v>6860</v>
      </c>
      <c r="H335" t="s">
        <v>26</v>
      </c>
      <c r="I335" t="s">
        <v>92</v>
      </c>
      <c r="J335">
        <v>2014</v>
      </c>
      <c r="K335" t="s">
        <v>28</v>
      </c>
      <c r="L335" t="s">
        <v>52</v>
      </c>
      <c r="M335">
        <v>1</v>
      </c>
      <c r="N335" t="s">
        <v>43</v>
      </c>
      <c r="O335">
        <v>480.2</v>
      </c>
      <c r="P335">
        <v>0</v>
      </c>
      <c r="Q335">
        <v>10</v>
      </c>
      <c r="R335" t="s">
        <v>52</v>
      </c>
      <c r="S335">
        <v>1</v>
      </c>
      <c r="T335" t="s">
        <v>35</v>
      </c>
      <c r="U335">
        <v>0</v>
      </c>
      <c r="V335">
        <v>7</v>
      </c>
      <c r="W335">
        <v>0</v>
      </c>
      <c r="X335" t="s">
        <v>41</v>
      </c>
      <c r="Y335">
        <v>1372</v>
      </c>
      <c r="Z335">
        <v>2014</v>
      </c>
      <c r="AA335" t="str">
        <f t="shared" si="5"/>
        <v>Paseo - 2014</v>
      </c>
    </row>
    <row r="336" spans="1:27" x14ac:dyDescent="0.3">
      <c r="A336">
        <v>2301.12</v>
      </c>
      <c r="B336">
        <v>10291.120000000001</v>
      </c>
      <c r="C336" t="s">
        <v>25</v>
      </c>
      <c r="D336">
        <v>11186</v>
      </c>
      <c r="E336">
        <v>2301.12</v>
      </c>
      <c r="F336">
        <v>10291.120000000001</v>
      </c>
      <c r="G336">
        <v>7990</v>
      </c>
      <c r="H336" t="s">
        <v>26</v>
      </c>
      <c r="I336" t="s">
        <v>92</v>
      </c>
      <c r="J336">
        <v>2014</v>
      </c>
      <c r="K336" t="s">
        <v>38</v>
      </c>
      <c r="L336" t="s">
        <v>57</v>
      </c>
      <c r="M336">
        <v>1</v>
      </c>
      <c r="N336" t="s">
        <v>43</v>
      </c>
      <c r="O336">
        <v>894.88</v>
      </c>
      <c r="P336">
        <v>0</v>
      </c>
      <c r="Q336">
        <v>10</v>
      </c>
      <c r="R336" t="s">
        <v>57</v>
      </c>
      <c r="S336">
        <v>8</v>
      </c>
      <c r="T336" t="s">
        <v>35</v>
      </c>
      <c r="U336">
        <v>0</v>
      </c>
      <c r="V336">
        <v>7</v>
      </c>
      <c r="W336">
        <v>0</v>
      </c>
      <c r="X336" t="s">
        <v>41</v>
      </c>
      <c r="Y336">
        <v>1598</v>
      </c>
      <c r="Z336">
        <v>2014</v>
      </c>
      <c r="AA336" t="str">
        <f t="shared" si="5"/>
        <v>Paseo - 2014</v>
      </c>
    </row>
    <row r="337" spans="1:27" x14ac:dyDescent="0.3">
      <c r="A337">
        <v>23337.599999999999</v>
      </c>
      <c r="B337">
        <v>53257.599999999999</v>
      </c>
      <c r="C337" t="s">
        <v>25</v>
      </c>
      <c r="D337">
        <v>59840</v>
      </c>
      <c r="E337">
        <v>23337.599999999999</v>
      </c>
      <c r="F337">
        <v>53257.599999999999</v>
      </c>
      <c r="G337">
        <v>29920</v>
      </c>
      <c r="H337" t="s">
        <v>26</v>
      </c>
      <c r="I337" t="s">
        <v>92</v>
      </c>
      <c r="J337">
        <v>2013</v>
      </c>
      <c r="K337" t="s">
        <v>33</v>
      </c>
      <c r="L337" t="s">
        <v>45</v>
      </c>
      <c r="M337">
        <v>1</v>
      </c>
      <c r="N337" t="s">
        <v>40</v>
      </c>
      <c r="O337">
        <v>6582.4</v>
      </c>
      <c r="P337">
        <v>0</v>
      </c>
      <c r="Q337">
        <v>5</v>
      </c>
      <c r="R337" t="s">
        <v>45</v>
      </c>
      <c r="S337">
        <v>10</v>
      </c>
      <c r="T337" t="s">
        <v>54</v>
      </c>
      <c r="U337">
        <v>0</v>
      </c>
      <c r="V337">
        <v>20</v>
      </c>
      <c r="W337">
        <v>0</v>
      </c>
      <c r="X337" t="s">
        <v>41</v>
      </c>
      <c r="Y337">
        <v>2992</v>
      </c>
      <c r="Z337">
        <v>2013</v>
      </c>
      <c r="AA337" t="str">
        <f t="shared" si="5"/>
        <v>Montana - 2013</v>
      </c>
    </row>
    <row r="338" spans="1:27" x14ac:dyDescent="0.3">
      <c r="A338">
        <v>23337.599999999999</v>
      </c>
      <c r="B338">
        <v>53257.599999999999</v>
      </c>
      <c r="C338" t="s">
        <v>25</v>
      </c>
      <c r="D338">
        <v>59840</v>
      </c>
      <c r="E338">
        <v>23337.599999999999</v>
      </c>
      <c r="F338">
        <v>53257.599999999999</v>
      </c>
      <c r="G338">
        <v>29920</v>
      </c>
      <c r="H338" t="s">
        <v>26</v>
      </c>
      <c r="I338" t="s">
        <v>92</v>
      </c>
      <c r="J338">
        <v>2013</v>
      </c>
      <c r="K338" t="s">
        <v>33</v>
      </c>
      <c r="L338" t="s">
        <v>45</v>
      </c>
      <c r="M338">
        <v>1</v>
      </c>
      <c r="N338" t="s">
        <v>40</v>
      </c>
      <c r="O338">
        <v>6582.4</v>
      </c>
      <c r="P338">
        <v>0</v>
      </c>
      <c r="Q338">
        <v>10</v>
      </c>
      <c r="R338" t="s">
        <v>45</v>
      </c>
      <c r="S338">
        <v>10</v>
      </c>
      <c r="T338" t="s">
        <v>35</v>
      </c>
      <c r="U338">
        <v>0</v>
      </c>
      <c r="V338">
        <v>20</v>
      </c>
      <c r="W338">
        <v>0</v>
      </c>
      <c r="X338" t="s">
        <v>41</v>
      </c>
      <c r="Y338">
        <v>2992</v>
      </c>
      <c r="Z338">
        <v>2013</v>
      </c>
      <c r="AA338" t="str">
        <f t="shared" si="5"/>
        <v>Paseo - 2013</v>
      </c>
    </row>
    <row r="339" spans="1:27" x14ac:dyDescent="0.3">
      <c r="A339">
        <v>2383.5</v>
      </c>
      <c r="B339">
        <v>9193.5</v>
      </c>
      <c r="C339" t="s">
        <v>25</v>
      </c>
      <c r="D339">
        <v>10215</v>
      </c>
      <c r="E339">
        <v>2383.5</v>
      </c>
      <c r="F339">
        <v>9193.5</v>
      </c>
      <c r="G339">
        <v>6810</v>
      </c>
      <c r="H339" t="s">
        <v>26</v>
      </c>
      <c r="I339" t="s">
        <v>92</v>
      </c>
      <c r="J339">
        <v>2014</v>
      </c>
      <c r="K339" t="s">
        <v>28</v>
      </c>
      <c r="L339" t="s">
        <v>52</v>
      </c>
      <c r="M339">
        <v>1</v>
      </c>
      <c r="N339" t="s">
        <v>40</v>
      </c>
      <c r="O339">
        <v>1021.5</v>
      </c>
      <c r="P339">
        <v>0</v>
      </c>
      <c r="Q339">
        <v>120</v>
      </c>
      <c r="R339" t="s">
        <v>52</v>
      </c>
      <c r="S339">
        <v>1</v>
      </c>
      <c r="T339" t="s">
        <v>49</v>
      </c>
      <c r="U339">
        <v>0</v>
      </c>
      <c r="V339">
        <v>15</v>
      </c>
      <c r="W339">
        <v>0</v>
      </c>
      <c r="X339" t="s">
        <v>36</v>
      </c>
      <c r="Y339">
        <v>681</v>
      </c>
      <c r="Z339">
        <v>2014</v>
      </c>
      <c r="AA339" t="str">
        <f t="shared" si="5"/>
        <v>Velo - 2014</v>
      </c>
    </row>
    <row r="340" spans="1:27" x14ac:dyDescent="0.3">
      <c r="A340">
        <v>238791</v>
      </c>
      <c r="B340">
        <v>986811</v>
      </c>
      <c r="C340" t="s">
        <v>25</v>
      </c>
      <c r="D340">
        <v>1006950</v>
      </c>
      <c r="E340">
        <v>238791</v>
      </c>
      <c r="F340">
        <v>986811</v>
      </c>
      <c r="G340">
        <v>748020</v>
      </c>
      <c r="H340" t="s">
        <v>26</v>
      </c>
      <c r="I340" t="s">
        <v>92</v>
      </c>
      <c r="J340">
        <v>2014</v>
      </c>
      <c r="K340" t="s">
        <v>33</v>
      </c>
      <c r="L340" t="s">
        <v>45</v>
      </c>
      <c r="M340">
        <v>1</v>
      </c>
      <c r="N340" t="s">
        <v>42</v>
      </c>
      <c r="O340">
        <v>20139</v>
      </c>
      <c r="P340">
        <v>0</v>
      </c>
      <c r="Q340">
        <v>120</v>
      </c>
      <c r="R340" t="s">
        <v>45</v>
      </c>
      <c r="S340">
        <v>10</v>
      </c>
      <c r="T340" t="s">
        <v>49</v>
      </c>
      <c r="U340">
        <v>0</v>
      </c>
      <c r="V340">
        <v>350</v>
      </c>
      <c r="W340">
        <v>0</v>
      </c>
      <c r="X340" t="s">
        <v>41</v>
      </c>
      <c r="Y340">
        <v>2877</v>
      </c>
      <c r="Z340">
        <v>2014</v>
      </c>
      <c r="AA340" t="str">
        <f t="shared" si="5"/>
        <v>Velo - 2014</v>
      </c>
    </row>
    <row r="341" spans="1:27" x14ac:dyDescent="0.3">
      <c r="A341">
        <v>238791</v>
      </c>
      <c r="B341">
        <v>986811</v>
      </c>
      <c r="C341" t="s">
        <v>25</v>
      </c>
      <c r="D341">
        <v>1006950</v>
      </c>
      <c r="E341">
        <v>238791</v>
      </c>
      <c r="F341">
        <v>986811</v>
      </c>
      <c r="G341">
        <v>748020</v>
      </c>
      <c r="H341" t="s">
        <v>26</v>
      </c>
      <c r="I341" t="s">
        <v>92</v>
      </c>
      <c r="J341">
        <v>2014</v>
      </c>
      <c r="K341" t="s">
        <v>33</v>
      </c>
      <c r="L341" t="s">
        <v>45</v>
      </c>
      <c r="M341">
        <v>1</v>
      </c>
      <c r="N341" t="s">
        <v>42</v>
      </c>
      <c r="O341">
        <v>20139</v>
      </c>
      <c r="P341">
        <v>0</v>
      </c>
      <c r="Q341">
        <v>250</v>
      </c>
      <c r="R341" t="s">
        <v>45</v>
      </c>
      <c r="S341">
        <v>10</v>
      </c>
      <c r="T341" t="s">
        <v>31</v>
      </c>
      <c r="U341">
        <v>0</v>
      </c>
      <c r="V341">
        <v>350</v>
      </c>
      <c r="W341">
        <v>0</v>
      </c>
      <c r="X341" t="s">
        <v>41</v>
      </c>
      <c r="Y341">
        <v>2877</v>
      </c>
      <c r="Z341">
        <v>2014</v>
      </c>
      <c r="AA341" t="str">
        <f t="shared" si="5"/>
        <v>VTT - 2014</v>
      </c>
    </row>
    <row r="342" spans="1:27" x14ac:dyDescent="0.3">
      <c r="A342">
        <v>24252</v>
      </c>
      <c r="B342">
        <v>50052</v>
      </c>
      <c r="C342" t="s">
        <v>25</v>
      </c>
      <c r="D342">
        <v>51600</v>
      </c>
      <c r="E342">
        <v>24252</v>
      </c>
      <c r="F342">
        <v>50052</v>
      </c>
      <c r="G342">
        <v>25800</v>
      </c>
      <c r="H342" t="s">
        <v>26</v>
      </c>
      <c r="I342" t="s">
        <v>92</v>
      </c>
      <c r="J342">
        <v>2014</v>
      </c>
      <c r="K342" t="s">
        <v>47</v>
      </c>
      <c r="L342" t="s">
        <v>62</v>
      </c>
      <c r="M342">
        <v>1</v>
      </c>
      <c r="N342" t="s">
        <v>42</v>
      </c>
      <c r="O342">
        <v>1548</v>
      </c>
      <c r="P342">
        <v>0</v>
      </c>
      <c r="Q342">
        <v>3</v>
      </c>
      <c r="R342" t="s">
        <v>62</v>
      </c>
      <c r="S342">
        <v>4</v>
      </c>
      <c r="T342" t="s">
        <v>44</v>
      </c>
      <c r="U342">
        <v>0</v>
      </c>
      <c r="V342">
        <v>20</v>
      </c>
      <c r="W342">
        <v>0</v>
      </c>
      <c r="X342" t="s">
        <v>41</v>
      </c>
      <c r="Y342">
        <v>2580</v>
      </c>
      <c r="Z342">
        <v>2014</v>
      </c>
      <c r="AA342" t="str">
        <f t="shared" si="5"/>
        <v>Carretera - 2014</v>
      </c>
    </row>
    <row r="343" spans="1:27" x14ac:dyDescent="0.3">
      <c r="A343">
        <v>246178</v>
      </c>
      <c r="B343">
        <v>1017338</v>
      </c>
      <c r="C343" t="s">
        <v>25</v>
      </c>
      <c r="D343">
        <v>1038100</v>
      </c>
      <c r="E343">
        <v>246178</v>
      </c>
      <c r="F343">
        <v>1017338</v>
      </c>
      <c r="G343">
        <v>771160</v>
      </c>
      <c r="H343" t="s">
        <v>26</v>
      </c>
      <c r="I343" t="s">
        <v>92</v>
      </c>
      <c r="J343">
        <v>2013</v>
      </c>
      <c r="K343" t="s">
        <v>33</v>
      </c>
      <c r="L343" t="s">
        <v>45</v>
      </c>
      <c r="M343">
        <v>1</v>
      </c>
      <c r="N343" t="s">
        <v>42</v>
      </c>
      <c r="O343">
        <v>20762</v>
      </c>
      <c r="P343">
        <v>0</v>
      </c>
      <c r="Q343">
        <v>120</v>
      </c>
      <c r="R343" t="s">
        <v>45</v>
      </c>
      <c r="S343">
        <v>10</v>
      </c>
      <c r="T343" t="s">
        <v>49</v>
      </c>
      <c r="U343">
        <v>0</v>
      </c>
      <c r="V343">
        <v>350</v>
      </c>
      <c r="W343">
        <v>0</v>
      </c>
      <c r="X343" t="s">
        <v>41</v>
      </c>
      <c r="Y343">
        <v>2966</v>
      </c>
      <c r="Z343">
        <v>2013</v>
      </c>
      <c r="AA343" t="str">
        <f t="shared" si="5"/>
        <v>Velo - 2013</v>
      </c>
    </row>
    <row r="344" spans="1:27" x14ac:dyDescent="0.3">
      <c r="A344">
        <v>246178</v>
      </c>
      <c r="B344">
        <v>1017338</v>
      </c>
      <c r="C344" t="s">
        <v>25</v>
      </c>
      <c r="D344">
        <v>1038100</v>
      </c>
      <c r="E344">
        <v>246178</v>
      </c>
      <c r="F344">
        <v>1017338</v>
      </c>
      <c r="G344">
        <v>771160</v>
      </c>
      <c r="H344" t="s">
        <v>26</v>
      </c>
      <c r="I344" t="s">
        <v>92</v>
      </c>
      <c r="J344">
        <v>2013</v>
      </c>
      <c r="K344" t="s">
        <v>33</v>
      </c>
      <c r="L344" t="s">
        <v>45</v>
      </c>
      <c r="M344">
        <v>1</v>
      </c>
      <c r="N344" t="s">
        <v>42</v>
      </c>
      <c r="O344">
        <v>20762</v>
      </c>
      <c r="P344">
        <v>0</v>
      </c>
      <c r="Q344">
        <v>260</v>
      </c>
      <c r="R344" t="s">
        <v>45</v>
      </c>
      <c r="S344">
        <v>10</v>
      </c>
      <c r="T344" t="s">
        <v>50</v>
      </c>
      <c r="U344">
        <v>0</v>
      </c>
      <c r="V344">
        <v>350</v>
      </c>
      <c r="W344">
        <v>0</v>
      </c>
      <c r="X344" t="s">
        <v>41</v>
      </c>
      <c r="Y344">
        <v>2966</v>
      </c>
      <c r="Z344">
        <v>2013</v>
      </c>
      <c r="AA344" t="str">
        <f t="shared" si="5"/>
        <v>Amarilla - 2013</v>
      </c>
    </row>
    <row r="345" spans="1:27" x14ac:dyDescent="0.3">
      <c r="A345">
        <v>25542</v>
      </c>
      <c r="B345">
        <v>34056</v>
      </c>
      <c r="C345" t="s">
        <v>25</v>
      </c>
      <c r="D345">
        <v>34056</v>
      </c>
      <c r="E345">
        <v>25542</v>
      </c>
      <c r="F345">
        <v>34056</v>
      </c>
      <c r="G345">
        <v>8514</v>
      </c>
      <c r="H345" t="s">
        <v>26</v>
      </c>
      <c r="I345" t="s">
        <v>92</v>
      </c>
      <c r="J345">
        <v>2014</v>
      </c>
      <c r="K345" t="s">
        <v>47</v>
      </c>
      <c r="L345" t="s">
        <v>62</v>
      </c>
      <c r="M345">
        <v>1</v>
      </c>
      <c r="N345" t="s">
        <v>30</v>
      </c>
      <c r="O345">
        <v>0</v>
      </c>
      <c r="P345">
        <v>0</v>
      </c>
      <c r="Q345">
        <v>250</v>
      </c>
      <c r="R345" t="s">
        <v>62</v>
      </c>
      <c r="S345">
        <v>4</v>
      </c>
      <c r="T345" t="s">
        <v>31</v>
      </c>
      <c r="U345">
        <v>0</v>
      </c>
      <c r="V345">
        <v>12</v>
      </c>
      <c r="W345">
        <v>0</v>
      </c>
      <c r="X345" t="s">
        <v>46</v>
      </c>
      <c r="Y345">
        <v>2838</v>
      </c>
      <c r="Z345">
        <v>2014</v>
      </c>
      <c r="AA345" t="str">
        <f t="shared" si="5"/>
        <v>VTT - 2014</v>
      </c>
    </row>
    <row r="346" spans="1:27" x14ac:dyDescent="0.3">
      <c r="A346">
        <v>26164</v>
      </c>
      <c r="B346">
        <v>135884</v>
      </c>
      <c r="C346" t="s">
        <v>25</v>
      </c>
      <c r="D346">
        <v>147700</v>
      </c>
      <c r="E346">
        <v>26164</v>
      </c>
      <c r="F346">
        <v>135884</v>
      </c>
      <c r="G346">
        <v>109720</v>
      </c>
      <c r="H346" t="s">
        <v>26</v>
      </c>
      <c r="I346" t="s">
        <v>92</v>
      </c>
      <c r="J346">
        <v>2014</v>
      </c>
      <c r="K346" t="s">
        <v>38</v>
      </c>
      <c r="L346" t="s">
        <v>57</v>
      </c>
      <c r="M346">
        <v>1</v>
      </c>
      <c r="N346" t="s">
        <v>43</v>
      </c>
      <c r="O346">
        <v>11816</v>
      </c>
      <c r="P346">
        <v>0</v>
      </c>
      <c r="Q346">
        <v>250</v>
      </c>
      <c r="R346" t="s">
        <v>57</v>
      </c>
      <c r="S346">
        <v>8</v>
      </c>
      <c r="T346" t="s">
        <v>31</v>
      </c>
      <c r="U346">
        <v>0</v>
      </c>
      <c r="V346">
        <v>350</v>
      </c>
      <c r="W346">
        <v>0</v>
      </c>
      <c r="X346" t="s">
        <v>41</v>
      </c>
      <c r="Y346">
        <v>422</v>
      </c>
      <c r="Z346">
        <v>2014</v>
      </c>
      <c r="AA346" t="str">
        <f t="shared" si="5"/>
        <v>VTT - 2014</v>
      </c>
    </row>
    <row r="347" spans="1:27" x14ac:dyDescent="0.3">
      <c r="A347">
        <v>2701.8</v>
      </c>
      <c r="B347">
        <v>9811.7999999999993</v>
      </c>
      <c r="C347" t="s">
        <v>25</v>
      </c>
      <c r="D347">
        <v>10665</v>
      </c>
      <c r="E347">
        <v>2701.8</v>
      </c>
      <c r="F347">
        <v>9811.7999999999993</v>
      </c>
      <c r="G347">
        <v>7110</v>
      </c>
      <c r="H347" t="s">
        <v>26</v>
      </c>
      <c r="I347" t="s">
        <v>92</v>
      </c>
      <c r="J347">
        <v>2014</v>
      </c>
      <c r="K347" t="s">
        <v>33</v>
      </c>
      <c r="L347" t="s">
        <v>34</v>
      </c>
      <c r="M347">
        <v>1</v>
      </c>
      <c r="N347" t="s">
        <v>43</v>
      </c>
      <c r="O347">
        <v>853.2</v>
      </c>
      <c r="P347">
        <v>0</v>
      </c>
      <c r="Q347">
        <v>5</v>
      </c>
      <c r="R347" t="s">
        <v>34</v>
      </c>
      <c r="S347">
        <v>12</v>
      </c>
      <c r="T347" t="s">
        <v>54</v>
      </c>
      <c r="U347">
        <v>0</v>
      </c>
      <c r="V347">
        <v>15</v>
      </c>
      <c r="W347">
        <v>0</v>
      </c>
      <c r="X347" t="s">
        <v>36</v>
      </c>
      <c r="Y347">
        <v>711</v>
      </c>
      <c r="Z347">
        <v>2014</v>
      </c>
      <c r="AA347" t="str">
        <f t="shared" si="5"/>
        <v>Montana - 2014</v>
      </c>
    </row>
    <row r="348" spans="1:27" x14ac:dyDescent="0.3">
      <c r="A348">
        <v>2701.8</v>
      </c>
      <c r="B348">
        <v>9811.7999999999993</v>
      </c>
      <c r="C348" t="s">
        <v>25</v>
      </c>
      <c r="D348">
        <v>10665</v>
      </c>
      <c r="E348">
        <v>2701.8</v>
      </c>
      <c r="F348">
        <v>9811.7999999999993</v>
      </c>
      <c r="G348">
        <v>7110</v>
      </c>
      <c r="H348" t="s">
        <v>26</v>
      </c>
      <c r="I348" t="s">
        <v>92</v>
      </c>
      <c r="J348">
        <v>2014</v>
      </c>
      <c r="K348" t="s">
        <v>33</v>
      </c>
      <c r="L348" t="s">
        <v>34</v>
      </c>
      <c r="M348">
        <v>1</v>
      </c>
      <c r="N348" t="s">
        <v>43</v>
      </c>
      <c r="O348">
        <v>853.2</v>
      </c>
      <c r="P348">
        <v>0</v>
      </c>
      <c r="Q348">
        <v>260</v>
      </c>
      <c r="R348" t="s">
        <v>34</v>
      </c>
      <c r="S348">
        <v>12</v>
      </c>
      <c r="T348" t="s">
        <v>50</v>
      </c>
      <c r="U348">
        <v>0</v>
      </c>
      <c r="V348">
        <v>15</v>
      </c>
      <c r="W348">
        <v>0</v>
      </c>
      <c r="X348" t="s">
        <v>36</v>
      </c>
      <c r="Y348">
        <v>711</v>
      </c>
      <c r="Z348">
        <v>2014</v>
      </c>
      <c r="AA348" t="str">
        <f t="shared" si="5"/>
        <v>Amarilla - 2014</v>
      </c>
    </row>
    <row r="349" spans="1:27" x14ac:dyDescent="0.3">
      <c r="A349" t="s">
        <v>97</v>
      </c>
      <c r="B349">
        <v>352106.25</v>
      </c>
      <c r="C349" t="s">
        <v>25</v>
      </c>
      <c r="D349">
        <v>395625</v>
      </c>
      <c r="E349" t="s">
        <v>97</v>
      </c>
      <c r="F349">
        <v>352106.25</v>
      </c>
      <c r="G349">
        <v>379800</v>
      </c>
      <c r="H349" t="s">
        <v>26</v>
      </c>
      <c r="I349" t="s">
        <v>92</v>
      </c>
      <c r="J349">
        <v>2014</v>
      </c>
      <c r="K349" t="s">
        <v>28</v>
      </c>
      <c r="L349" t="s">
        <v>52</v>
      </c>
      <c r="M349">
        <v>1</v>
      </c>
      <c r="N349" t="s">
        <v>40</v>
      </c>
      <c r="O349">
        <v>43518.75</v>
      </c>
      <c r="P349">
        <v>0</v>
      </c>
      <c r="Q349">
        <v>260</v>
      </c>
      <c r="R349" t="s">
        <v>52</v>
      </c>
      <c r="S349">
        <v>1</v>
      </c>
      <c r="T349" t="s">
        <v>50</v>
      </c>
      <c r="U349">
        <v>0</v>
      </c>
      <c r="V349">
        <v>125</v>
      </c>
      <c r="W349">
        <v>0</v>
      </c>
      <c r="X349" t="s">
        <v>55</v>
      </c>
      <c r="Y349">
        <v>3165</v>
      </c>
      <c r="Z349">
        <v>2014</v>
      </c>
      <c r="AA349" t="str">
        <f t="shared" si="5"/>
        <v>Amarilla - 2014</v>
      </c>
    </row>
    <row r="350" spans="1:27" x14ac:dyDescent="0.3">
      <c r="A350">
        <v>28249</v>
      </c>
      <c r="B350">
        <v>200499</v>
      </c>
      <c r="C350" t="s">
        <v>25</v>
      </c>
      <c r="D350">
        <v>206700</v>
      </c>
      <c r="E350">
        <v>28249</v>
      </c>
      <c r="F350">
        <v>200499</v>
      </c>
      <c r="G350">
        <v>172250</v>
      </c>
      <c r="H350" t="s">
        <v>26</v>
      </c>
      <c r="I350" t="s">
        <v>92</v>
      </c>
      <c r="J350">
        <v>2014</v>
      </c>
      <c r="K350" t="s">
        <v>47</v>
      </c>
      <c r="L350" t="s">
        <v>48</v>
      </c>
      <c r="M350">
        <v>1</v>
      </c>
      <c r="N350" t="s">
        <v>42</v>
      </c>
      <c r="O350">
        <v>6201</v>
      </c>
      <c r="P350">
        <v>0</v>
      </c>
      <c r="Q350">
        <v>3</v>
      </c>
      <c r="R350" t="s">
        <v>48</v>
      </c>
      <c r="S350">
        <v>6</v>
      </c>
      <c r="T350" t="s">
        <v>44</v>
      </c>
      <c r="U350">
        <v>0</v>
      </c>
      <c r="V350">
        <v>300</v>
      </c>
      <c r="W350">
        <v>0</v>
      </c>
      <c r="X350" t="s">
        <v>32</v>
      </c>
      <c r="Y350">
        <v>689</v>
      </c>
      <c r="Z350">
        <v>2014</v>
      </c>
      <c r="AA350" t="str">
        <f t="shared" si="5"/>
        <v>Carretera - 2014</v>
      </c>
    </row>
    <row r="351" spans="1:27" x14ac:dyDescent="0.3">
      <c r="A351">
        <v>28249</v>
      </c>
      <c r="B351">
        <v>200499</v>
      </c>
      <c r="C351" t="s">
        <v>25</v>
      </c>
      <c r="D351">
        <v>206700</v>
      </c>
      <c r="E351">
        <v>28249</v>
      </c>
      <c r="F351">
        <v>200499</v>
      </c>
      <c r="G351">
        <v>172250</v>
      </c>
      <c r="H351" t="s">
        <v>26</v>
      </c>
      <c r="I351" t="s">
        <v>92</v>
      </c>
      <c r="J351">
        <v>2014</v>
      </c>
      <c r="K351" t="s">
        <v>47</v>
      </c>
      <c r="L351" t="s">
        <v>48</v>
      </c>
      <c r="M351">
        <v>1</v>
      </c>
      <c r="N351" t="s">
        <v>42</v>
      </c>
      <c r="O351">
        <v>6201</v>
      </c>
      <c r="P351">
        <v>0</v>
      </c>
      <c r="Q351">
        <v>10</v>
      </c>
      <c r="R351" t="s">
        <v>48</v>
      </c>
      <c r="S351">
        <v>6</v>
      </c>
      <c r="T351" t="s">
        <v>35</v>
      </c>
      <c r="U351">
        <v>0</v>
      </c>
      <c r="V351">
        <v>300</v>
      </c>
      <c r="W351">
        <v>0</v>
      </c>
      <c r="X351" t="s">
        <v>32</v>
      </c>
      <c r="Y351">
        <v>689</v>
      </c>
      <c r="Z351">
        <v>2014</v>
      </c>
      <c r="AA351" t="str">
        <f t="shared" si="5"/>
        <v>Paseo - 2014</v>
      </c>
    </row>
    <row r="352" spans="1:27" x14ac:dyDescent="0.3">
      <c r="A352">
        <v>285.60000000000002</v>
      </c>
      <c r="B352">
        <v>1685.6</v>
      </c>
      <c r="C352" t="s">
        <v>25</v>
      </c>
      <c r="D352">
        <v>1960</v>
      </c>
      <c r="E352">
        <v>285.60000000000002</v>
      </c>
      <c r="F352">
        <v>1685.6</v>
      </c>
      <c r="G352">
        <v>1400</v>
      </c>
      <c r="H352" t="s">
        <v>26</v>
      </c>
      <c r="I352" t="s">
        <v>92</v>
      </c>
      <c r="J352">
        <v>2014</v>
      </c>
      <c r="K352" t="s">
        <v>33</v>
      </c>
      <c r="L352" t="s">
        <v>34</v>
      </c>
      <c r="M352">
        <v>1</v>
      </c>
      <c r="N352" t="s">
        <v>40</v>
      </c>
      <c r="O352">
        <v>274.39999999999998</v>
      </c>
      <c r="P352">
        <v>0</v>
      </c>
      <c r="Q352">
        <v>3</v>
      </c>
      <c r="R352" t="s">
        <v>34</v>
      </c>
      <c r="S352">
        <v>12</v>
      </c>
      <c r="T352" t="s">
        <v>44</v>
      </c>
      <c r="U352">
        <v>0</v>
      </c>
      <c r="V352">
        <v>7</v>
      </c>
      <c r="W352">
        <v>0</v>
      </c>
      <c r="X352" t="s">
        <v>41</v>
      </c>
      <c r="Y352">
        <v>280</v>
      </c>
      <c r="Z352">
        <v>2014</v>
      </c>
      <c r="AA352" t="str">
        <f t="shared" si="5"/>
        <v>Carretera - 2014</v>
      </c>
    </row>
    <row r="353" spans="1:27" x14ac:dyDescent="0.3">
      <c r="A353">
        <v>285.60000000000002</v>
      </c>
      <c r="B353">
        <v>1685.6</v>
      </c>
      <c r="C353" t="s">
        <v>25</v>
      </c>
      <c r="D353">
        <v>1960</v>
      </c>
      <c r="E353">
        <v>285.60000000000002</v>
      </c>
      <c r="F353">
        <v>1685.6</v>
      </c>
      <c r="G353">
        <v>1400</v>
      </c>
      <c r="H353" t="s">
        <v>26</v>
      </c>
      <c r="I353" t="s">
        <v>92</v>
      </c>
      <c r="J353">
        <v>2014</v>
      </c>
      <c r="K353" t="s">
        <v>33</v>
      </c>
      <c r="L353" t="s">
        <v>34</v>
      </c>
      <c r="M353">
        <v>1</v>
      </c>
      <c r="N353" t="s">
        <v>40</v>
      </c>
      <c r="O353">
        <v>274.39999999999998</v>
      </c>
      <c r="P353">
        <v>0</v>
      </c>
      <c r="Q353">
        <v>250</v>
      </c>
      <c r="R353" t="s">
        <v>34</v>
      </c>
      <c r="S353">
        <v>12</v>
      </c>
      <c r="T353" t="s">
        <v>31</v>
      </c>
      <c r="U353">
        <v>0</v>
      </c>
      <c r="V353">
        <v>7</v>
      </c>
      <c r="W353">
        <v>0</v>
      </c>
      <c r="X353" t="s">
        <v>41</v>
      </c>
      <c r="Y353">
        <v>280</v>
      </c>
      <c r="Z353">
        <v>2014</v>
      </c>
      <c r="AA353" t="str">
        <f t="shared" si="5"/>
        <v>VTT - 2014</v>
      </c>
    </row>
    <row r="354" spans="1:27" x14ac:dyDescent="0.3">
      <c r="A354">
        <v>3208.75</v>
      </c>
      <c r="B354">
        <v>13833.75</v>
      </c>
      <c r="C354" t="s">
        <v>25</v>
      </c>
      <c r="D354">
        <v>14875</v>
      </c>
      <c r="E354">
        <v>3208.75</v>
      </c>
      <c r="F354">
        <v>13833.75</v>
      </c>
      <c r="G354">
        <v>10625</v>
      </c>
      <c r="H354" t="s">
        <v>26</v>
      </c>
      <c r="I354" t="s">
        <v>92</v>
      </c>
      <c r="J354">
        <v>2013</v>
      </c>
      <c r="K354" t="s">
        <v>33</v>
      </c>
      <c r="L354" t="s">
        <v>34</v>
      </c>
      <c r="M354">
        <v>1</v>
      </c>
      <c r="N354" t="s">
        <v>43</v>
      </c>
      <c r="O354">
        <v>1041.25</v>
      </c>
      <c r="P354">
        <v>0</v>
      </c>
      <c r="Q354">
        <v>10</v>
      </c>
      <c r="R354" t="s">
        <v>34</v>
      </c>
      <c r="S354">
        <v>12</v>
      </c>
      <c r="T354" t="s">
        <v>35</v>
      </c>
      <c r="U354">
        <v>0</v>
      </c>
      <c r="V354">
        <v>7</v>
      </c>
      <c r="W354">
        <v>0</v>
      </c>
      <c r="X354" t="s">
        <v>41</v>
      </c>
      <c r="Y354">
        <v>2125</v>
      </c>
      <c r="Z354">
        <v>2013</v>
      </c>
      <c r="AA354" t="str">
        <f t="shared" si="5"/>
        <v>Paseo - 2013</v>
      </c>
    </row>
    <row r="355" spans="1:27" x14ac:dyDescent="0.3">
      <c r="A355">
        <v>3231.25</v>
      </c>
      <c r="B355">
        <v>14981.25</v>
      </c>
      <c r="C355" t="s">
        <v>25</v>
      </c>
      <c r="D355">
        <v>17625</v>
      </c>
      <c r="E355">
        <v>3231.25</v>
      </c>
      <c r="F355">
        <v>14981.25</v>
      </c>
      <c r="G355">
        <v>11750</v>
      </c>
      <c r="H355" t="s">
        <v>26</v>
      </c>
      <c r="I355" t="s">
        <v>92</v>
      </c>
      <c r="J355">
        <v>2014</v>
      </c>
      <c r="K355" t="s">
        <v>33</v>
      </c>
      <c r="L355" t="s">
        <v>45</v>
      </c>
      <c r="M355">
        <v>1</v>
      </c>
      <c r="N355" t="s">
        <v>40</v>
      </c>
      <c r="O355">
        <v>2643.75</v>
      </c>
      <c r="P355">
        <v>0</v>
      </c>
      <c r="Q355">
        <v>10</v>
      </c>
      <c r="R355" t="s">
        <v>45</v>
      </c>
      <c r="S355">
        <v>10</v>
      </c>
      <c r="T355" t="s">
        <v>35</v>
      </c>
      <c r="U355">
        <v>0</v>
      </c>
      <c r="V355">
        <v>15</v>
      </c>
      <c r="W355">
        <v>0</v>
      </c>
      <c r="X355" t="s">
        <v>36</v>
      </c>
      <c r="Y355">
        <v>1175</v>
      </c>
      <c r="Z355">
        <v>2014</v>
      </c>
      <c r="AA355" t="str">
        <f t="shared" si="5"/>
        <v>Paseo - 2014</v>
      </c>
    </row>
    <row r="356" spans="1:27" x14ac:dyDescent="0.3">
      <c r="A356">
        <v>3231.25</v>
      </c>
      <c r="B356">
        <v>14981.25</v>
      </c>
      <c r="C356" t="s">
        <v>25</v>
      </c>
      <c r="D356">
        <v>17625</v>
      </c>
      <c r="E356">
        <v>3231.25</v>
      </c>
      <c r="F356">
        <v>14981.25</v>
      </c>
      <c r="G356">
        <v>11750</v>
      </c>
      <c r="H356" t="s">
        <v>26</v>
      </c>
      <c r="I356" t="s">
        <v>92</v>
      </c>
      <c r="J356">
        <v>2014</v>
      </c>
      <c r="K356" t="s">
        <v>33</v>
      </c>
      <c r="L356" t="s">
        <v>45</v>
      </c>
      <c r="M356">
        <v>1</v>
      </c>
      <c r="N356" t="s">
        <v>40</v>
      </c>
      <c r="O356">
        <v>2643.75</v>
      </c>
      <c r="P356">
        <v>0</v>
      </c>
      <c r="Q356">
        <v>250</v>
      </c>
      <c r="R356" t="s">
        <v>45</v>
      </c>
      <c r="S356">
        <v>10</v>
      </c>
      <c r="T356" t="s">
        <v>31</v>
      </c>
      <c r="U356">
        <v>0</v>
      </c>
      <c r="V356">
        <v>15</v>
      </c>
      <c r="W356">
        <v>0</v>
      </c>
      <c r="X356" t="s">
        <v>36</v>
      </c>
      <c r="Y356">
        <v>1175</v>
      </c>
      <c r="Z356">
        <v>2014</v>
      </c>
      <c r="AA356" t="str">
        <f t="shared" si="5"/>
        <v>VTT - 2014</v>
      </c>
    </row>
    <row r="357" spans="1:27" x14ac:dyDescent="0.3">
      <c r="A357">
        <v>32567</v>
      </c>
      <c r="B357">
        <v>313317</v>
      </c>
      <c r="C357" t="s">
        <v>25</v>
      </c>
      <c r="D357">
        <v>336900</v>
      </c>
      <c r="E357">
        <v>32567</v>
      </c>
      <c r="F357">
        <v>313317</v>
      </c>
      <c r="G357">
        <v>280750</v>
      </c>
      <c r="H357" t="s">
        <v>26</v>
      </c>
      <c r="I357" t="s">
        <v>92</v>
      </c>
      <c r="J357">
        <v>2013</v>
      </c>
      <c r="K357" t="s">
        <v>38</v>
      </c>
      <c r="L357" t="s">
        <v>51</v>
      </c>
      <c r="M357">
        <v>1</v>
      </c>
      <c r="N357" t="s">
        <v>43</v>
      </c>
      <c r="O357">
        <v>23583</v>
      </c>
      <c r="P357">
        <v>0</v>
      </c>
      <c r="Q357">
        <v>10</v>
      </c>
      <c r="R357" t="s">
        <v>51</v>
      </c>
      <c r="S357">
        <v>9</v>
      </c>
      <c r="T357" t="s">
        <v>35</v>
      </c>
      <c r="U357">
        <v>0</v>
      </c>
      <c r="V357">
        <v>300</v>
      </c>
      <c r="W357">
        <v>0</v>
      </c>
      <c r="X357" t="s">
        <v>32</v>
      </c>
      <c r="Y357">
        <v>1123</v>
      </c>
      <c r="Z357">
        <v>2013</v>
      </c>
      <c r="AA357" t="str">
        <f t="shared" si="5"/>
        <v>Paseo - 2013</v>
      </c>
    </row>
    <row r="358" spans="1:27" x14ac:dyDescent="0.3">
      <c r="A358">
        <v>3270.8</v>
      </c>
      <c r="B358">
        <v>7690.8</v>
      </c>
      <c r="C358" t="s">
        <v>25</v>
      </c>
      <c r="D358">
        <v>8840</v>
      </c>
      <c r="E358">
        <v>3270.8</v>
      </c>
      <c r="F358">
        <v>7690.8</v>
      </c>
      <c r="G358">
        <v>4420</v>
      </c>
      <c r="H358" t="s">
        <v>26</v>
      </c>
      <c r="I358" t="s">
        <v>92</v>
      </c>
      <c r="J358">
        <v>2013</v>
      </c>
      <c r="K358" t="s">
        <v>38</v>
      </c>
      <c r="L358" t="s">
        <v>51</v>
      </c>
      <c r="M358">
        <v>1</v>
      </c>
      <c r="N358" t="s">
        <v>40</v>
      </c>
      <c r="O358">
        <v>1149.2</v>
      </c>
      <c r="P358">
        <v>0</v>
      </c>
      <c r="Q358">
        <v>3</v>
      </c>
      <c r="R358" t="s">
        <v>51</v>
      </c>
      <c r="S358">
        <v>9</v>
      </c>
      <c r="T358" t="s">
        <v>44</v>
      </c>
      <c r="U358">
        <v>0</v>
      </c>
      <c r="V358">
        <v>20</v>
      </c>
      <c r="W358">
        <v>0</v>
      </c>
      <c r="X358" t="s">
        <v>41</v>
      </c>
      <c r="Y358">
        <v>442</v>
      </c>
      <c r="Z358">
        <v>2013</v>
      </c>
      <c r="AA358" t="str">
        <f t="shared" si="5"/>
        <v>Carretera - 2013</v>
      </c>
    </row>
    <row r="359" spans="1:27" x14ac:dyDescent="0.3">
      <c r="A359">
        <v>3303</v>
      </c>
      <c r="B359">
        <v>4404</v>
      </c>
      <c r="C359" t="s">
        <v>25</v>
      </c>
      <c r="D359">
        <v>4404</v>
      </c>
      <c r="E359">
        <v>3303</v>
      </c>
      <c r="F359">
        <v>4404</v>
      </c>
      <c r="G359">
        <v>1101</v>
      </c>
      <c r="H359" t="s">
        <v>26</v>
      </c>
      <c r="I359" t="s">
        <v>92</v>
      </c>
      <c r="J359">
        <v>2014</v>
      </c>
      <c r="K359" t="s">
        <v>38</v>
      </c>
      <c r="L359" t="s">
        <v>39</v>
      </c>
      <c r="M359">
        <v>1</v>
      </c>
      <c r="N359" t="s">
        <v>30</v>
      </c>
      <c r="O359">
        <v>0</v>
      </c>
      <c r="P359">
        <v>0</v>
      </c>
      <c r="Q359">
        <v>10</v>
      </c>
      <c r="R359" t="s">
        <v>39</v>
      </c>
      <c r="S359">
        <v>7</v>
      </c>
      <c r="T359" t="s">
        <v>35</v>
      </c>
      <c r="U359">
        <v>0</v>
      </c>
      <c r="V359">
        <v>12</v>
      </c>
      <c r="W359">
        <v>0</v>
      </c>
      <c r="X359" t="s">
        <v>46</v>
      </c>
      <c r="Y359">
        <v>367</v>
      </c>
      <c r="Z359">
        <v>2014</v>
      </c>
      <c r="AA359" t="str">
        <f t="shared" si="5"/>
        <v>Paseo - 2014</v>
      </c>
    </row>
    <row r="360" spans="1:27" x14ac:dyDescent="0.3">
      <c r="A360">
        <v>3366.72</v>
      </c>
      <c r="B360">
        <v>15056.72</v>
      </c>
      <c r="C360" t="s">
        <v>25</v>
      </c>
      <c r="D360">
        <v>16366</v>
      </c>
      <c r="E360">
        <v>3366.72</v>
      </c>
      <c r="F360">
        <v>15056.72</v>
      </c>
      <c r="G360">
        <v>11690</v>
      </c>
      <c r="H360" t="s">
        <v>26</v>
      </c>
      <c r="I360" t="s">
        <v>92</v>
      </c>
      <c r="J360">
        <v>2014</v>
      </c>
      <c r="K360" t="s">
        <v>47</v>
      </c>
      <c r="L360" t="s">
        <v>48</v>
      </c>
      <c r="M360">
        <v>1</v>
      </c>
      <c r="N360" t="s">
        <v>43</v>
      </c>
      <c r="O360">
        <v>1309.28</v>
      </c>
      <c r="P360">
        <v>0</v>
      </c>
      <c r="Q360">
        <v>120</v>
      </c>
      <c r="R360" t="s">
        <v>48</v>
      </c>
      <c r="S360">
        <v>6</v>
      </c>
      <c r="T360" t="s">
        <v>49</v>
      </c>
      <c r="U360">
        <v>0</v>
      </c>
      <c r="V360">
        <v>7</v>
      </c>
      <c r="W360">
        <v>0</v>
      </c>
      <c r="X360" t="s">
        <v>41</v>
      </c>
      <c r="Y360">
        <v>2338</v>
      </c>
      <c r="Z360">
        <v>2014</v>
      </c>
      <c r="AA360" t="str">
        <f t="shared" si="5"/>
        <v>Velo - 2014</v>
      </c>
    </row>
    <row r="361" spans="1:27" x14ac:dyDescent="0.3">
      <c r="A361">
        <v>3366.72</v>
      </c>
      <c r="B361">
        <v>15056.72</v>
      </c>
      <c r="C361" t="s">
        <v>25</v>
      </c>
      <c r="D361">
        <v>16366</v>
      </c>
      <c r="E361">
        <v>3366.72</v>
      </c>
      <c r="F361">
        <v>15056.72</v>
      </c>
      <c r="G361">
        <v>11690</v>
      </c>
      <c r="H361" t="s">
        <v>26</v>
      </c>
      <c r="I361" t="s">
        <v>92</v>
      </c>
      <c r="J361">
        <v>2014</v>
      </c>
      <c r="K361" t="s">
        <v>47</v>
      </c>
      <c r="L361" t="s">
        <v>48</v>
      </c>
      <c r="M361">
        <v>1</v>
      </c>
      <c r="N361" t="s">
        <v>43</v>
      </c>
      <c r="O361">
        <v>1309.28</v>
      </c>
      <c r="P361">
        <v>0</v>
      </c>
      <c r="Q361">
        <v>250</v>
      </c>
      <c r="R361" t="s">
        <v>48</v>
      </c>
      <c r="S361">
        <v>6</v>
      </c>
      <c r="T361" t="s">
        <v>31</v>
      </c>
      <c r="U361">
        <v>0</v>
      </c>
      <c r="V361">
        <v>7</v>
      </c>
      <c r="W361">
        <v>0</v>
      </c>
      <c r="X361" t="s">
        <v>41</v>
      </c>
      <c r="Y361">
        <v>2338</v>
      </c>
      <c r="Z361">
        <v>2014</v>
      </c>
      <c r="AA361" t="str">
        <f t="shared" si="5"/>
        <v>VTT - 2014</v>
      </c>
    </row>
    <row r="362" spans="1:27" x14ac:dyDescent="0.3">
      <c r="A362">
        <v>3372</v>
      </c>
      <c r="B362">
        <v>11802</v>
      </c>
      <c r="C362" t="s">
        <v>25</v>
      </c>
      <c r="D362">
        <v>11802</v>
      </c>
      <c r="E362">
        <v>3372</v>
      </c>
      <c r="F362">
        <v>11802</v>
      </c>
      <c r="G362">
        <v>8430</v>
      </c>
      <c r="H362" t="s">
        <v>26</v>
      </c>
      <c r="I362" t="s">
        <v>92</v>
      </c>
      <c r="J362">
        <v>2014</v>
      </c>
      <c r="K362" t="s">
        <v>38</v>
      </c>
      <c r="L362" t="s">
        <v>39</v>
      </c>
      <c r="M362">
        <v>1</v>
      </c>
      <c r="N362" t="s">
        <v>30</v>
      </c>
      <c r="O362">
        <v>0</v>
      </c>
      <c r="P362">
        <v>0</v>
      </c>
      <c r="Q362">
        <v>260</v>
      </c>
      <c r="R362" t="s">
        <v>39</v>
      </c>
      <c r="S362">
        <v>7</v>
      </c>
      <c r="T362" t="s">
        <v>50</v>
      </c>
      <c r="U362">
        <v>0</v>
      </c>
      <c r="V362">
        <v>7</v>
      </c>
      <c r="W362">
        <v>0</v>
      </c>
      <c r="X362" t="s">
        <v>41</v>
      </c>
      <c r="Y362">
        <v>1686</v>
      </c>
      <c r="Z362">
        <v>2014</v>
      </c>
      <c r="AA362" t="str">
        <f t="shared" si="5"/>
        <v>Amarilla - 2014</v>
      </c>
    </row>
    <row r="363" spans="1:27" x14ac:dyDescent="0.3">
      <c r="A363">
        <v>3464.5</v>
      </c>
      <c r="B363">
        <v>16789.5</v>
      </c>
      <c r="C363" t="s">
        <v>25</v>
      </c>
      <c r="D363">
        <v>18655</v>
      </c>
      <c r="E363">
        <v>3464.5</v>
      </c>
      <c r="F363">
        <v>16789.5</v>
      </c>
      <c r="G363">
        <v>13325</v>
      </c>
      <c r="H363" t="s">
        <v>26</v>
      </c>
      <c r="I363" t="s">
        <v>92</v>
      </c>
      <c r="J363">
        <v>2014</v>
      </c>
      <c r="K363" t="s">
        <v>33</v>
      </c>
      <c r="L363" t="s">
        <v>58</v>
      </c>
      <c r="M363">
        <v>1</v>
      </c>
      <c r="N363" t="s">
        <v>40</v>
      </c>
      <c r="O363">
        <v>1865.5</v>
      </c>
      <c r="P363">
        <v>0</v>
      </c>
      <c r="Q363">
        <v>120</v>
      </c>
      <c r="R363" t="s">
        <v>58</v>
      </c>
      <c r="S363">
        <v>11</v>
      </c>
      <c r="T363" t="s">
        <v>49</v>
      </c>
      <c r="U363">
        <v>0</v>
      </c>
      <c r="V363">
        <v>7</v>
      </c>
      <c r="W363">
        <v>0</v>
      </c>
      <c r="X363" t="s">
        <v>41</v>
      </c>
      <c r="Y363">
        <v>2665</v>
      </c>
      <c r="Z363">
        <v>2014</v>
      </c>
      <c r="AA363" t="str">
        <f t="shared" si="5"/>
        <v>Velo - 2014</v>
      </c>
    </row>
    <row r="364" spans="1:27" x14ac:dyDescent="0.3">
      <c r="A364">
        <v>3468.96</v>
      </c>
      <c r="B364">
        <v>15513.96</v>
      </c>
      <c r="C364" t="s">
        <v>25</v>
      </c>
      <c r="D364">
        <v>16863</v>
      </c>
      <c r="E364">
        <v>3468.96</v>
      </c>
      <c r="F364">
        <v>15513.96</v>
      </c>
      <c r="G364">
        <v>12045</v>
      </c>
      <c r="H364" t="s">
        <v>26</v>
      </c>
      <c r="I364" t="s">
        <v>92</v>
      </c>
      <c r="J364">
        <v>2013</v>
      </c>
      <c r="K364" t="s">
        <v>38</v>
      </c>
      <c r="L364" t="s">
        <v>51</v>
      </c>
      <c r="M364">
        <v>1</v>
      </c>
      <c r="N364" t="s">
        <v>43</v>
      </c>
      <c r="O364">
        <v>1349.04</v>
      </c>
      <c r="P364">
        <v>0</v>
      </c>
      <c r="Q364">
        <v>10</v>
      </c>
      <c r="R364" t="s">
        <v>51</v>
      </c>
      <c r="S364">
        <v>9</v>
      </c>
      <c r="T364" t="s">
        <v>35</v>
      </c>
      <c r="U364">
        <v>0</v>
      </c>
      <c r="V364">
        <v>7</v>
      </c>
      <c r="W364">
        <v>0</v>
      </c>
      <c r="X364" t="s">
        <v>41</v>
      </c>
      <c r="Y364">
        <v>2409</v>
      </c>
      <c r="Z364">
        <v>2013</v>
      </c>
      <c r="AA364" t="str">
        <f t="shared" si="5"/>
        <v>Paseo - 2013</v>
      </c>
    </row>
    <row r="365" spans="1:27" x14ac:dyDescent="0.3">
      <c r="A365">
        <v>3504.82</v>
      </c>
      <c r="B365">
        <v>13294.82</v>
      </c>
      <c r="C365" t="s">
        <v>25</v>
      </c>
      <c r="D365">
        <v>13706</v>
      </c>
      <c r="E365">
        <v>3504.82</v>
      </c>
      <c r="F365">
        <v>13294.82</v>
      </c>
      <c r="G365">
        <v>9790</v>
      </c>
      <c r="H365" t="s">
        <v>26</v>
      </c>
      <c r="I365" t="s">
        <v>92</v>
      </c>
      <c r="J365">
        <v>2014</v>
      </c>
      <c r="K365" t="s">
        <v>28</v>
      </c>
      <c r="L365" t="s">
        <v>29</v>
      </c>
      <c r="M365">
        <v>1</v>
      </c>
      <c r="N365" t="s">
        <v>42</v>
      </c>
      <c r="O365">
        <v>411.18</v>
      </c>
      <c r="P365">
        <v>0</v>
      </c>
      <c r="Q365">
        <v>5</v>
      </c>
      <c r="R365" t="s">
        <v>29</v>
      </c>
      <c r="S365">
        <v>2</v>
      </c>
      <c r="T365" t="s">
        <v>54</v>
      </c>
      <c r="U365">
        <v>0</v>
      </c>
      <c r="V365">
        <v>7</v>
      </c>
      <c r="W365">
        <v>0</v>
      </c>
      <c r="X365" t="s">
        <v>41</v>
      </c>
      <c r="Y365">
        <v>1958</v>
      </c>
      <c r="Z365">
        <v>2014</v>
      </c>
      <c r="AA365" t="str">
        <f t="shared" si="5"/>
        <v>Montana - 2014</v>
      </c>
    </row>
    <row r="366" spans="1:27" x14ac:dyDescent="0.3">
      <c r="A366">
        <v>3540.5</v>
      </c>
      <c r="B366">
        <v>13240.5</v>
      </c>
      <c r="C366" t="s">
        <v>25</v>
      </c>
      <c r="D366">
        <v>14550</v>
      </c>
      <c r="E366">
        <v>3540.5</v>
      </c>
      <c r="F366">
        <v>13240.5</v>
      </c>
      <c r="G366">
        <v>9700</v>
      </c>
      <c r="H366" t="s">
        <v>26</v>
      </c>
      <c r="I366" t="s">
        <v>92</v>
      </c>
      <c r="J366">
        <v>2013</v>
      </c>
      <c r="K366" t="s">
        <v>33</v>
      </c>
      <c r="L366" t="s">
        <v>58</v>
      </c>
      <c r="M366">
        <v>1</v>
      </c>
      <c r="N366" t="s">
        <v>43</v>
      </c>
      <c r="O366">
        <v>1309.5</v>
      </c>
      <c r="P366">
        <v>0</v>
      </c>
      <c r="Q366">
        <v>260</v>
      </c>
      <c r="R366" t="s">
        <v>58</v>
      </c>
      <c r="S366">
        <v>11</v>
      </c>
      <c r="T366" t="s">
        <v>50</v>
      </c>
      <c r="U366">
        <v>0</v>
      </c>
      <c r="V366">
        <v>15</v>
      </c>
      <c r="W366">
        <v>0</v>
      </c>
      <c r="X366" t="s">
        <v>36</v>
      </c>
      <c r="Y366">
        <v>970</v>
      </c>
      <c r="Z366">
        <v>2013</v>
      </c>
      <c r="AA366" t="str">
        <f t="shared" si="5"/>
        <v>Amarilla - 2013</v>
      </c>
    </row>
    <row r="367" spans="1:27" x14ac:dyDescent="0.3">
      <c r="A367">
        <v>3622.95</v>
      </c>
      <c r="B367">
        <v>11092.95</v>
      </c>
      <c r="C367" t="s">
        <v>25</v>
      </c>
      <c r="D367">
        <v>11205</v>
      </c>
      <c r="E367">
        <v>3622.95</v>
      </c>
      <c r="F367">
        <v>11092.95</v>
      </c>
      <c r="G367">
        <v>7470</v>
      </c>
      <c r="H367" t="s">
        <v>26</v>
      </c>
      <c r="I367" t="s">
        <v>92</v>
      </c>
      <c r="J367">
        <v>2014</v>
      </c>
      <c r="K367" t="s">
        <v>38</v>
      </c>
      <c r="L367" t="s">
        <v>51</v>
      </c>
      <c r="M367">
        <v>1</v>
      </c>
      <c r="N367" t="s">
        <v>42</v>
      </c>
      <c r="O367">
        <v>112.05</v>
      </c>
      <c r="P367">
        <v>0</v>
      </c>
      <c r="Q367">
        <v>10</v>
      </c>
      <c r="R367" t="s">
        <v>51</v>
      </c>
      <c r="S367">
        <v>9</v>
      </c>
      <c r="T367" t="s">
        <v>35</v>
      </c>
      <c r="U367">
        <v>0</v>
      </c>
      <c r="V367">
        <v>15</v>
      </c>
      <c r="W367">
        <v>0</v>
      </c>
      <c r="X367" t="s">
        <v>36</v>
      </c>
      <c r="Y367">
        <v>747</v>
      </c>
      <c r="Z367">
        <v>2014</v>
      </c>
      <c r="AA367" t="str">
        <f t="shared" si="5"/>
        <v>Paseo - 2014</v>
      </c>
    </row>
    <row r="368" spans="1:27" x14ac:dyDescent="0.3">
      <c r="A368">
        <v>3624.96</v>
      </c>
      <c r="B368">
        <v>5040.96</v>
      </c>
      <c r="C368" t="s">
        <v>25</v>
      </c>
      <c r="D368">
        <v>5664</v>
      </c>
      <c r="E368">
        <v>3624.96</v>
      </c>
      <c r="F368">
        <v>5040.96</v>
      </c>
      <c r="G368">
        <v>1416</v>
      </c>
      <c r="H368" t="s">
        <v>26</v>
      </c>
      <c r="I368" t="s">
        <v>92</v>
      </c>
      <c r="J368">
        <v>2014</v>
      </c>
      <c r="K368" t="s">
        <v>33</v>
      </c>
      <c r="L368" t="s">
        <v>45</v>
      </c>
      <c r="M368">
        <v>1</v>
      </c>
      <c r="N368" t="s">
        <v>40</v>
      </c>
      <c r="O368">
        <v>623.04</v>
      </c>
      <c r="P368">
        <v>0</v>
      </c>
      <c r="Q368">
        <v>120</v>
      </c>
      <c r="R368" t="s">
        <v>45</v>
      </c>
      <c r="S368">
        <v>10</v>
      </c>
      <c r="T368" t="s">
        <v>49</v>
      </c>
      <c r="U368">
        <v>0</v>
      </c>
      <c r="V368">
        <v>12</v>
      </c>
      <c r="W368">
        <v>0</v>
      </c>
      <c r="X368" t="s">
        <v>46</v>
      </c>
      <c r="Y368">
        <v>472</v>
      </c>
      <c r="Z368">
        <v>2014</v>
      </c>
      <c r="AA368" t="str">
        <f t="shared" si="5"/>
        <v>Velo - 2014</v>
      </c>
    </row>
    <row r="369" spans="1:27" x14ac:dyDescent="0.3">
      <c r="A369">
        <v>3624.96</v>
      </c>
      <c r="B369">
        <v>5040.96</v>
      </c>
      <c r="C369" t="s">
        <v>25</v>
      </c>
      <c r="D369">
        <v>5664</v>
      </c>
      <c r="E369">
        <v>3624.96</v>
      </c>
      <c r="F369">
        <v>5040.96</v>
      </c>
      <c r="G369">
        <v>1416</v>
      </c>
      <c r="H369" t="s">
        <v>26</v>
      </c>
      <c r="I369" t="s">
        <v>92</v>
      </c>
      <c r="J369">
        <v>2014</v>
      </c>
      <c r="K369" t="s">
        <v>33</v>
      </c>
      <c r="L369" t="s">
        <v>45</v>
      </c>
      <c r="M369">
        <v>1</v>
      </c>
      <c r="N369" t="s">
        <v>40</v>
      </c>
      <c r="O369">
        <v>623.04</v>
      </c>
      <c r="P369">
        <v>0</v>
      </c>
      <c r="Q369">
        <v>260</v>
      </c>
      <c r="R369" t="s">
        <v>45</v>
      </c>
      <c r="S369">
        <v>10</v>
      </c>
      <c r="T369" t="s">
        <v>50</v>
      </c>
      <c r="U369">
        <v>0</v>
      </c>
      <c r="V369">
        <v>12</v>
      </c>
      <c r="W369">
        <v>0</v>
      </c>
      <c r="X369" t="s">
        <v>46</v>
      </c>
      <c r="Y369">
        <v>472</v>
      </c>
      <c r="Z369">
        <v>2014</v>
      </c>
      <c r="AA369" t="str">
        <f t="shared" si="5"/>
        <v>Amarilla - 2014</v>
      </c>
    </row>
    <row r="370" spans="1:27" x14ac:dyDescent="0.3">
      <c r="A370" t="s">
        <v>98</v>
      </c>
      <c r="B370">
        <v>115552.5</v>
      </c>
      <c r="C370" t="s">
        <v>25</v>
      </c>
      <c r="D370">
        <v>124250</v>
      </c>
      <c r="E370" t="s">
        <v>98</v>
      </c>
      <c r="F370">
        <v>115552.5</v>
      </c>
      <c r="G370">
        <v>119280</v>
      </c>
      <c r="H370" t="s">
        <v>26</v>
      </c>
      <c r="I370" t="s">
        <v>92</v>
      </c>
      <c r="J370">
        <v>2013</v>
      </c>
      <c r="K370" t="s">
        <v>38</v>
      </c>
      <c r="L370" t="s">
        <v>51</v>
      </c>
      <c r="M370">
        <v>1</v>
      </c>
      <c r="N370" t="s">
        <v>43</v>
      </c>
      <c r="O370">
        <v>8697.5</v>
      </c>
      <c r="P370">
        <v>0</v>
      </c>
      <c r="Q370">
        <v>260</v>
      </c>
      <c r="R370" t="s">
        <v>51</v>
      </c>
      <c r="S370">
        <v>9</v>
      </c>
      <c r="T370" t="s">
        <v>50</v>
      </c>
      <c r="U370">
        <v>0</v>
      </c>
      <c r="V370">
        <v>125</v>
      </c>
      <c r="W370">
        <v>0</v>
      </c>
      <c r="X370" t="s">
        <v>55</v>
      </c>
      <c r="Y370">
        <v>994</v>
      </c>
      <c r="Z370">
        <v>2013</v>
      </c>
      <c r="AA370" t="str">
        <f t="shared" si="5"/>
        <v>Amarilla - 2013</v>
      </c>
    </row>
    <row r="371" spans="1:27" x14ac:dyDescent="0.3">
      <c r="A371" t="s">
        <v>99</v>
      </c>
      <c r="B371">
        <v>293993.75</v>
      </c>
      <c r="C371" t="s">
        <v>25</v>
      </c>
      <c r="D371">
        <v>345875</v>
      </c>
      <c r="E371" t="s">
        <v>99</v>
      </c>
      <c r="F371">
        <v>293993.75</v>
      </c>
      <c r="G371">
        <v>332040</v>
      </c>
      <c r="H371" t="s">
        <v>26</v>
      </c>
      <c r="I371" t="s">
        <v>92</v>
      </c>
      <c r="J371">
        <v>2014</v>
      </c>
      <c r="K371" t="s">
        <v>38</v>
      </c>
      <c r="L371" t="s">
        <v>57</v>
      </c>
      <c r="M371">
        <v>1</v>
      </c>
      <c r="N371" t="s">
        <v>40</v>
      </c>
      <c r="O371">
        <v>51881.25</v>
      </c>
      <c r="P371">
        <v>0</v>
      </c>
      <c r="Q371">
        <v>3</v>
      </c>
      <c r="R371" t="s">
        <v>57</v>
      </c>
      <c r="S371">
        <v>8</v>
      </c>
      <c r="T371" t="s">
        <v>44</v>
      </c>
      <c r="U371">
        <v>0</v>
      </c>
      <c r="V371">
        <v>125</v>
      </c>
      <c r="W371">
        <v>0</v>
      </c>
      <c r="X371" t="s">
        <v>55</v>
      </c>
      <c r="Y371">
        <v>2767</v>
      </c>
      <c r="Z371">
        <v>2014</v>
      </c>
      <c r="AA371" t="str">
        <f t="shared" si="5"/>
        <v>Carretera - 2014</v>
      </c>
    </row>
    <row r="372" spans="1:27" x14ac:dyDescent="0.3">
      <c r="A372">
        <v>39449</v>
      </c>
      <c r="B372">
        <v>238609</v>
      </c>
      <c r="C372" t="s">
        <v>25</v>
      </c>
      <c r="D372">
        <v>268100</v>
      </c>
      <c r="E372">
        <v>39449</v>
      </c>
      <c r="F372">
        <v>238609</v>
      </c>
      <c r="G372">
        <v>199160</v>
      </c>
      <c r="H372" t="s">
        <v>26</v>
      </c>
      <c r="I372" t="s">
        <v>92</v>
      </c>
      <c r="J372">
        <v>2014</v>
      </c>
      <c r="K372" t="s">
        <v>28</v>
      </c>
      <c r="L372" t="s">
        <v>52</v>
      </c>
      <c r="M372">
        <v>1</v>
      </c>
      <c r="N372" t="s">
        <v>40</v>
      </c>
      <c r="O372">
        <v>29491</v>
      </c>
      <c r="P372">
        <v>0</v>
      </c>
      <c r="Q372">
        <v>5</v>
      </c>
      <c r="R372" t="s">
        <v>52</v>
      </c>
      <c r="S372">
        <v>1</v>
      </c>
      <c r="T372" t="s">
        <v>54</v>
      </c>
      <c r="U372">
        <v>0</v>
      </c>
      <c r="V372">
        <v>350</v>
      </c>
      <c r="W372">
        <v>0</v>
      </c>
      <c r="X372" t="s">
        <v>41</v>
      </c>
      <c r="Y372">
        <v>766</v>
      </c>
      <c r="Z372">
        <v>2014</v>
      </c>
      <c r="AA372" t="str">
        <f t="shared" si="5"/>
        <v>Montana - 2014</v>
      </c>
    </row>
    <row r="373" spans="1:27" x14ac:dyDescent="0.3">
      <c r="A373">
        <v>40788</v>
      </c>
      <c r="B373">
        <v>246708</v>
      </c>
      <c r="C373" t="s">
        <v>25</v>
      </c>
      <c r="D373">
        <v>277200</v>
      </c>
      <c r="E373">
        <v>40788</v>
      </c>
      <c r="F373">
        <v>246708</v>
      </c>
      <c r="G373">
        <v>205920</v>
      </c>
      <c r="H373" t="s">
        <v>26</v>
      </c>
      <c r="I373" t="s">
        <v>92</v>
      </c>
      <c r="J373">
        <v>2014</v>
      </c>
      <c r="K373" t="s">
        <v>28</v>
      </c>
      <c r="L373" t="s">
        <v>60</v>
      </c>
      <c r="M373">
        <v>1</v>
      </c>
      <c r="N373" t="s">
        <v>40</v>
      </c>
      <c r="O373">
        <v>30492</v>
      </c>
      <c r="P373">
        <v>0</v>
      </c>
      <c r="Q373">
        <v>3</v>
      </c>
      <c r="R373" t="s">
        <v>60</v>
      </c>
      <c r="S373">
        <v>3</v>
      </c>
      <c r="T373" t="s">
        <v>44</v>
      </c>
      <c r="U373">
        <v>0</v>
      </c>
      <c r="V373">
        <v>350</v>
      </c>
      <c r="W373">
        <v>0</v>
      </c>
      <c r="X373" t="s">
        <v>41</v>
      </c>
      <c r="Y373">
        <v>792</v>
      </c>
      <c r="Z373">
        <v>2014</v>
      </c>
      <c r="AA373" t="str">
        <f t="shared" si="5"/>
        <v>Carretera - 2014</v>
      </c>
    </row>
    <row r="374" spans="1:27" x14ac:dyDescent="0.3">
      <c r="A374">
        <v>4292</v>
      </c>
      <c r="B374">
        <v>15022</v>
      </c>
      <c r="C374" t="s">
        <v>25</v>
      </c>
      <c r="D374">
        <v>15022</v>
      </c>
      <c r="E374">
        <v>4292</v>
      </c>
      <c r="F374">
        <v>15022</v>
      </c>
      <c r="G374">
        <v>10730</v>
      </c>
      <c r="H374" t="s">
        <v>26</v>
      </c>
      <c r="I374" t="s">
        <v>92</v>
      </c>
      <c r="J374">
        <v>2014</v>
      </c>
      <c r="K374" t="s">
        <v>38</v>
      </c>
      <c r="L374" t="s">
        <v>51</v>
      </c>
      <c r="M374">
        <v>1</v>
      </c>
      <c r="N374" t="s">
        <v>30</v>
      </c>
      <c r="O374">
        <v>0</v>
      </c>
      <c r="P374">
        <v>0</v>
      </c>
      <c r="Q374">
        <v>5</v>
      </c>
      <c r="R374" t="s">
        <v>51</v>
      </c>
      <c r="S374">
        <v>9</v>
      </c>
      <c r="T374" t="s">
        <v>54</v>
      </c>
      <c r="U374">
        <v>0</v>
      </c>
      <c r="V374">
        <v>7</v>
      </c>
      <c r="W374">
        <v>0</v>
      </c>
      <c r="X374" t="s">
        <v>41</v>
      </c>
      <c r="Y374">
        <v>2146</v>
      </c>
      <c r="Z374">
        <v>2014</v>
      </c>
      <c r="AA374" t="str">
        <f t="shared" si="5"/>
        <v>Montana - 2014</v>
      </c>
    </row>
    <row r="375" spans="1:27" x14ac:dyDescent="0.3">
      <c r="A375">
        <v>43750</v>
      </c>
      <c r="B375">
        <v>356250</v>
      </c>
      <c r="C375" t="s">
        <v>25</v>
      </c>
      <c r="D375">
        <v>375000</v>
      </c>
      <c r="E375">
        <v>43750</v>
      </c>
      <c r="F375">
        <v>356250</v>
      </c>
      <c r="G375">
        <v>312500</v>
      </c>
      <c r="H375" t="s">
        <v>26</v>
      </c>
      <c r="I375" t="s">
        <v>92</v>
      </c>
      <c r="J375">
        <v>2014</v>
      </c>
      <c r="K375" t="s">
        <v>33</v>
      </c>
      <c r="L375" t="s">
        <v>34</v>
      </c>
      <c r="M375">
        <v>1</v>
      </c>
      <c r="N375" t="s">
        <v>43</v>
      </c>
      <c r="O375">
        <v>18750</v>
      </c>
      <c r="P375">
        <v>0</v>
      </c>
      <c r="Q375">
        <v>120</v>
      </c>
      <c r="R375" t="s">
        <v>34</v>
      </c>
      <c r="S375">
        <v>12</v>
      </c>
      <c r="T375" t="s">
        <v>49</v>
      </c>
      <c r="U375">
        <v>0</v>
      </c>
      <c r="V375">
        <v>300</v>
      </c>
      <c r="W375">
        <v>0</v>
      </c>
      <c r="X375" t="s">
        <v>32</v>
      </c>
      <c r="Y375">
        <v>1250</v>
      </c>
      <c r="Z375">
        <v>2014</v>
      </c>
      <c r="AA375" t="str">
        <f t="shared" si="5"/>
        <v>Velo - 2014</v>
      </c>
    </row>
    <row r="376" spans="1:27" x14ac:dyDescent="0.3">
      <c r="A376">
        <v>43750</v>
      </c>
      <c r="B376">
        <v>356250</v>
      </c>
      <c r="C376" t="s">
        <v>25</v>
      </c>
      <c r="D376">
        <v>375000</v>
      </c>
      <c r="E376">
        <v>43750</v>
      </c>
      <c r="F376">
        <v>356250</v>
      </c>
      <c r="G376">
        <v>312500</v>
      </c>
      <c r="H376" t="s">
        <v>26</v>
      </c>
      <c r="I376" t="s">
        <v>92</v>
      </c>
      <c r="J376">
        <v>2014</v>
      </c>
      <c r="K376" t="s">
        <v>33</v>
      </c>
      <c r="L376" t="s">
        <v>34</v>
      </c>
      <c r="M376">
        <v>1</v>
      </c>
      <c r="N376" t="s">
        <v>43</v>
      </c>
      <c r="O376">
        <v>18750</v>
      </c>
      <c r="P376">
        <v>0</v>
      </c>
      <c r="Q376">
        <v>260</v>
      </c>
      <c r="R376" t="s">
        <v>34</v>
      </c>
      <c r="S376">
        <v>12</v>
      </c>
      <c r="T376" t="s">
        <v>50</v>
      </c>
      <c r="U376">
        <v>0</v>
      </c>
      <c r="V376">
        <v>300</v>
      </c>
      <c r="W376">
        <v>0</v>
      </c>
      <c r="X376" t="s">
        <v>32</v>
      </c>
      <c r="Y376">
        <v>1250</v>
      </c>
      <c r="Z376">
        <v>2014</v>
      </c>
      <c r="AA376" t="str">
        <f t="shared" si="5"/>
        <v>Amarilla - 2014</v>
      </c>
    </row>
    <row r="377" spans="1:27" x14ac:dyDescent="0.3">
      <c r="A377">
        <v>4387.7</v>
      </c>
      <c r="B377">
        <v>19517.7</v>
      </c>
      <c r="C377" t="s">
        <v>25</v>
      </c>
      <c r="D377">
        <v>22695</v>
      </c>
      <c r="E377">
        <v>4387.7</v>
      </c>
      <c r="F377">
        <v>19517.7</v>
      </c>
      <c r="G377">
        <v>15130</v>
      </c>
      <c r="H377" t="s">
        <v>26</v>
      </c>
      <c r="I377" t="s">
        <v>92</v>
      </c>
      <c r="J377">
        <v>2014</v>
      </c>
      <c r="K377" t="s">
        <v>33</v>
      </c>
      <c r="L377" t="s">
        <v>58</v>
      </c>
      <c r="M377">
        <v>1</v>
      </c>
      <c r="N377" t="s">
        <v>40</v>
      </c>
      <c r="O377">
        <v>3177.3</v>
      </c>
      <c r="P377">
        <v>0</v>
      </c>
      <c r="Q377">
        <v>3</v>
      </c>
      <c r="R377" t="s">
        <v>58</v>
      </c>
      <c r="S377">
        <v>11</v>
      </c>
      <c r="T377" t="s">
        <v>44</v>
      </c>
      <c r="U377">
        <v>0</v>
      </c>
      <c r="V377">
        <v>15</v>
      </c>
      <c r="W377">
        <v>0</v>
      </c>
      <c r="X377" t="s">
        <v>36</v>
      </c>
      <c r="Y377">
        <v>1513</v>
      </c>
      <c r="Z377">
        <v>2014</v>
      </c>
      <c r="AA377" t="str">
        <f t="shared" si="5"/>
        <v>Carretera - 2014</v>
      </c>
    </row>
    <row r="378" spans="1:27" x14ac:dyDescent="0.3">
      <c r="A378">
        <v>4440</v>
      </c>
      <c r="B378">
        <v>13320</v>
      </c>
      <c r="C378" t="s">
        <v>25</v>
      </c>
      <c r="D378">
        <v>13320</v>
      </c>
      <c r="E378">
        <v>4440</v>
      </c>
      <c r="F378">
        <v>13320</v>
      </c>
      <c r="G378">
        <v>8880</v>
      </c>
      <c r="H378" t="s">
        <v>26</v>
      </c>
      <c r="I378" t="s">
        <v>92</v>
      </c>
      <c r="J378">
        <v>2014</v>
      </c>
      <c r="K378" t="s">
        <v>47</v>
      </c>
      <c r="L378" t="s">
        <v>48</v>
      </c>
      <c r="M378">
        <v>1</v>
      </c>
      <c r="N378" t="s">
        <v>30</v>
      </c>
      <c r="O378">
        <v>0</v>
      </c>
      <c r="P378">
        <v>0</v>
      </c>
      <c r="Q378">
        <v>3</v>
      </c>
      <c r="R378" t="s">
        <v>48</v>
      </c>
      <c r="S378">
        <v>6</v>
      </c>
      <c r="T378" t="s">
        <v>44</v>
      </c>
      <c r="U378">
        <v>0</v>
      </c>
      <c r="V378">
        <v>15</v>
      </c>
      <c r="W378">
        <v>0</v>
      </c>
      <c r="X378" t="s">
        <v>36</v>
      </c>
      <c r="Y378">
        <v>888</v>
      </c>
      <c r="Z378">
        <v>2014</v>
      </c>
      <c r="AA378" t="str">
        <f t="shared" si="5"/>
        <v>Carretera - 2014</v>
      </c>
    </row>
    <row r="379" spans="1:27" x14ac:dyDescent="0.3">
      <c r="A379">
        <v>4440</v>
      </c>
      <c r="B379">
        <v>13320</v>
      </c>
      <c r="C379" t="s">
        <v>25</v>
      </c>
      <c r="D379">
        <v>13320</v>
      </c>
      <c r="E379">
        <v>4440</v>
      </c>
      <c r="F379">
        <v>13320</v>
      </c>
      <c r="G379">
        <v>8880</v>
      </c>
      <c r="H379" t="s">
        <v>26</v>
      </c>
      <c r="I379" t="s">
        <v>92</v>
      </c>
      <c r="J379">
        <v>2014</v>
      </c>
      <c r="K379" t="s">
        <v>47</v>
      </c>
      <c r="L379" t="s">
        <v>48</v>
      </c>
      <c r="M379">
        <v>1</v>
      </c>
      <c r="N379" t="s">
        <v>30</v>
      </c>
      <c r="O379">
        <v>0</v>
      </c>
      <c r="P379">
        <v>0</v>
      </c>
      <c r="Q379">
        <v>250</v>
      </c>
      <c r="R379" t="s">
        <v>48</v>
      </c>
      <c r="S379">
        <v>6</v>
      </c>
      <c r="T379" t="s">
        <v>31</v>
      </c>
      <c r="U379">
        <v>0</v>
      </c>
      <c r="V379">
        <v>15</v>
      </c>
      <c r="W379">
        <v>0</v>
      </c>
      <c r="X379" t="s">
        <v>36</v>
      </c>
      <c r="Y379">
        <v>888</v>
      </c>
      <c r="Z379">
        <v>2014</v>
      </c>
      <c r="AA379" t="str">
        <f t="shared" si="5"/>
        <v>VTT - 2014</v>
      </c>
    </row>
    <row r="380" spans="1:27" x14ac:dyDescent="0.3">
      <c r="A380">
        <v>4605</v>
      </c>
      <c r="B380">
        <v>13815</v>
      </c>
      <c r="C380" t="s">
        <v>25</v>
      </c>
      <c r="D380">
        <v>13815</v>
      </c>
      <c r="E380">
        <v>4605</v>
      </c>
      <c r="F380">
        <v>13815</v>
      </c>
      <c r="G380">
        <v>9210</v>
      </c>
      <c r="H380" t="s">
        <v>26</v>
      </c>
      <c r="I380" t="s">
        <v>92</v>
      </c>
      <c r="J380">
        <v>2014</v>
      </c>
      <c r="K380" t="s">
        <v>28</v>
      </c>
      <c r="L380" t="s">
        <v>60</v>
      </c>
      <c r="M380">
        <v>1</v>
      </c>
      <c r="N380" t="s">
        <v>30</v>
      </c>
      <c r="O380">
        <v>0</v>
      </c>
      <c r="P380">
        <v>0</v>
      </c>
      <c r="Q380">
        <v>5</v>
      </c>
      <c r="R380" t="s">
        <v>60</v>
      </c>
      <c r="S380">
        <v>3</v>
      </c>
      <c r="T380" t="s">
        <v>54</v>
      </c>
      <c r="U380">
        <v>0</v>
      </c>
      <c r="V380">
        <v>15</v>
      </c>
      <c r="W380">
        <v>0</v>
      </c>
      <c r="X380" t="s">
        <v>36</v>
      </c>
      <c r="Y380">
        <v>921</v>
      </c>
      <c r="Z380">
        <v>2014</v>
      </c>
      <c r="AA380" t="str">
        <f t="shared" si="5"/>
        <v>Montana - 2014</v>
      </c>
    </row>
    <row r="381" spans="1:27" x14ac:dyDescent="0.3">
      <c r="A381">
        <v>46342</v>
      </c>
      <c r="B381">
        <v>292842</v>
      </c>
      <c r="C381" t="s">
        <v>25</v>
      </c>
      <c r="D381">
        <v>295800</v>
      </c>
      <c r="E381">
        <v>46342</v>
      </c>
      <c r="F381">
        <v>292842</v>
      </c>
      <c r="G381">
        <v>246500</v>
      </c>
      <c r="H381" t="s">
        <v>26</v>
      </c>
      <c r="I381" t="s">
        <v>92</v>
      </c>
      <c r="J381">
        <v>2014</v>
      </c>
      <c r="K381" t="s">
        <v>38</v>
      </c>
      <c r="L381" t="s">
        <v>51</v>
      </c>
      <c r="M381">
        <v>1</v>
      </c>
      <c r="N381" t="s">
        <v>42</v>
      </c>
      <c r="O381">
        <v>2958</v>
      </c>
      <c r="P381">
        <v>0</v>
      </c>
      <c r="Q381">
        <v>250</v>
      </c>
      <c r="R381" t="s">
        <v>51</v>
      </c>
      <c r="S381">
        <v>9</v>
      </c>
      <c r="T381" t="s">
        <v>31</v>
      </c>
      <c r="U381">
        <v>0</v>
      </c>
      <c r="V381">
        <v>300</v>
      </c>
      <c r="W381">
        <v>0</v>
      </c>
      <c r="X381" t="s">
        <v>32</v>
      </c>
      <c r="Y381">
        <v>986</v>
      </c>
      <c r="Z381">
        <v>2014</v>
      </c>
      <c r="AA381" t="str">
        <f t="shared" si="5"/>
        <v>VTT - 2014</v>
      </c>
    </row>
    <row r="382" spans="1:27" x14ac:dyDescent="0.3">
      <c r="A382">
        <v>47787</v>
      </c>
      <c r="B382">
        <v>750537</v>
      </c>
      <c r="C382" t="s">
        <v>25</v>
      </c>
      <c r="D382">
        <v>843300</v>
      </c>
      <c r="E382">
        <v>47787</v>
      </c>
      <c r="F382">
        <v>750537</v>
      </c>
      <c r="G382">
        <v>702750</v>
      </c>
      <c r="H382" t="s">
        <v>26</v>
      </c>
      <c r="I382" t="s">
        <v>92</v>
      </c>
      <c r="J382">
        <v>2014</v>
      </c>
      <c r="K382" t="s">
        <v>38</v>
      </c>
      <c r="L382" t="s">
        <v>39</v>
      </c>
      <c r="M382">
        <v>1</v>
      </c>
      <c r="N382" t="s">
        <v>40</v>
      </c>
      <c r="O382">
        <v>92763</v>
      </c>
      <c r="P382">
        <v>0</v>
      </c>
      <c r="Q382">
        <v>3</v>
      </c>
      <c r="R382" t="s">
        <v>39</v>
      </c>
      <c r="S382">
        <v>7</v>
      </c>
      <c r="T382" t="s">
        <v>44</v>
      </c>
      <c r="U382">
        <v>0</v>
      </c>
      <c r="V382">
        <v>300</v>
      </c>
      <c r="W382">
        <v>0</v>
      </c>
      <c r="X382" t="s">
        <v>32</v>
      </c>
      <c r="Y382">
        <v>2811</v>
      </c>
      <c r="Z382">
        <v>2014</v>
      </c>
      <c r="AA382" t="str">
        <f t="shared" si="5"/>
        <v>Carretera - 2014</v>
      </c>
    </row>
    <row r="383" spans="1:27" x14ac:dyDescent="0.3">
      <c r="A383">
        <v>49159</v>
      </c>
      <c r="B383">
        <v>360899</v>
      </c>
      <c r="C383" t="s">
        <v>25</v>
      </c>
      <c r="D383">
        <v>419650</v>
      </c>
      <c r="E383">
        <v>49159</v>
      </c>
      <c r="F383">
        <v>360899</v>
      </c>
      <c r="G383">
        <v>311740</v>
      </c>
      <c r="H383" t="s">
        <v>26</v>
      </c>
      <c r="I383" t="s">
        <v>92</v>
      </c>
      <c r="J383">
        <v>2014</v>
      </c>
      <c r="K383" t="s">
        <v>47</v>
      </c>
      <c r="L383" t="s">
        <v>62</v>
      </c>
      <c r="M383">
        <v>1</v>
      </c>
      <c r="N383" t="s">
        <v>40</v>
      </c>
      <c r="O383">
        <v>58751</v>
      </c>
      <c r="P383">
        <v>0</v>
      </c>
      <c r="Q383">
        <v>5</v>
      </c>
      <c r="R383" t="s">
        <v>62</v>
      </c>
      <c r="S383">
        <v>4</v>
      </c>
      <c r="T383" t="s">
        <v>54</v>
      </c>
      <c r="U383">
        <v>0</v>
      </c>
      <c r="V383">
        <v>350</v>
      </c>
      <c r="W383">
        <v>0</v>
      </c>
      <c r="X383" t="s">
        <v>41</v>
      </c>
      <c r="Y383">
        <v>1199</v>
      </c>
      <c r="Z383">
        <v>2014</v>
      </c>
      <c r="AA383" t="str">
        <f t="shared" si="5"/>
        <v>Montana - 2014</v>
      </c>
    </row>
    <row r="384" spans="1:27" x14ac:dyDescent="0.3">
      <c r="A384">
        <v>493.2</v>
      </c>
      <c r="B384">
        <v>2293.1999999999998</v>
      </c>
      <c r="C384" t="s">
        <v>25</v>
      </c>
      <c r="D384">
        <v>2520</v>
      </c>
      <c r="E384">
        <v>493.2</v>
      </c>
      <c r="F384">
        <v>2293.1999999999998</v>
      </c>
      <c r="G384">
        <v>1800</v>
      </c>
      <c r="H384" t="s">
        <v>26</v>
      </c>
      <c r="I384" t="s">
        <v>92</v>
      </c>
      <c r="J384">
        <v>2014</v>
      </c>
      <c r="K384" t="s">
        <v>33</v>
      </c>
      <c r="L384" t="s">
        <v>45</v>
      </c>
      <c r="M384">
        <v>1</v>
      </c>
      <c r="N384" t="s">
        <v>43</v>
      </c>
      <c r="O384">
        <v>226.8</v>
      </c>
      <c r="P384">
        <v>0</v>
      </c>
      <c r="Q384">
        <v>10</v>
      </c>
      <c r="R384" t="s">
        <v>45</v>
      </c>
      <c r="S384">
        <v>10</v>
      </c>
      <c r="T384" t="s">
        <v>35</v>
      </c>
      <c r="U384">
        <v>0</v>
      </c>
      <c r="V384">
        <v>7</v>
      </c>
      <c r="W384">
        <v>0</v>
      </c>
      <c r="X384" t="s">
        <v>41</v>
      </c>
      <c r="Y384">
        <v>360</v>
      </c>
      <c r="Z384">
        <v>2014</v>
      </c>
      <c r="AA384" t="str">
        <f t="shared" si="5"/>
        <v>Paseo - 2014</v>
      </c>
    </row>
    <row r="385" spans="1:27" x14ac:dyDescent="0.3">
      <c r="A385">
        <v>493.2</v>
      </c>
      <c r="B385">
        <v>2293.1999999999998</v>
      </c>
      <c r="C385" t="s">
        <v>25</v>
      </c>
      <c r="D385">
        <v>2520</v>
      </c>
      <c r="E385">
        <v>493.2</v>
      </c>
      <c r="F385">
        <v>2293.1999999999998</v>
      </c>
      <c r="G385">
        <v>1800</v>
      </c>
      <c r="H385" t="s">
        <v>26</v>
      </c>
      <c r="I385" t="s">
        <v>92</v>
      </c>
      <c r="J385">
        <v>2014</v>
      </c>
      <c r="K385" t="s">
        <v>33</v>
      </c>
      <c r="L385" t="s">
        <v>45</v>
      </c>
      <c r="M385">
        <v>1</v>
      </c>
      <c r="N385" t="s">
        <v>43</v>
      </c>
      <c r="O385">
        <v>226.8</v>
      </c>
      <c r="P385">
        <v>0</v>
      </c>
      <c r="Q385">
        <v>250</v>
      </c>
      <c r="R385" t="s">
        <v>45</v>
      </c>
      <c r="S385">
        <v>10</v>
      </c>
      <c r="T385" t="s">
        <v>31</v>
      </c>
      <c r="U385">
        <v>0</v>
      </c>
      <c r="V385">
        <v>7</v>
      </c>
      <c r="W385">
        <v>0</v>
      </c>
      <c r="X385" t="s">
        <v>41</v>
      </c>
      <c r="Y385">
        <v>360</v>
      </c>
      <c r="Z385">
        <v>2014</v>
      </c>
      <c r="AA385" t="str">
        <f t="shared" si="5"/>
        <v>VTT - 2014</v>
      </c>
    </row>
    <row r="386" spans="1:27" x14ac:dyDescent="0.3">
      <c r="A386">
        <v>5056.8</v>
      </c>
      <c r="B386">
        <v>10936.8</v>
      </c>
      <c r="C386" t="s">
        <v>25</v>
      </c>
      <c r="D386">
        <v>11760</v>
      </c>
      <c r="E386">
        <v>5056.8</v>
      </c>
      <c r="F386">
        <v>10936.8</v>
      </c>
      <c r="G386">
        <v>5880</v>
      </c>
      <c r="H386" t="s">
        <v>26</v>
      </c>
      <c r="I386" t="s">
        <v>92</v>
      </c>
      <c r="J386">
        <v>2013</v>
      </c>
      <c r="K386" t="s">
        <v>33</v>
      </c>
      <c r="L386" t="s">
        <v>34</v>
      </c>
      <c r="M386">
        <v>1</v>
      </c>
      <c r="N386" t="s">
        <v>43</v>
      </c>
      <c r="O386">
        <v>823.2</v>
      </c>
      <c r="P386">
        <v>0</v>
      </c>
      <c r="Q386">
        <v>120</v>
      </c>
      <c r="R386" t="s">
        <v>34</v>
      </c>
      <c r="S386">
        <v>12</v>
      </c>
      <c r="T386" t="s">
        <v>49</v>
      </c>
      <c r="U386">
        <v>0</v>
      </c>
      <c r="V386">
        <v>20</v>
      </c>
      <c r="W386">
        <v>0</v>
      </c>
      <c r="X386" t="s">
        <v>41</v>
      </c>
      <c r="Y386">
        <v>588</v>
      </c>
      <c r="Z386">
        <v>2013</v>
      </c>
      <c r="AA386" t="str">
        <f t="shared" si="5"/>
        <v>Velo - 2013</v>
      </c>
    </row>
    <row r="387" spans="1:27" x14ac:dyDescent="0.3">
      <c r="A387">
        <v>507.59</v>
      </c>
      <c r="B387">
        <v>1822.59</v>
      </c>
      <c r="C387" t="s">
        <v>25</v>
      </c>
      <c r="D387">
        <v>1841</v>
      </c>
      <c r="E387">
        <v>507.59</v>
      </c>
      <c r="F387">
        <v>1822.59</v>
      </c>
      <c r="G387">
        <v>1315</v>
      </c>
      <c r="H387" t="s">
        <v>26</v>
      </c>
      <c r="I387" t="s">
        <v>92</v>
      </c>
      <c r="J387">
        <v>2014</v>
      </c>
      <c r="K387" t="s">
        <v>28</v>
      </c>
      <c r="L387" t="s">
        <v>60</v>
      </c>
      <c r="M387">
        <v>1</v>
      </c>
      <c r="N387" t="s">
        <v>42</v>
      </c>
      <c r="O387">
        <v>18.41</v>
      </c>
      <c r="P387">
        <v>0</v>
      </c>
      <c r="Q387">
        <v>250</v>
      </c>
      <c r="R387" t="s">
        <v>60</v>
      </c>
      <c r="S387">
        <v>3</v>
      </c>
      <c r="T387" t="s">
        <v>31</v>
      </c>
      <c r="U387">
        <v>0</v>
      </c>
      <c r="V387">
        <v>7</v>
      </c>
      <c r="W387">
        <v>0</v>
      </c>
      <c r="X387" t="s">
        <v>41</v>
      </c>
      <c r="Y387">
        <v>263</v>
      </c>
      <c r="Z387">
        <v>2014</v>
      </c>
      <c r="AA387" t="str">
        <f t="shared" ref="AA387:AA450" si="6">$T387 &amp;" - " &amp; $Z387</f>
        <v>VTT - 2014</v>
      </c>
    </row>
    <row r="388" spans="1:27" x14ac:dyDescent="0.3">
      <c r="A388">
        <v>53751</v>
      </c>
      <c r="B388">
        <v>407226</v>
      </c>
      <c r="C388" t="s">
        <v>37</v>
      </c>
      <c r="D388">
        <v>424200</v>
      </c>
      <c r="E388">
        <v>53751</v>
      </c>
      <c r="F388">
        <v>407376</v>
      </c>
      <c r="G388">
        <v>353625</v>
      </c>
      <c r="H388" t="s">
        <v>26</v>
      </c>
      <c r="I388" t="s">
        <v>92</v>
      </c>
      <c r="J388">
        <v>2014</v>
      </c>
      <c r="K388" t="s">
        <v>47</v>
      </c>
      <c r="L388" t="s">
        <v>62</v>
      </c>
      <c r="M388">
        <v>1</v>
      </c>
      <c r="N388" t="s">
        <v>42</v>
      </c>
      <c r="O388">
        <v>16974</v>
      </c>
      <c r="P388">
        <v>150</v>
      </c>
      <c r="Q388">
        <v>10</v>
      </c>
      <c r="R388" t="s">
        <v>62</v>
      </c>
      <c r="S388">
        <v>4</v>
      </c>
      <c r="T388" t="s">
        <v>35</v>
      </c>
      <c r="U388">
        <v>0</v>
      </c>
      <c r="V388">
        <v>300</v>
      </c>
      <c r="W388">
        <v>150</v>
      </c>
      <c r="X388" t="s">
        <v>32</v>
      </c>
      <c r="Y388">
        <v>1414</v>
      </c>
      <c r="Z388">
        <v>2014</v>
      </c>
      <c r="AA388" t="str">
        <f t="shared" si="6"/>
        <v>Paseo - 2014</v>
      </c>
    </row>
    <row r="389" spans="1:27" x14ac:dyDescent="0.3">
      <c r="A389">
        <v>5418</v>
      </c>
      <c r="B389">
        <v>11868</v>
      </c>
      <c r="C389" t="s">
        <v>25</v>
      </c>
      <c r="D389">
        <v>12900</v>
      </c>
      <c r="E389">
        <v>5418</v>
      </c>
      <c r="F389">
        <v>11868</v>
      </c>
      <c r="G389">
        <v>6450</v>
      </c>
      <c r="H389" t="s">
        <v>26</v>
      </c>
      <c r="I389" t="s">
        <v>92</v>
      </c>
      <c r="J389">
        <v>2014</v>
      </c>
      <c r="K389" t="s">
        <v>38</v>
      </c>
      <c r="L389" t="s">
        <v>39</v>
      </c>
      <c r="M389">
        <v>1</v>
      </c>
      <c r="N389" t="s">
        <v>43</v>
      </c>
      <c r="O389">
        <v>1032</v>
      </c>
      <c r="P389">
        <v>0</v>
      </c>
      <c r="Q389">
        <v>5</v>
      </c>
      <c r="R389" t="s">
        <v>39</v>
      </c>
      <c r="S389">
        <v>7</v>
      </c>
      <c r="T389" t="s">
        <v>54</v>
      </c>
      <c r="U389">
        <v>0</v>
      </c>
      <c r="V389">
        <v>20</v>
      </c>
      <c r="W389">
        <v>0</v>
      </c>
      <c r="X389" t="s">
        <v>41</v>
      </c>
      <c r="Y389">
        <v>645</v>
      </c>
      <c r="Z389">
        <v>2014</v>
      </c>
      <c r="AA389" t="str">
        <f t="shared" si="6"/>
        <v>Montana - 2014</v>
      </c>
    </row>
    <row r="390" spans="1:27" x14ac:dyDescent="0.3">
      <c r="A390">
        <v>5436.6</v>
      </c>
      <c r="B390">
        <v>12066.6</v>
      </c>
      <c r="C390" t="s">
        <v>25</v>
      </c>
      <c r="D390">
        <v>13260</v>
      </c>
      <c r="E390">
        <v>5436.6</v>
      </c>
      <c r="F390">
        <v>12066.6</v>
      </c>
      <c r="G390">
        <v>6630</v>
      </c>
      <c r="H390" t="s">
        <v>26</v>
      </c>
      <c r="I390" t="s">
        <v>92</v>
      </c>
      <c r="J390">
        <v>2014</v>
      </c>
      <c r="K390" t="s">
        <v>47</v>
      </c>
      <c r="L390" t="s">
        <v>59</v>
      </c>
      <c r="M390">
        <v>1</v>
      </c>
      <c r="N390" t="s">
        <v>43</v>
      </c>
      <c r="O390">
        <v>1193.4000000000001</v>
      </c>
      <c r="P390">
        <v>0</v>
      </c>
      <c r="Q390">
        <v>3</v>
      </c>
      <c r="R390" t="s">
        <v>59</v>
      </c>
      <c r="S390">
        <v>5</v>
      </c>
      <c r="T390" t="s">
        <v>44</v>
      </c>
      <c r="U390">
        <v>0</v>
      </c>
      <c r="V390">
        <v>20</v>
      </c>
      <c r="W390">
        <v>0</v>
      </c>
      <c r="X390" t="s">
        <v>41</v>
      </c>
      <c r="Y390">
        <v>663</v>
      </c>
      <c r="Z390">
        <v>2014</v>
      </c>
      <c r="AA390" t="str">
        <f t="shared" si="6"/>
        <v>Carretera - 2014</v>
      </c>
    </row>
    <row r="391" spans="1:27" x14ac:dyDescent="0.3">
      <c r="A391">
        <v>5690</v>
      </c>
      <c r="B391">
        <v>278810</v>
      </c>
      <c r="C391" t="s">
        <v>25</v>
      </c>
      <c r="D391">
        <v>284500</v>
      </c>
      <c r="E391">
        <v>5690</v>
      </c>
      <c r="F391">
        <v>278810</v>
      </c>
      <c r="G391">
        <v>273120</v>
      </c>
      <c r="H391" t="s">
        <v>26</v>
      </c>
      <c r="I391" t="s">
        <v>92</v>
      </c>
      <c r="J391">
        <v>2014</v>
      </c>
      <c r="K391" t="s">
        <v>47</v>
      </c>
      <c r="L391" t="s">
        <v>59</v>
      </c>
      <c r="M391">
        <v>1</v>
      </c>
      <c r="N391" t="s">
        <v>42</v>
      </c>
      <c r="O391">
        <v>5690</v>
      </c>
      <c r="P391">
        <v>0</v>
      </c>
      <c r="Q391">
        <v>260</v>
      </c>
      <c r="R391" t="s">
        <v>59</v>
      </c>
      <c r="S391">
        <v>5</v>
      </c>
      <c r="T391" t="s">
        <v>50</v>
      </c>
      <c r="U391">
        <v>0</v>
      </c>
      <c r="V391">
        <v>125</v>
      </c>
      <c r="W391">
        <v>0</v>
      </c>
      <c r="X391" t="s">
        <v>55</v>
      </c>
      <c r="Y391">
        <v>2276</v>
      </c>
      <c r="Z391">
        <v>2014</v>
      </c>
      <c r="AA391" t="str">
        <f t="shared" si="6"/>
        <v>Amarilla - 2014</v>
      </c>
    </row>
    <row r="392" spans="1:27" x14ac:dyDescent="0.3">
      <c r="A392">
        <v>61157</v>
      </c>
      <c r="B392">
        <v>725907</v>
      </c>
      <c r="C392" t="s">
        <v>25</v>
      </c>
      <c r="D392">
        <v>797700</v>
      </c>
      <c r="E392">
        <v>61157</v>
      </c>
      <c r="F392">
        <v>725907</v>
      </c>
      <c r="G392">
        <v>664750</v>
      </c>
      <c r="H392" t="s">
        <v>26</v>
      </c>
      <c r="I392" t="s">
        <v>92</v>
      </c>
      <c r="J392">
        <v>2014</v>
      </c>
      <c r="K392" t="s">
        <v>28</v>
      </c>
      <c r="L392" t="s">
        <v>29</v>
      </c>
      <c r="M392">
        <v>1</v>
      </c>
      <c r="N392" t="s">
        <v>43</v>
      </c>
      <c r="O392">
        <v>71793</v>
      </c>
      <c r="P392">
        <v>0</v>
      </c>
      <c r="Q392">
        <v>250</v>
      </c>
      <c r="R392" t="s">
        <v>29</v>
      </c>
      <c r="S392">
        <v>2</v>
      </c>
      <c r="T392" t="s">
        <v>31</v>
      </c>
      <c r="U392">
        <v>0</v>
      </c>
      <c r="V392">
        <v>300</v>
      </c>
      <c r="W392">
        <v>0</v>
      </c>
      <c r="X392" t="s">
        <v>32</v>
      </c>
      <c r="Y392">
        <v>2659</v>
      </c>
      <c r="Z392">
        <v>2014</v>
      </c>
      <c r="AA392" t="str">
        <f t="shared" si="6"/>
        <v>VTT - 2014</v>
      </c>
    </row>
    <row r="393" spans="1:27" x14ac:dyDescent="0.3">
      <c r="A393">
        <v>6273</v>
      </c>
      <c r="B393">
        <v>21573</v>
      </c>
      <c r="C393" t="s">
        <v>25</v>
      </c>
      <c r="D393">
        <v>22950</v>
      </c>
      <c r="E393">
        <v>6273</v>
      </c>
      <c r="F393">
        <v>21573</v>
      </c>
      <c r="G393">
        <v>15300</v>
      </c>
      <c r="H393" t="s">
        <v>26</v>
      </c>
      <c r="I393" t="s">
        <v>92</v>
      </c>
      <c r="J393">
        <v>2014</v>
      </c>
      <c r="K393" t="s">
        <v>47</v>
      </c>
      <c r="L393" t="s">
        <v>59</v>
      </c>
      <c r="M393">
        <v>1</v>
      </c>
      <c r="N393" t="s">
        <v>43</v>
      </c>
      <c r="O393">
        <v>1377</v>
      </c>
      <c r="P393">
        <v>0</v>
      </c>
      <c r="Q393">
        <v>120</v>
      </c>
      <c r="R393" t="s">
        <v>59</v>
      </c>
      <c r="S393">
        <v>5</v>
      </c>
      <c r="T393" t="s">
        <v>49</v>
      </c>
      <c r="U393">
        <v>0</v>
      </c>
      <c r="V393">
        <v>15</v>
      </c>
      <c r="W393">
        <v>0</v>
      </c>
      <c r="X393" t="s">
        <v>36</v>
      </c>
      <c r="Y393">
        <v>1530</v>
      </c>
      <c r="Z393">
        <v>2014</v>
      </c>
      <c r="AA393" t="str">
        <f t="shared" si="6"/>
        <v>Velo - 2014</v>
      </c>
    </row>
    <row r="394" spans="1:27" x14ac:dyDescent="0.3">
      <c r="A394">
        <v>6802.08</v>
      </c>
      <c r="B394">
        <v>9100.08</v>
      </c>
      <c r="C394" t="s">
        <v>25</v>
      </c>
      <c r="D394">
        <v>9192</v>
      </c>
      <c r="E394">
        <v>6802.08</v>
      </c>
      <c r="F394">
        <v>9100.08</v>
      </c>
      <c r="G394">
        <v>2298</v>
      </c>
      <c r="H394" t="s">
        <v>26</v>
      </c>
      <c r="I394" t="s">
        <v>92</v>
      </c>
      <c r="J394">
        <v>2013</v>
      </c>
      <c r="K394" t="s">
        <v>33</v>
      </c>
      <c r="L394" t="s">
        <v>45</v>
      </c>
      <c r="M394">
        <v>1</v>
      </c>
      <c r="N394" t="s">
        <v>42</v>
      </c>
      <c r="O394">
        <v>91.92</v>
      </c>
      <c r="P394">
        <v>0</v>
      </c>
      <c r="Q394">
        <v>3</v>
      </c>
      <c r="R394" t="s">
        <v>45</v>
      </c>
      <c r="S394">
        <v>10</v>
      </c>
      <c r="T394" t="s">
        <v>44</v>
      </c>
      <c r="U394">
        <v>0</v>
      </c>
      <c r="V394">
        <v>12</v>
      </c>
      <c r="W394">
        <v>0</v>
      </c>
      <c r="X394" t="s">
        <v>46</v>
      </c>
      <c r="Y394">
        <v>766</v>
      </c>
      <c r="Z394">
        <v>2013</v>
      </c>
      <c r="AA394" t="str">
        <f t="shared" si="6"/>
        <v>Carretera - 2013</v>
      </c>
    </row>
    <row r="395" spans="1:27" x14ac:dyDescent="0.3">
      <c r="A395">
        <v>6802.08</v>
      </c>
      <c r="B395">
        <v>9100.08</v>
      </c>
      <c r="C395" t="s">
        <v>25</v>
      </c>
      <c r="D395">
        <v>9192</v>
      </c>
      <c r="E395">
        <v>6802.08</v>
      </c>
      <c r="F395">
        <v>9100.08</v>
      </c>
      <c r="G395">
        <v>2298</v>
      </c>
      <c r="H395" t="s">
        <v>26</v>
      </c>
      <c r="I395" t="s">
        <v>92</v>
      </c>
      <c r="J395">
        <v>2013</v>
      </c>
      <c r="K395" t="s">
        <v>33</v>
      </c>
      <c r="L395" t="s">
        <v>45</v>
      </c>
      <c r="M395">
        <v>1</v>
      </c>
      <c r="N395" t="s">
        <v>42</v>
      </c>
      <c r="O395">
        <v>91.92</v>
      </c>
      <c r="P395">
        <v>0</v>
      </c>
      <c r="Q395">
        <v>10</v>
      </c>
      <c r="R395" t="s">
        <v>45</v>
      </c>
      <c r="S395">
        <v>10</v>
      </c>
      <c r="T395" t="s">
        <v>35</v>
      </c>
      <c r="U395">
        <v>0</v>
      </c>
      <c r="V395">
        <v>12</v>
      </c>
      <c r="W395">
        <v>0</v>
      </c>
      <c r="X395" t="s">
        <v>46</v>
      </c>
      <c r="Y395">
        <v>766</v>
      </c>
      <c r="Z395">
        <v>2013</v>
      </c>
      <c r="AA395" t="str">
        <f t="shared" si="6"/>
        <v>Paseo - 2013</v>
      </c>
    </row>
    <row r="396" spans="1:27" x14ac:dyDescent="0.3">
      <c r="A396">
        <v>6969.6</v>
      </c>
      <c r="B396">
        <v>9609.6</v>
      </c>
      <c r="C396" t="s">
        <v>25</v>
      </c>
      <c r="D396">
        <v>10560</v>
      </c>
      <c r="E396">
        <v>6969.6</v>
      </c>
      <c r="F396">
        <v>9609.6</v>
      </c>
      <c r="G396">
        <v>2640</v>
      </c>
      <c r="H396" t="s">
        <v>26</v>
      </c>
      <c r="I396" t="s">
        <v>92</v>
      </c>
      <c r="J396">
        <v>2014</v>
      </c>
      <c r="K396" t="s">
        <v>47</v>
      </c>
      <c r="L396" t="s">
        <v>59</v>
      </c>
      <c r="M396">
        <v>1</v>
      </c>
      <c r="N396" t="s">
        <v>43</v>
      </c>
      <c r="O396">
        <v>950.4</v>
      </c>
      <c r="P396">
        <v>0</v>
      </c>
      <c r="Q396">
        <v>250</v>
      </c>
      <c r="R396" t="s">
        <v>59</v>
      </c>
      <c r="S396">
        <v>5</v>
      </c>
      <c r="T396" t="s">
        <v>31</v>
      </c>
      <c r="U396">
        <v>0</v>
      </c>
      <c r="V396">
        <v>12</v>
      </c>
      <c r="W396">
        <v>0</v>
      </c>
      <c r="X396" t="s">
        <v>46</v>
      </c>
      <c r="Y396">
        <v>880</v>
      </c>
      <c r="Z396">
        <v>2014</v>
      </c>
      <c r="AA396" t="str">
        <f t="shared" si="6"/>
        <v>VTT - 2014</v>
      </c>
    </row>
    <row r="397" spans="1:27" x14ac:dyDescent="0.3">
      <c r="A397">
        <v>70642</v>
      </c>
      <c r="B397">
        <v>535392</v>
      </c>
      <c r="C397" t="s">
        <v>25</v>
      </c>
      <c r="D397">
        <v>557700</v>
      </c>
      <c r="E397">
        <v>70642</v>
      </c>
      <c r="F397">
        <v>535392</v>
      </c>
      <c r="G397">
        <v>464750</v>
      </c>
      <c r="H397" t="s">
        <v>26</v>
      </c>
      <c r="I397" t="s">
        <v>92</v>
      </c>
      <c r="J397">
        <v>2014</v>
      </c>
      <c r="K397" t="s">
        <v>38</v>
      </c>
      <c r="L397" t="s">
        <v>57</v>
      </c>
      <c r="M397">
        <v>1</v>
      </c>
      <c r="N397" t="s">
        <v>42</v>
      </c>
      <c r="O397">
        <v>22308</v>
      </c>
      <c r="P397">
        <v>0</v>
      </c>
      <c r="Q397">
        <v>5</v>
      </c>
      <c r="R397" t="s">
        <v>57</v>
      </c>
      <c r="S397">
        <v>8</v>
      </c>
      <c r="T397" t="s">
        <v>54</v>
      </c>
      <c r="U397">
        <v>0</v>
      </c>
      <c r="V397">
        <v>300</v>
      </c>
      <c r="W397">
        <v>0</v>
      </c>
      <c r="X397" t="s">
        <v>32</v>
      </c>
      <c r="Y397">
        <v>1859</v>
      </c>
      <c r="Z397">
        <v>2014</v>
      </c>
      <c r="AA397" t="str">
        <f t="shared" si="6"/>
        <v>Montana - 2014</v>
      </c>
    </row>
    <row r="398" spans="1:27" x14ac:dyDescent="0.3">
      <c r="A398">
        <v>7146.3</v>
      </c>
      <c r="B398">
        <v>24576.3</v>
      </c>
      <c r="C398" t="s">
        <v>25</v>
      </c>
      <c r="D398">
        <v>26145</v>
      </c>
      <c r="E398">
        <v>7146.3</v>
      </c>
      <c r="F398">
        <v>24576.3</v>
      </c>
      <c r="G398">
        <v>17430</v>
      </c>
      <c r="H398" t="s">
        <v>26</v>
      </c>
      <c r="I398" t="s">
        <v>92</v>
      </c>
      <c r="J398">
        <v>2014</v>
      </c>
      <c r="K398" t="s">
        <v>38</v>
      </c>
      <c r="L398" t="s">
        <v>57</v>
      </c>
      <c r="M398">
        <v>1</v>
      </c>
      <c r="N398" t="s">
        <v>43</v>
      </c>
      <c r="O398">
        <v>1568.7</v>
      </c>
      <c r="P398">
        <v>0</v>
      </c>
      <c r="Q398">
        <v>10</v>
      </c>
      <c r="R398" t="s">
        <v>57</v>
      </c>
      <c r="S398">
        <v>8</v>
      </c>
      <c r="T398" t="s">
        <v>35</v>
      </c>
      <c r="U398">
        <v>0</v>
      </c>
      <c r="V398">
        <v>15</v>
      </c>
      <c r="W398">
        <v>0</v>
      </c>
      <c r="X398" t="s">
        <v>36</v>
      </c>
      <c r="Y398">
        <v>1743</v>
      </c>
      <c r="Z398">
        <v>2014</v>
      </c>
      <c r="AA398" t="str">
        <f t="shared" si="6"/>
        <v>Paseo - 2014</v>
      </c>
    </row>
    <row r="399" spans="1:27" x14ac:dyDescent="0.3">
      <c r="A399">
        <v>7536.72</v>
      </c>
      <c r="B399">
        <v>10575.72</v>
      </c>
      <c r="C399" t="s">
        <v>25</v>
      </c>
      <c r="D399">
        <v>12156</v>
      </c>
      <c r="E399">
        <v>7536.72</v>
      </c>
      <c r="F399">
        <v>10575.72</v>
      </c>
      <c r="G399">
        <v>3039</v>
      </c>
      <c r="H399" t="s">
        <v>26</v>
      </c>
      <c r="I399" t="s">
        <v>92</v>
      </c>
      <c r="J399">
        <v>2014</v>
      </c>
      <c r="K399" t="s">
        <v>33</v>
      </c>
      <c r="L399" t="s">
        <v>34</v>
      </c>
      <c r="M399">
        <v>1</v>
      </c>
      <c r="N399" t="s">
        <v>40</v>
      </c>
      <c r="O399">
        <v>1580.28</v>
      </c>
      <c r="P399">
        <v>0</v>
      </c>
      <c r="Q399">
        <v>10</v>
      </c>
      <c r="R399" t="s">
        <v>34</v>
      </c>
      <c r="S399">
        <v>12</v>
      </c>
      <c r="T399" t="s">
        <v>35</v>
      </c>
      <c r="U399">
        <v>0</v>
      </c>
      <c r="V399">
        <v>12</v>
      </c>
      <c r="W399">
        <v>0</v>
      </c>
      <c r="X399" t="s">
        <v>46</v>
      </c>
      <c r="Y399">
        <v>1013</v>
      </c>
      <c r="Z399">
        <v>2014</v>
      </c>
      <c r="AA399" t="str">
        <f t="shared" si="6"/>
        <v>Paseo - 2014</v>
      </c>
    </row>
    <row r="400" spans="1:27" x14ac:dyDescent="0.3">
      <c r="A400">
        <v>7536.72</v>
      </c>
      <c r="B400">
        <v>10575.72</v>
      </c>
      <c r="C400" t="s">
        <v>25</v>
      </c>
      <c r="D400">
        <v>12156</v>
      </c>
      <c r="E400">
        <v>7536.72</v>
      </c>
      <c r="F400">
        <v>10575.72</v>
      </c>
      <c r="G400">
        <v>3039</v>
      </c>
      <c r="H400" t="s">
        <v>26</v>
      </c>
      <c r="I400" t="s">
        <v>92</v>
      </c>
      <c r="J400">
        <v>2014</v>
      </c>
      <c r="K400" t="s">
        <v>33</v>
      </c>
      <c r="L400" t="s">
        <v>34</v>
      </c>
      <c r="M400">
        <v>1</v>
      </c>
      <c r="N400" t="s">
        <v>40</v>
      </c>
      <c r="O400">
        <v>1580.28</v>
      </c>
      <c r="P400">
        <v>0</v>
      </c>
      <c r="Q400">
        <v>120</v>
      </c>
      <c r="R400" t="s">
        <v>34</v>
      </c>
      <c r="S400">
        <v>12</v>
      </c>
      <c r="T400" t="s">
        <v>49</v>
      </c>
      <c r="U400">
        <v>0</v>
      </c>
      <c r="V400">
        <v>12</v>
      </c>
      <c r="W400">
        <v>0</v>
      </c>
      <c r="X400" t="s">
        <v>46</v>
      </c>
      <c r="Y400">
        <v>1013</v>
      </c>
      <c r="Z400">
        <v>2014</v>
      </c>
      <c r="AA400" t="str">
        <f t="shared" si="6"/>
        <v>Velo - 2014</v>
      </c>
    </row>
    <row r="401" spans="1:27" x14ac:dyDescent="0.3">
      <c r="A401" t="s">
        <v>100</v>
      </c>
      <c r="B401">
        <v>58650</v>
      </c>
      <c r="C401" t="s">
        <v>25</v>
      </c>
      <c r="D401">
        <v>69000</v>
      </c>
      <c r="E401" t="s">
        <v>100</v>
      </c>
      <c r="F401">
        <v>58650</v>
      </c>
      <c r="G401">
        <v>66240</v>
      </c>
      <c r="H401" t="s">
        <v>26</v>
      </c>
      <c r="I401" t="s">
        <v>92</v>
      </c>
      <c r="J401">
        <v>2014</v>
      </c>
      <c r="K401" t="s">
        <v>33</v>
      </c>
      <c r="L401" t="s">
        <v>58</v>
      </c>
      <c r="M401">
        <v>1</v>
      </c>
      <c r="N401" t="s">
        <v>40</v>
      </c>
      <c r="O401">
        <v>10350</v>
      </c>
      <c r="P401">
        <v>0</v>
      </c>
      <c r="Q401">
        <v>250</v>
      </c>
      <c r="R401" t="s">
        <v>58</v>
      </c>
      <c r="S401">
        <v>11</v>
      </c>
      <c r="T401" t="s">
        <v>31</v>
      </c>
      <c r="U401">
        <v>0</v>
      </c>
      <c r="V401">
        <v>125</v>
      </c>
      <c r="W401">
        <v>0</v>
      </c>
      <c r="X401" t="s">
        <v>55</v>
      </c>
      <c r="Y401">
        <v>552</v>
      </c>
      <c r="Z401">
        <v>2014</v>
      </c>
      <c r="AA401" t="str">
        <f t="shared" si="6"/>
        <v>VTT - 2014</v>
      </c>
    </row>
    <row r="402" spans="1:27" x14ac:dyDescent="0.3">
      <c r="A402">
        <v>76032</v>
      </c>
      <c r="B402">
        <v>508032</v>
      </c>
      <c r="C402" t="s">
        <v>25</v>
      </c>
      <c r="D402">
        <v>518400</v>
      </c>
      <c r="E402">
        <v>76032</v>
      </c>
      <c r="F402">
        <v>508032</v>
      </c>
      <c r="G402">
        <v>432000</v>
      </c>
      <c r="H402" t="s">
        <v>26</v>
      </c>
      <c r="I402" t="s">
        <v>92</v>
      </c>
      <c r="J402">
        <v>2014</v>
      </c>
      <c r="K402" t="s">
        <v>47</v>
      </c>
      <c r="L402" t="s">
        <v>59</v>
      </c>
      <c r="M402">
        <v>1</v>
      </c>
      <c r="N402" t="s">
        <v>42</v>
      </c>
      <c r="O402">
        <v>10368</v>
      </c>
      <c r="P402">
        <v>0</v>
      </c>
      <c r="Q402">
        <v>10</v>
      </c>
      <c r="R402" t="s">
        <v>59</v>
      </c>
      <c r="S402">
        <v>5</v>
      </c>
      <c r="T402" t="s">
        <v>35</v>
      </c>
      <c r="U402">
        <v>0</v>
      </c>
      <c r="V402">
        <v>300</v>
      </c>
      <c r="W402">
        <v>0</v>
      </c>
      <c r="X402" t="s">
        <v>32</v>
      </c>
      <c r="Y402">
        <v>1728</v>
      </c>
      <c r="Z402">
        <v>2014</v>
      </c>
      <c r="AA402" t="str">
        <f t="shared" si="6"/>
        <v>Paseo - 2014</v>
      </c>
    </row>
    <row r="403" spans="1:27" x14ac:dyDescent="0.3">
      <c r="A403">
        <v>76459.5</v>
      </c>
      <c r="B403">
        <v>416279.5</v>
      </c>
      <c r="C403" t="s">
        <v>25</v>
      </c>
      <c r="D403">
        <v>457450</v>
      </c>
      <c r="E403">
        <v>76459.5</v>
      </c>
      <c r="F403">
        <v>416279.5</v>
      </c>
      <c r="G403">
        <v>339820</v>
      </c>
      <c r="H403" t="s">
        <v>26</v>
      </c>
      <c r="I403" t="s">
        <v>92</v>
      </c>
      <c r="J403">
        <v>2014</v>
      </c>
      <c r="K403" t="s">
        <v>38</v>
      </c>
      <c r="L403" t="s">
        <v>39</v>
      </c>
      <c r="M403">
        <v>1</v>
      </c>
      <c r="N403" t="s">
        <v>43</v>
      </c>
      <c r="O403">
        <v>41170.5</v>
      </c>
      <c r="P403">
        <v>0</v>
      </c>
      <c r="Q403">
        <v>120</v>
      </c>
      <c r="R403" t="s">
        <v>39</v>
      </c>
      <c r="S403">
        <v>7</v>
      </c>
      <c r="T403" t="s">
        <v>49</v>
      </c>
      <c r="U403">
        <v>0</v>
      </c>
      <c r="V403">
        <v>350</v>
      </c>
      <c r="W403">
        <v>0</v>
      </c>
      <c r="X403" t="s">
        <v>41</v>
      </c>
      <c r="Y403">
        <v>1307</v>
      </c>
      <c r="Z403">
        <v>2014</v>
      </c>
      <c r="AA403" t="str">
        <f t="shared" si="6"/>
        <v>Velo - 2014</v>
      </c>
    </row>
    <row r="404" spans="1:27" x14ac:dyDescent="0.3">
      <c r="A404">
        <v>76798</v>
      </c>
      <c r="B404">
        <v>582048</v>
      </c>
      <c r="C404" t="s">
        <v>25</v>
      </c>
      <c r="D404">
        <v>606300</v>
      </c>
      <c r="E404">
        <v>76798</v>
      </c>
      <c r="F404">
        <v>582048</v>
      </c>
      <c r="G404">
        <v>505250</v>
      </c>
      <c r="H404" t="s">
        <v>26</v>
      </c>
      <c r="I404" t="s">
        <v>92</v>
      </c>
      <c r="J404">
        <v>2014</v>
      </c>
      <c r="K404" t="s">
        <v>33</v>
      </c>
      <c r="L404" t="s">
        <v>45</v>
      </c>
      <c r="M404">
        <v>1</v>
      </c>
      <c r="N404" t="s">
        <v>42</v>
      </c>
      <c r="O404">
        <v>24252</v>
      </c>
      <c r="P404">
        <v>0</v>
      </c>
      <c r="Q404">
        <v>3</v>
      </c>
      <c r="R404" t="s">
        <v>45</v>
      </c>
      <c r="S404">
        <v>10</v>
      </c>
      <c r="T404" t="s">
        <v>44</v>
      </c>
      <c r="U404">
        <v>0</v>
      </c>
      <c r="V404">
        <v>300</v>
      </c>
      <c r="W404">
        <v>0</v>
      </c>
      <c r="X404" t="s">
        <v>32</v>
      </c>
      <c r="Y404">
        <v>2021</v>
      </c>
      <c r="Z404">
        <v>2014</v>
      </c>
      <c r="AA404" t="str">
        <f t="shared" si="6"/>
        <v>Carretera - 2014</v>
      </c>
    </row>
    <row r="405" spans="1:27" x14ac:dyDescent="0.3">
      <c r="A405">
        <v>76798</v>
      </c>
      <c r="B405">
        <v>582048</v>
      </c>
      <c r="C405" t="s">
        <v>25</v>
      </c>
      <c r="D405">
        <v>606300</v>
      </c>
      <c r="E405">
        <v>76798</v>
      </c>
      <c r="F405">
        <v>582048</v>
      </c>
      <c r="G405">
        <v>505250</v>
      </c>
      <c r="H405" t="s">
        <v>26</v>
      </c>
      <c r="I405" t="s">
        <v>92</v>
      </c>
      <c r="J405">
        <v>2014</v>
      </c>
      <c r="K405" t="s">
        <v>33</v>
      </c>
      <c r="L405" t="s">
        <v>45</v>
      </c>
      <c r="M405">
        <v>1</v>
      </c>
      <c r="N405" t="s">
        <v>42</v>
      </c>
      <c r="O405">
        <v>24252</v>
      </c>
      <c r="P405">
        <v>0</v>
      </c>
      <c r="Q405">
        <v>5</v>
      </c>
      <c r="R405" t="s">
        <v>45</v>
      </c>
      <c r="S405">
        <v>10</v>
      </c>
      <c r="T405" t="s">
        <v>54</v>
      </c>
      <c r="U405">
        <v>0</v>
      </c>
      <c r="V405">
        <v>300</v>
      </c>
      <c r="W405">
        <v>0</v>
      </c>
      <c r="X405" t="s">
        <v>32</v>
      </c>
      <c r="Y405">
        <v>2021</v>
      </c>
      <c r="Z405">
        <v>2014</v>
      </c>
      <c r="AA405" t="str">
        <f t="shared" si="6"/>
        <v>Montana - 2014</v>
      </c>
    </row>
    <row r="406" spans="1:27" x14ac:dyDescent="0.3">
      <c r="A406">
        <v>7682</v>
      </c>
      <c r="B406">
        <v>91182</v>
      </c>
      <c r="C406" t="s">
        <v>25</v>
      </c>
      <c r="D406">
        <v>100200</v>
      </c>
      <c r="E406">
        <v>7682</v>
      </c>
      <c r="F406">
        <v>91182</v>
      </c>
      <c r="G406">
        <v>83500</v>
      </c>
      <c r="H406" t="s">
        <v>26</v>
      </c>
      <c r="I406" t="s">
        <v>92</v>
      </c>
      <c r="J406">
        <v>2013</v>
      </c>
      <c r="K406" t="s">
        <v>33</v>
      </c>
      <c r="L406" t="s">
        <v>34</v>
      </c>
      <c r="M406">
        <v>1</v>
      </c>
      <c r="N406" t="s">
        <v>43</v>
      </c>
      <c r="O406">
        <v>9018</v>
      </c>
      <c r="P406">
        <v>0</v>
      </c>
      <c r="Q406">
        <v>5</v>
      </c>
      <c r="R406" t="s">
        <v>34</v>
      </c>
      <c r="S406">
        <v>12</v>
      </c>
      <c r="T406" t="s">
        <v>54</v>
      </c>
      <c r="U406">
        <v>0</v>
      </c>
      <c r="V406">
        <v>300</v>
      </c>
      <c r="W406">
        <v>0</v>
      </c>
      <c r="X406" t="s">
        <v>32</v>
      </c>
      <c r="Y406">
        <v>334</v>
      </c>
      <c r="Z406">
        <v>2013</v>
      </c>
      <c r="AA406" t="str">
        <f t="shared" si="6"/>
        <v>Montana - 2013</v>
      </c>
    </row>
    <row r="407" spans="1:27" x14ac:dyDescent="0.3">
      <c r="A407" t="s">
        <v>101</v>
      </c>
      <c r="B407">
        <v>242613.75</v>
      </c>
      <c r="C407" t="s">
        <v>25</v>
      </c>
      <c r="D407">
        <v>260875</v>
      </c>
      <c r="E407" t="s">
        <v>101</v>
      </c>
      <c r="F407">
        <v>242613.75</v>
      </c>
      <c r="G407">
        <v>250440</v>
      </c>
      <c r="H407" t="s">
        <v>26</v>
      </c>
      <c r="I407" t="s">
        <v>92</v>
      </c>
      <c r="J407">
        <v>2014</v>
      </c>
      <c r="K407" t="s">
        <v>38</v>
      </c>
      <c r="L407" t="s">
        <v>51</v>
      </c>
      <c r="M407">
        <v>1</v>
      </c>
      <c r="N407" t="s">
        <v>43</v>
      </c>
      <c r="O407">
        <v>18261.25</v>
      </c>
      <c r="P407">
        <v>0</v>
      </c>
      <c r="Q407">
        <v>120</v>
      </c>
      <c r="R407" t="s">
        <v>51</v>
      </c>
      <c r="S407">
        <v>9</v>
      </c>
      <c r="T407" t="s">
        <v>49</v>
      </c>
      <c r="U407">
        <v>0</v>
      </c>
      <c r="V407">
        <v>125</v>
      </c>
      <c r="W407">
        <v>0</v>
      </c>
      <c r="X407" t="s">
        <v>55</v>
      </c>
      <c r="Y407">
        <v>2087</v>
      </c>
      <c r="Z407">
        <v>2014</v>
      </c>
      <c r="AA407" t="str">
        <f t="shared" si="6"/>
        <v>Velo - 2014</v>
      </c>
    </row>
    <row r="408" spans="1:27" x14ac:dyDescent="0.3">
      <c r="A408">
        <v>806.2</v>
      </c>
      <c r="B408">
        <v>3586.2</v>
      </c>
      <c r="C408" t="s">
        <v>25</v>
      </c>
      <c r="D408">
        <v>4170</v>
      </c>
      <c r="E408">
        <v>806.2</v>
      </c>
      <c r="F408">
        <v>3586.2</v>
      </c>
      <c r="G408">
        <v>2780</v>
      </c>
      <c r="H408" t="s">
        <v>26</v>
      </c>
      <c r="I408" t="s">
        <v>92</v>
      </c>
      <c r="J408">
        <v>2014</v>
      </c>
      <c r="K408" t="s">
        <v>28</v>
      </c>
      <c r="L408" t="s">
        <v>29</v>
      </c>
      <c r="M408">
        <v>1</v>
      </c>
      <c r="N408" t="s">
        <v>40</v>
      </c>
      <c r="O408">
        <v>583.79999999999995</v>
      </c>
      <c r="P408">
        <v>0</v>
      </c>
      <c r="Q408">
        <v>10</v>
      </c>
      <c r="R408" t="s">
        <v>29</v>
      </c>
      <c r="S408">
        <v>2</v>
      </c>
      <c r="T408" t="s">
        <v>35</v>
      </c>
      <c r="U408">
        <v>0</v>
      </c>
      <c r="V408">
        <v>15</v>
      </c>
      <c r="W408">
        <v>0</v>
      </c>
      <c r="X408" t="s">
        <v>36</v>
      </c>
      <c r="Y408">
        <v>278</v>
      </c>
      <c r="Z408">
        <v>2014</v>
      </c>
      <c r="AA408" t="str">
        <f t="shared" si="6"/>
        <v>Paseo - 2014</v>
      </c>
    </row>
    <row r="409" spans="1:27" x14ac:dyDescent="0.3">
      <c r="A409">
        <v>8106</v>
      </c>
      <c r="B409">
        <v>19686</v>
      </c>
      <c r="C409" t="s">
        <v>25</v>
      </c>
      <c r="D409">
        <v>23160</v>
      </c>
      <c r="E409">
        <v>8106</v>
      </c>
      <c r="F409">
        <v>19686</v>
      </c>
      <c r="G409">
        <v>11580</v>
      </c>
      <c r="H409" t="s">
        <v>26</v>
      </c>
      <c r="I409" t="s">
        <v>92</v>
      </c>
      <c r="J409">
        <v>2014</v>
      </c>
      <c r="K409" t="s">
        <v>28</v>
      </c>
      <c r="L409" t="s">
        <v>60</v>
      </c>
      <c r="M409">
        <v>1</v>
      </c>
      <c r="N409" t="s">
        <v>40</v>
      </c>
      <c r="O409">
        <v>3474</v>
      </c>
      <c r="P409">
        <v>0</v>
      </c>
      <c r="Q409">
        <v>10</v>
      </c>
      <c r="R409" t="s">
        <v>60</v>
      </c>
      <c r="S409">
        <v>3</v>
      </c>
      <c r="T409" t="s">
        <v>35</v>
      </c>
      <c r="U409">
        <v>0</v>
      </c>
      <c r="V409">
        <v>20</v>
      </c>
      <c r="W409">
        <v>0</v>
      </c>
      <c r="X409" t="s">
        <v>41</v>
      </c>
      <c r="Y409">
        <v>1158</v>
      </c>
      <c r="Z409">
        <v>2014</v>
      </c>
      <c r="AA409" t="str">
        <f t="shared" si="6"/>
        <v>Paseo - 2014</v>
      </c>
    </row>
    <row r="410" spans="1:27" x14ac:dyDescent="0.3">
      <c r="A410">
        <v>8808.7999999999993</v>
      </c>
      <c r="B410">
        <v>18818.8</v>
      </c>
      <c r="C410" t="s">
        <v>25</v>
      </c>
      <c r="D410">
        <v>20020</v>
      </c>
      <c r="E410">
        <v>8808.7999999999993</v>
      </c>
      <c r="F410">
        <v>18818.8</v>
      </c>
      <c r="G410">
        <v>10010</v>
      </c>
      <c r="H410" t="s">
        <v>26</v>
      </c>
      <c r="I410" t="s">
        <v>92</v>
      </c>
      <c r="J410">
        <v>2014</v>
      </c>
      <c r="K410" t="s">
        <v>38</v>
      </c>
      <c r="L410" t="s">
        <v>57</v>
      </c>
      <c r="M410">
        <v>1</v>
      </c>
      <c r="N410" t="s">
        <v>43</v>
      </c>
      <c r="O410">
        <v>1201.2</v>
      </c>
      <c r="P410">
        <v>0</v>
      </c>
      <c r="Q410">
        <v>120</v>
      </c>
      <c r="R410" t="s">
        <v>57</v>
      </c>
      <c r="S410">
        <v>8</v>
      </c>
      <c r="T410" t="s">
        <v>49</v>
      </c>
      <c r="U410">
        <v>0</v>
      </c>
      <c r="V410">
        <v>20</v>
      </c>
      <c r="W410">
        <v>0</v>
      </c>
      <c r="X410" t="s">
        <v>41</v>
      </c>
      <c r="Y410">
        <v>1001</v>
      </c>
      <c r="Z410">
        <v>2014</v>
      </c>
      <c r="AA410" t="str">
        <f t="shared" si="6"/>
        <v>Velo - 2014</v>
      </c>
    </row>
    <row r="411" spans="1:27" x14ac:dyDescent="0.3">
      <c r="A411">
        <v>8849.75</v>
      </c>
      <c r="B411">
        <v>28299.75</v>
      </c>
      <c r="C411" t="s">
        <v>25</v>
      </c>
      <c r="D411">
        <v>29175</v>
      </c>
      <c r="E411">
        <v>8849.75</v>
      </c>
      <c r="F411">
        <v>28299.75</v>
      </c>
      <c r="G411">
        <v>19450</v>
      </c>
      <c r="H411" t="s">
        <v>26</v>
      </c>
      <c r="I411" t="s">
        <v>92</v>
      </c>
      <c r="J411">
        <v>2013</v>
      </c>
      <c r="K411" t="s">
        <v>33</v>
      </c>
      <c r="L411" t="s">
        <v>45</v>
      </c>
      <c r="M411">
        <v>1</v>
      </c>
      <c r="N411" t="s">
        <v>42</v>
      </c>
      <c r="O411">
        <v>875.25</v>
      </c>
      <c r="P411">
        <v>0</v>
      </c>
      <c r="Q411">
        <v>10</v>
      </c>
      <c r="R411" t="s">
        <v>45</v>
      </c>
      <c r="S411">
        <v>10</v>
      </c>
      <c r="T411" t="s">
        <v>35</v>
      </c>
      <c r="U411">
        <v>0</v>
      </c>
      <c r="V411">
        <v>15</v>
      </c>
      <c r="W411">
        <v>0</v>
      </c>
      <c r="X411" t="s">
        <v>36</v>
      </c>
      <c r="Y411">
        <v>1945</v>
      </c>
      <c r="Z411">
        <v>2013</v>
      </c>
      <c r="AA411" t="str">
        <f t="shared" si="6"/>
        <v>Paseo - 2013</v>
      </c>
    </row>
    <row r="412" spans="1:27" x14ac:dyDescent="0.3">
      <c r="A412">
        <v>8849.75</v>
      </c>
      <c r="B412">
        <v>28299.75</v>
      </c>
      <c r="C412" t="s">
        <v>25</v>
      </c>
      <c r="D412">
        <v>29175</v>
      </c>
      <c r="E412">
        <v>8849.75</v>
      </c>
      <c r="F412">
        <v>28299.75</v>
      </c>
      <c r="G412">
        <v>19450</v>
      </c>
      <c r="H412" t="s">
        <v>26</v>
      </c>
      <c r="I412" t="s">
        <v>92</v>
      </c>
      <c r="J412">
        <v>2013</v>
      </c>
      <c r="K412" t="s">
        <v>33</v>
      </c>
      <c r="L412" t="s">
        <v>45</v>
      </c>
      <c r="M412">
        <v>1</v>
      </c>
      <c r="N412" t="s">
        <v>42</v>
      </c>
      <c r="O412">
        <v>875.25</v>
      </c>
      <c r="P412">
        <v>0</v>
      </c>
      <c r="Q412">
        <v>250</v>
      </c>
      <c r="R412" t="s">
        <v>45</v>
      </c>
      <c r="S412">
        <v>10</v>
      </c>
      <c r="T412" t="s">
        <v>31</v>
      </c>
      <c r="U412">
        <v>0</v>
      </c>
      <c r="V412">
        <v>15</v>
      </c>
      <c r="W412">
        <v>0</v>
      </c>
      <c r="X412" t="s">
        <v>36</v>
      </c>
      <c r="Y412">
        <v>1945</v>
      </c>
      <c r="Z412">
        <v>2013</v>
      </c>
      <c r="AA412" t="str">
        <f t="shared" si="6"/>
        <v>VTT - 2013</v>
      </c>
    </row>
    <row r="413" spans="1:27" x14ac:dyDescent="0.3">
      <c r="A413">
        <v>8877</v>
      </c>
      <c r="B413">
        <v>210627</v>
      </c>
      <c r="C413" t="s">
        <v>25</v>
      </c>
      <c r="D413">
        <v>242100</v>
      </c>
      <c r="E413">
        <v>8877</v>
      </c>
      <c r="F413">
        <v>210627</v>
      </c>
      <c r="G413">
        <v>201750</v>
      </c>
      <c r="H413" t="s">
        <v>26</v>
      </c>
      <c r="I413" t="s">
        <v>92</v>
      </c>
      <c r="J413">
        <v>2014</v>
      </c>
      <c r="K413" t="s">
        <v>28</v>
      </c>
      <c r="L413" t="s">
        <v>52</v>
      </c>
      <c r="M413">
        <v>1</v>
      </c>
      <c r="N413" t="s">
        <v>40</v>
      </c>
      <c r="O413">
        <v>31473</v>
      </c>
      <c r="P413">
        <v>0</v>
      </c>
      <c r="Q413">
        <v>10</v>
      </c>
      <c r="R413" t="s">
        <v>52</v>
      </c>
      <c r="S413">
        <v>1</v>
      </c>
      <c r="T413" t="s">
        <v>35</v>
      </c>
      <c r="U413">
        <v>0</v>
      </c>
      <c r="V413">
        <v>300</v>
      </c>
      <c r="W413">
        <v>0</v>
      </c>
      <c r="X413" t="s">
        <v>32</v>
      </c>
      <c r="Y413">
        <v>807</v>
      </c>
      <c r="Z413">
        <v>2014</v>
      </c>
      <c r="AA413" t="str">
        <f t="shared" si="6"/>
        <v>Paseo - 2014</v>
      </c>
    </row>
    <row r="414" spans="1:27" x14ac:dyDescent="0.3">
      <c r="A414">
        <v>8993</v>
      </c>
      <c r="B414">
        <v>30153</v>
      </c>
      <c r="C414" t="s">
        <v>25</v>
      </c>
      <c r="D414">
        <v>31740</v>
      </c>
      <c r="E414">
        <v>8993</v>
      </c>
      <c r="F414">
        <v>30153</v>
      </c>
      <c r="G414">
        <v>21160</v>
      </c>
      <c r="H414" t="s">
        <v>26</v>
      </c>
      <c r="I414" t="s">
        <v>92</v>
      </c>
      <c r="J414">
        <v>2013</v>
      </c>
      <c r="K414" t="s">
        <v>33</v>
      </c>
      <c r="L414" t="s">
        <v>34</v>
      </c>
      <c r="M414">
        <v>1</v>
      </c>
      <c r="N414" t="s">
        <v>43</v>
      </c>
      <c r="O414">
        <v>1587</v>
      </c>
      <c r="P414">
        <v>0</v>
      </c>
      <c r="Q414">
        <v>10</v>
      </c>
      <c r="R414" t="s">
        <v>34</v>
      </c>
      <c r="S414">
        <v>12</v>
      </c>
      <c r="T414" t="s">
        <v>35</v>
      </c>
      <c r="U414">
        <v>0</v>
      </c>
      <c r="V414">
        <v>15</v>
      </c>
      <c r="W414">
        <v>0</v>
      </c>
      <c r="X414" t="s">
        <v>36</v>
      </c>
      <c r="Y414">
        <v>2116</v>
      </c>
      <c r="Z414">
        <v>2013</v>
      </c>
      <c r="AA414" t="str">
        <f t="shared" si="6"/>
        <v>Paseo - 2013</v>
      </c>
    </row>
    <row r="415" spans="1:27" x14ac:dyDescent="0.3">
      <c r="A415">
        <v>90540</v>
      </c>
      <c r="B415">
        <v>352100</v>
      </c>
      <c r="C415" t="s">
        <v>25</v>
      </c>
      <c r="D415">
        <v>352100</v>
      </c>
      <c r="E415">
        <v>90540</v>
      </c>
      <c r="F415">
        <v>352100</v>
      </c>
      <c r="G415">
        <v>261560</v>
      </c>
      <c r="H415" t="s">
        <v>26</v>
      </c>
      <c r="I415" t="s">
        <v>92</v>
      </c>
      <c r="J415">
        <v>2014</v>
      </c>
      <c r="K415" t="s">
        <v>47</v>
      </c>
      <c r="L415" t="s">
        <v>48</v>
      </c>
      <c r="M415">
        <v>1</v>
      </c>
      <c r="N415" t="s">
        <v>30</v>
      </c>
      <c r="O415">
        <v>0</v>
      </c>
      <c r="P415">
        <v>0</v>
      </c>
      <c r="Q415">
        <v>10</v>
      </c>
      <c r="R415" t="s">
        <v>48</v>
      </c>
      <c r="S415">
        <v>6</v>
      </c>
      <c r="T415" t="s">
        <v>35</v>
      </c>
      <c r="U415">
        <v>0</v>
      </c>
      <c r="V415">
        <v>350</v>
      </c>
      <c r="W415">
        <v>0</v>
      </c>
      <c r="X415" t="s">
        <v>41</v>
      </c>
      <c r="Y415">
        <v>1006</v>
      </c>
      <c r="Z415">
        <v>2014</v>
      </c>
      <c r="AA415" t="str">
        <f t="shared" si="6"/>
        <v>Paseo - 2014</v>
      </c>
    </row>
    <row r="416" spans="1:27" x14ac:dyDescent="0.3">
      <c r="A416">
        <v>90540</v>
      </c>
      <c r="B416">
        <v>352100</v>
      </c>
      <c r="C416" t="s">
        <v>25</v>
      </c>
      <c r="D416">
        <v>352100</v>
      </c>
      <c r="E416">
        <v>90540</v>
      </c>
      <c r="F416">
        <v>352100</v>
      </c>
      <c r="G416">
        <v>261560</v>
      </c>
      <c r="H416" t="s">
        <v>26</v>
      </c>
      <c r="I416" t="s">
        <v>92</v>
      </c>
      <c r="J416">
        <v>2014</v>
      </c>
      <c r="K416" t="s">
        <v>47</v>
      </c>
      <c r="L416" t="s">
        <v>48</v>
      </c>
      <c r="M416">
        <v>1</v>
      </c>
      <c r="N416" t="s">
        <v>30</v>
      </c>
      <c r="O416">
        <v>0</v>
      </c>
      <c r="P416">
        <v>0</v>
      </c>
      <c r="Q416">
        <v>120</v>
      </c>
      <c r="R416" t="s">
        <v>48</v>
      </c>
      <c r="S416">
        <v>6</v>
      </c>
      <c r="T416" t="s">
        <v>49</v>
      </c>
      <c r="U416">
        <v>0</v>
      </c>
      <c r="V416">
        <v>350</v>
      </c>
      <c r="W416">
        <v>0</v>
      </c>
      <c r="X416" t="s">
        <v>41</v>
      </c>
      <c r="Y416">
        <v>1006</v>
      </c>
      <c r="Z416">
        <v>2014</v>
      </c>
      <c r="AA416" t="str">
        <f t="shared" si="6"/>
        <v>Velo - 2014</v>
      </c>
    </row>
    <row r="417" spans="1:27" x14ac:dyDescent="0.3">
      <c r="A417">
        <v>9374.4</v>
      </c>
      <c r="B417">
        <v>12722.4</v>
      </c>
      <c r="C417" t="s">
        <v>25</v>
      </c>
      <c r="D417">
        <v>13392</v>
      </c>
      <c r="E417">
        <v>9374.4</v>
      </c>
      <c r="F417">
        <v>12722.4</v>
      </c>
      <c r="G417">
        <v>3348</v>
      </c>
      <c r="H417" t="s">
        <v>26</v>
      </c>
      <c r="I417" t="s">
        <v>92</v>
      </c>
      <c r="J417">
        <v>2014</v>
      </c>
      <c r="K417" t="s">
        <v>28</v>
      </c>
      <c r="L417" t="s">
        <v>29</v>
      </c>
      <c r="M417">
        <v>1</v>
      </c>
      <c r="N417" t="s">
        <v>43</v>
      </c>
      <c r="O417">
        <v>669.6</v>
      </c>
      <c r="P417">
        <v>0</v>
      </c>
      <c r="Q417">
        <v>3</v>
      </c>
      <c r="R417" t="s">
        <v>29</v>
      </c>
      <c r="S417">
        <v>2</v>
      </c>
      <c r="T417" t="s">
        <v>44</v>
      </c>
      <c r="U417">
        <v>0</v>
      </c>
      <c r="V417">
        <v>12</v>
      </c>
      <c r="W417">
        <v>0</v>
      </c>
      <c r="X417" t="s">
        <v>46</v>
      </c>
      <c r="Y417">
        <v>1116</v>
      </c>
      <c r="Z417">
        <v>2014</v>
      </c>
      <c r="AA417" t="str">
        <f t="shared" si="6"/>
        <v>Carretera - 2014</v>
      </c>
    </row>
    <row r="418" spans="1:27" x14ac:dyDescent="0.3">
      <c r="A418" t="s">
        <v>102</v>
      </c>
      <c r="B418">
        <v>290625</v>
      </c>
      <c r="C418" t="s">
        <v>25</v>
      </c>
      <c r="D418">
        <v>312500</v>
      </c>
      <c r="E418" t="s">
        <v>102</v>
      </c>
      <c r="F418">
        <v>290625</v>
      </c>
      <c r="G418">
        <v>300000</v>
      </c>
      <c r="H418" t="s">
        <v>26</v>
      </c>
      <c r="I418" t="s">
        <v>92</v>
      </c>
      <c r="J418">
        <v>2013</v>
      </c>
      <c r="K418" t="s">
        <v>33</v>
      </c>
      <c r="L418" t="s">
        <v>58</v>
      </c>
      <c r="M418">
        <v>1</v>
      </c>
      <c r="N418" t="s">
        <v>43</v>
      </c>
      <c r="O418">
        <v>21875</v>
      </c>
      <c r="P418">
        <v>0</v>
      </c>
      <c r="Q418">
        <v>5</v>
      </c>
      <c r="R418" t="s">
        <v>58</v>
      </c>
      <c r="S418">
        <v>11</v>
      </c>
      <c r="T418" t="s">
        <v>54</v>
      </c>
      <c r="U418">
        <v>0</v>
      </c>
      <c r="V418">
        <v>125</v>
      </c>
      <c r="W418">
        <v>0</v>
      </c>
      <c r="X418" t="s">
        <v>55</v>
      </c>
      <c r="Y418">
        <v>2500</v>
      </c>
      <c r="Z418">
        <v>2013</v>
      </c>
      <c r="AA418" t="str">
        <f t="shared" si="6"/>
        <v>Montana - 2013</v>
      </c>
    </row>
    <row r="419" spans="1:27" x14ac:dyDescent="0.3">
      <c r="A419">
        <v>9416</v>
      </c>
      <c r="B419">
        <v>62916</v>
      </c>
      <c r="C419" t="s">
        <v>25</v>
      </c>
      <c r="D419">
        <v>64200</v>
      </c>
      <c r="E419">
        <v>9416</v>
      </c>
      <c r="F419">
        <v>62916</v>
      </c>
      <c r="G419">
        <v>53500</v>
      </c>
      <c r="H419" t="s">
        <v>26</v>
      </c>
      <c r="I419" t="s">
        <v>92</v>
      </c>
      <c r="J419">
        <v>2013</v>
      </c>
      <c r="K419" t="s">
        <v>33</v>
      </c>
      <c r="L419" t="s">
        <v>45</v>
      </c>
      <c r="M419">
        <v>1</v>
      </c>
      <c r="N419" t="s">
        <v>42</v>
      </c>
      <c r="O419">
        <v>1284</v>
      </c>
      <c r="P419">
        <v>0</v>
      </c>
      <c r="Q419">
        <v>3</v>
      </c>
      <c r="R419" t="s">
        <v>45</v>
      </c>
      <c r="S419">
        <v>10</v>
      </c>
      <c r="T419" t="s">
        <v>44</v>
      </c>
      <c r="U419">
        <v>0</v>
      </c>
      <c r="V419">
        <v>300</v>
      </c>
      <c r="W419">
        <v>0</v>
      </c>
      <c r="X419" t="s">
        <v>32</v>
      </c>
      <c r="Y419">
        <v>214</v>
      </c>
      <c r="Z419">
        <v>2013</v>
      </c>
      <c r="AA419" t="str">
        <f t="shared" si="6"/>
        <v>Carretera - 2013</v>
      </c>
    </row>
    <row r="420" spans="1:27" x14ac:dyDescent="0.3">
      <c r="A420">
        <v>9416</v>
      </c>
      <c r="B420">
        <v>62916</v>
      </c>
      <c r="C420" t="s">
        <v>25</v>
      </c>
      <c r="D420">
        <v>64200</v>
      </c>
      <c r="E420">
        <v>9416</v>
      </c>
      <c r="F420">
        <v>62916</v>
      </c>
      <c r="G420">
        <v>53500</v>
      </c>
      <c r="H420" t="s">
        <v>26</v>
      </c>
      <c r="I420" t="s">
        <v>92</v>
      </c>
      <c r="J420">
        <v>2013</v>
      </c>
      <c r="K420" t="s">
        <v>33</v>
      </c>
      <c r="L420" t="s">
        <v>45</v>
      </c>
      <c r="M420">
        <v>1</v>
      </c>
      <c r="N420" t="s">
        <v>42</v>
      </c>
      <c r="O420">
        <v>1284</v>
      </c>
      <c r="P420">
        <v>0</v>
      </c>
      <c r="Q420">
        <v>250</v>
      </c>
      <c r="R420" t="s">
        <v>45</v>
      </c>
      <c r="S420">
        <v>10</v>
      </c>
      <c r="T420" t="s">
        <v>31</v>
      </c>
      <c r="U420">
        <v>0</v>
      </c>
      <c r="V420">
        <v>300</v>
      </c>
      <c r="W420">
        <v>0</v>
      </c>
      <c r="X420" t="s">
        <v>32</v>
      </c>
      <c r="Y420">
        <v>214</v>
      </c>
      <c r="Z420">
        <v>2013</v>
      </c>
      <c r="AA420" t="str">
        <f t="shared" si="6"/>
        <v>VTT - 2013</v>
      </c>
    </row>
    <row r="421" spans="1:27" x14ac:dyDescent="0.3">
      <c r="A421">
        <v>97875</v>
      </c>
      <c r="B421">
        <v>448875</v>
      </c>
      <c r="C421" t="s">
        <v>25</v>
      </c>
      <c r="D421">
        <v>472500</v>
      </c>
      <c r="E421">
        <v>97875</v>
      </c>
      <c r="F421">
        <v>448875</v>
      </c>
      <c r="G421">
        <v>351000</v>
      </c>
      <c r="H421" t="s">
        <v>26</v>
      </c>
      <c r="I421" t="s">
        <v>92</v>
      </c>
      <c r="J421">
        <v>2014</v>
      </c>
      <c r="K421" t="s">
        <v>28</v>
      </c>
      <c r="L421" t="s">
        <v>29</v>
      </c>
      <c r="M421">
        <v>1</v>
      </c>
      <c r="N421" t="s">
        <v>43</v>
      </c>
      <c r="O421">
        <v>23625</v>
      </c>
      <c r="P421">
        <v>0</v>
      </c>
      <c r="Q421">
        <v>260</v>
      </c>
      <c r="R421" t="s">
        <v>29</v>
      </c>
      <c r="S421">
        <v>2</v>
      </c>
      <c r="T421" t="s">
        <v>50</v>
      </c>
      <c r="U421">
        <v>0</v>
      </c>
      <c r="V421">
        <v>350</v>
      </c>
      <c r="W421">
        <v>0</v>
      </c>
      <c r="X421" t="s">
        <v>41</v>
      </c>
      <c r="Y421">
        <v>1350</v>
      </c>
      <c r="Z421">
        <v>2014</v>
      </c>
      <c r="AA421" t="str">
        <f t="shared" si="6"/>
        <v>Amarilla - 2014</v>
      </c>
    </row>
    <row r="422" spans="1:27" x14ac:dyDescent="0.3">
      <c r="A422">
        <v>0</v>
      </c>
      <c r="B422">
        <v>128880</v>
      </c>
      <c r="C422" t="s">
        <v>25</v>
      </c>
      <c r="D422">
        <v>134250</v>
      </c>
      <c r="E422">
        <v>0</v>
      </c>
      <c r="F422">
        <v>128880</v>
      </c>
      <c r="G422">
        <v>128880</v>
      </c>
      <c r="H422" t="s">
        <v>26</v>
      </c>
      <c r="I422" t="s">
        <v>103</v>
      </c>
      <c r="J422">
        <v>2014</v>
      </c>
      <c r="K422" t="s">
        <v>47</v>
      </c>
      <c r="L422" t="s">
        <v>62</v>
      </c>
      <c r="M422">
        <v>1</v>
      </c>
      <c r="N422" t="s">
        <v>42</v>
      </c>
      <c r="O422">
        <v>5370</v>
      </c>
      <c r="P422">
        <v>0</v>
      </c>
      <c r="Q422">
        <v>260</v>
      </c>
      <c r="R422" t="s">
        <v>62</v>
      </c>
      <c r="S422">
        <v>4</v>
      </c>
      <c r="T422" t="s">
        <v>50</v>
      </c>
      <c r="U422">
        <v>0</v>
      </c>
      <c r="V422">
        <v>125</v>
      </c>
      <c r="W422">
        <v>0</v>
      </c>
      <c r="X422" t="s">
        <v>55</v>
      </c>
      <c r="Y422">
        <v>1074</v>
      </c>
      <c r="Z422">
        <v>2014</v>
      </c>
      <c r="AA422" t="str">
        <f t="shared" si="6"/>
        <v>Amarilla - 2014</v>
      </c>
    </row>
    <row r="423" spans="1:27" x14ac:dyDescent="0.3">
      <c r="A423">
        <v>0</v>
      </c>
      <c r="B423">
        <v>136560</v>
      </c>
      <c r="C423" t="s">
        <v>25</v>
      </c>
      <c r="D423">
        <v>142250</v>
      </c>
      <c r="E423">
        <v>0</v>
      </c>
      <c r="F423">
        <v>136560</v>
      </c>
      <c r="G423">
        <v>136560</v>
      </c>
      <c r="H423" t="s">
        <v>26</v>
      </c>
      <c r="I423" t="s">
        <v>103</v>
      </c>
      <c r="J423">
        <v>2014</v>
      </c>
      <c r="K423" t="s">
        <v>33</v>
      </c>
      <c r="L423" t="s">
        <v>34</v>
      </c>
      <c r="M423">
        <v>1</v>
      </c>
      <c r="N423" t="s">
        <v>42</v>
      </c>
      <c r="O423">
        <v>5690</v>
      </c>
      <c r="P423">
        <v>0</v>
      </c>
      <c r="Q423">
        <v>5</v>
      </c>
      <c r="R423" t="s">
        <v>34</v>
      </c>
      <c r="S423">
        <v>12</v>
      </c>
      <c r="T423" t="s">
        <v>54</v>
      </c>
      <c r="U423">
        <v>0</v>
      </c>
      <c r="V423">
        <v>125</v>
      </c>
      <c r="W423">
        <v>0</v>
      </c>
      <c r="X423" t="s">
        <v>55</v>
      </c>
      <c r="Y423">
        <v>1138</v>
      </c>
      <c r="Z423">
        <v>2014</v>
      </c>
      <c r="AA423" t="str">
        <f t="shared" si="6"/>
        <v>Montana - 2014</v>
      </c>
    </row>
    <row r="424" spans="1:27" x14ac:dyDescent="0.3">
      <c r="A424">
        <v>0</v>
      </c>
      <c r="B424">
        <v>136560</v>
      </c>
      <c r="C424" t="s">
        <v>25</v>
      </c>
      <c r="D424">
        <v>142250</v>
      </c>
      <c r="E424">
        <v>0</v>
      </c>
      <c r="F424">
        <v>136560</v>
      </c>
      <c r="G424">
        <v>136560</v>
      </c>
      <c r="H424" t="s">
        <v>26</v>
      </c>
      <c r="I424" t="s">
        <v>103</v>
      </c>
      <c r="J424">
        <v>2014</v>
      </c>
      <c r="K424" t="s">
        <v>33</v>
      </c>
      <c r="L424" t="s">
        <v>34</v>
      </c>
      <c r="M424">
        <v>1</v>
      </c>
      <c r="N424" t="s">
        <v>42</v>
      </c>
      <c r="O424">
        <v>5690</v>
      </c>
      <c r="P424">
        <v>0</v>
      </c>
      <c r="Q424">
        <v>10</v>
      </c>
      <c r="R424" t="s">
        <v>34</v>
      </c>
      <c r="S424">
        <v>12</v>
      </c>
      <c r="T424" t="s">
        <v>35</v>
      </c>
      <c r="U424">
        <v>0</v>
      </c>
      <c r="V424">
        <v>125</v>
      </c>
      <c r="W424">
        <v>0</v>
      </c>
      <c r="X424" t="s">
        <v>55</v>
      </c>
      <c r="Y424">
        <v>1138</v>
      </c>
      <c r="Z424">
        <v>2014</v>
      </c>
      <c r="AA424" t="str">
        <f t="shared" si="6"/>
        <v>Paseo - 2014</v>
      </c>
    </row>
    <row r="425" spans="1:27" x14ac:dyDescent="0.3">
      <c r="A425">
        <v>104665</v>
      </c>
      <c r="B425">
        <v>419265</v>
      </c>
      <c r="C425" t="s">
        <v>25</v>
      </c>
      <c r="D425">
        <v>423500</v>
      </c>
      <c r="E425">
        <v>104665</v>
      </c>
      <c r="F425">
        <v>419265</v>
      </c>
      <c r="G425">
        <v>314600</v>
      </c>
      <c r="H425" t="s">
        <v>26</v>
      </c>
      <c r="I425" t="s">
        <v>103</v>
      </c>
      <c r="J425">
        <v>2014</v>
      </c>
      <c r="K425" t="s">
        <v>28</v>
      </c>
      <c r="L425" t="s">
        <v>60</v>
      </c>
      <c r="M425">
        <v>1</v>
      </c>
      <c r="N425" t="s">
        <v>42</v>
      </c>
      <c r="O425">
        <v>4235</v>
      </c>
      <c r="P425">
        <v>0</v>
      </c>
      <c r="Q425">
        <v>3</v>
      </c>
      <c r="R425" t="s">
        <v>60</v>
      </c>
      <c r="S425">
        <v>3</v>
      </c>
      <c r="T425" t="s">
        <v>44</v>
      </c>
      <c r="U425">
        <v>0</v>
      </c>
      <c r="V425">
        <v>350</v>
      </c>
      <c r="W425">
        <v>0</v>
      </c>
      <c r="X425" t="s">
        <v>41</v>
      </c>
      <c r="Y425">
        <v>1210</v>
      </c>
      <c r="Z425">
        <v>2014</v>
      </c>
      <c r="AA425" t="str">
        <f t="shared" si="6"/>
        <v>Carretera - 2014</v>
      </c>
    </row>
    <row r="426" spans="1:27" x14ac:dyDescent="0.3">
      <c r="A426">
        <v>106912.5</v>
      </c>
      <c r="B426">
        <v>848172.5</v>
      </c>
      <c r="C426" t="s">
        <v>25</v>
      </c>
      <c r="D426">
        <v>997850</v>
      </c>
      <c r="E426">
        <v>106912.5</v>
      </c>
      <c r="F426">
        <v>848172.5</v>
      </c>
      <c r="G426">
        <v>741260</v>
      </c>
      <c r="H426" t="s">
        <v>26</v>
      </c>
      <c r="I426" t="s">
        <v>103</v>
      </c>
      <c r="J426">
        <v>2014</v>
      </c>
      <c r="K426" t="s">
        <v>47</v>
      </c>
      <c r="L426" t="s">
        <v>59</v>
      </c>
      <c r="M426">
        <v>1</v>
      </c>
      <c r="N426" t="s">
        <v>40</v>
      </c>
      <c r="O426">
        <v>149677.5</v>
      </c>
      <c r="P426">
        <v>0</v>
      </c>
      <c r="Q426">
        <v>10</v>
      </c>
      <c r="R426" t="s">
        <v>59</v>
      </c>
      <c r="S426">
        <v>5</v>
      </c>
      <c r="T426" t="s">
        <v>35</v>
      </c>
      <c r="U426">
        <v>0</v>
      </c>
      <c r="V426">
        <v>350</v>
      </c>
      <c r="W426">
        <v>0</v>
      </c>
      <c r="X426" t="s">
        <v>41</v>
      </c>
      <c r="Y426">
        <v>2851</v>
      </c>
      <c r="Z426">
        <v>2014</v>
      </c>
      <c r="AA426" t="str">
        <f t="shared" si="6"/>
        <v>Paseo - 2014</v>
      </c>
    </row>
    <row r="427" spans="1:27" x14ac:dyDescent="0.3">
      <c r="A427">
        <v>10737.9</v>
      </c>
      <c r="B427">
        <v>32877.9</v>
      </c>
      <c r="C427" t="s">
        <v>25</v>
      </c>
      <c r="D427">
        <v>33210</v>
      </c>
      <c r="E427">
        <v>10737.9</v>
      </c>
      <c r="F427">
        <v>32877.9</v>
      </c>
      <c r="G427">
        <v>22140</v>
      </c>
      <c r="H427" t="s">
        <v>26</v>
      </c>
      <c r="I427" t="s">
        <v>103</v>
      </c>
      <c r="J427">
        <v>2014</v>
      </c>
      <c r="K427" t="s">
        <v>28</v>
      </c>
      <c r="L427" t="s">
        <v>60</v>
      </c>
      <c r="M427">
        <v>1</v>
      </c>
      <c r="N427" t="s">
        <v>42</v>
      </c>
      <c r="O427">
        <v>332.1</v>
      </c>
      <c r="P427">
        <v>0</v>
      </c>
      <c r="Q427">
        <v>5</v>
      </c>
      <c r="R427" t="s">
        <v>60</v>
      </c>
      <c r="S427">
        <v>3</v>
      </c>
      <c r="T427" t="s">
        <v>54</v>
      </c>
      <c r="U427">
        <v>0</v>
      </c>
      <c r="V427">
        <v>15</v>
      </c>
      <c r="W427">
        <v>0</v>
      </c>
      <c r="X427" t="s">
        <v>36</v>
      </c>
      <c r="Y427">
        <v>2214</v>
      </c>
      <c r="Z427">
        <v>2014</v>
      </c>
      <c r="AA427" t="str">
        <f t="shared" si="6"/>
        <v>Montana - 2014</v>
      </c>
    </row>
    <row r="428" spans="1:27" x14ac:dyDescent="0.3">
      <c r="A428">
        <v>11055</v>
      </c>
      <c r="B428">
        <v>15180</v>
      </c>
      <c r="C428" t="s">
        <v>25</v>
      </c>
      <c r="D428">
        <v>16500</v>
      </c>
      <c r="E428">
        <v>11055</v>
      </c>
      <c r="F428">
        <v>15180</v>
      </c>
      <c r="G428">
        <v>4125</v>
      </c>
      <c r="H428" t="s">
        <v>26</v>
      </c>
      <c r="I428" t="s">
        <v>103</v>
      </c>
      <c r="J428">
        <v>2013</v>
      </c>
      <c r="K428" t="s">
        <v>33</v>
      </c>
      <c r="L428" t="s">
        <v>34</v>
      </c>
      <c r="M428">
        <v>1</v>
      </c>
      <c r="N428" t="s">
        <v>43</v>
      </c>
      <c r="O428">
        <v>1320</v>
      </c>
      <c r="P428">
        <v>0</v>
      </c>
      <c r="Q428">
        <v>260</v>
      </c>
      <c r="R428" t="s">
        <v>34</v>
      </c>
      <c r="S428">
        <v>12</v>
      </c>
      <c r="T428" t="s">
        <v>50</v>
      </c>
      <c r="U428">
        <v>0</v>
      </c>
      <c r="V428">
        <v>12</v>
      </c>
      <c r="W428">
        <v>0</v>
      </c>
      <c r="X428" t="s">
        <v>46</v>
      </c>
      <c r="Y428">
        <v>1375</v>
      </c>
      <c r="Z428">
        <v>2013</v>
      </c>
      <c r="AA428" t="str">
        <f t="shared" si="6"/>
        <v>Amarilla - 2013</v>
      </c>
    </row>
    <row r="429" spans="1:27" x14ac:dyDescent="0.3">
      <c r="A429">
        <v>115851</v>
      </c>
      <c r="B429">
        <v>552391</v>
      </c>
      <c r="C429" t="s">
        <v>25</v>
      </c>
      <c r="D429">
        <v>587650</v>
      </c>
      <c r="E429">
        <v>115851</v>
      </c>
      <c r="F429">
        <v>552391</v>
      </c>
      <c r="G429">
        <v>436540</v>
      </c>
      <c r="H429" t="s">
        <v>26</v>
      </c>
      <c r="I429" t="s">
        <v>103</v>
      </c>
      <c r="J429">
        <v>2014</v>
      </c>
      <c r="K429" t="s">
        <v>38</v>
      </c>
      <c r="L429" t="s">
        <v>51</v>
      </c>
      <c r="M429">
        <v>1</v>
      </c>
      <c r="N429" t="s">
        <v>43</v>
      </c>
      <c r="O429">
        <v>35259</v>
      </c>
      <c r="P429">
        <v>0</v>
      </c>
      <c r="Q429">
        <v>260</v>
      </c>
      <c r="R429" t="s">
        <v>51</v>
      </c>
      <c r="S429">
        <v>9</v>
      </c>
      <c r="T429" t="s">
        <v>50</v>
      </c>
      <c r="U429">
        <v>0</v>
      </c>
      <c r="V429">
        <v>350</v>
      </c>
      <c r="W429">
        <v>0</v>
      </c>
      <c r="X429" t="s">
        <v>41</v>
      </c>
      <c r="Y429">
        <v>1679</v>
      </c>
      <c r="Z429">
        <v>2014</v>
      </c>
      <c r="AA429" t="str">
        <f t="shared" si="6"/>
        <v>Amarilla - 2014</v>
      </c>
    </row>
    <row r="430" spans="1:27" x14ac:dyDescent="0.3">
      <c r="A430">
        <v>11820</v>
      </c>
      <c r="B430">
        <v>159570</v>
      </c>
      <c r="C430" t="s">
        <v>25</v>
      </c>
      <c r="D430">
        <v>177300</v>
      </c>
      <c r="E430">
        <v>11820</v>
      </c>
      <c r="F430">
        <v>159570</v>
      </c>
      <c r="G430">
        <v>147750</v>
      </c>
      <c r="H430" t="s">
        <v>26</v>
      </c>
      <c r="I430" t="s">
        <v>103</v>
      </c>
      <c r="J430">
        <v>2014</v>
      </c>
      <c r="K430" t="s">
        <v>47</v>
      </c>
      <c r="L430" t="s">
        <v>59</v>
      </c>
      <c r="M430">
        <v>1</v>
      </c>
      <c r="N430" t="s">
        <v>40</v>
      </c>
      <c r="O430">
        <v>17730</v>
      </c>
      <c r="P430">
        <v>0</v>
      </c>
      <c r="Q430">
        <v>10</v>
      </c>
      <c r="R430" t="s">
        <v>59</v>
      </c>
      <c r="S430">
        <v>5</v>
      </c>
      <c r="T430" t="s">
        <v>35</v>
      </c>
      <c r="U430">
        <v>0</v>
      </c>
      <c r="V430">
        <v>300</v>
      </c>
      <c r="W430">
        <v>0</v>
      </c>
      <c r="X430" t="s">
        <v>32</v>
      </c>
      <c r="Y430">
        <v>591</v>
      </c>
      <c r="Z430">
        <v>2014</v>
      </c>
      <c r="AA430" t="str">
        <f t="shared" si="6"/>
        <v>Paseo - 2014</v>
      </c>
    </row>
    <row r="431" spans="1:27" x14ac:dyDescent="0.3">
      <c r="A431">
        <v>11861.75</v>
      </c>
      <c r="B431">
        <v>39771.75</v>
      </c>
      <c r="C431" t="s">
        <v>25</v>
      </c>
      <c r="D431">
        <v>41865</v>
      </c>
      <c r="E431">
        <v>11861.75</v>
      </c>
      <c r="F431">
        <v>39771.75</v>
      </c>
      <c r="G431">
        <v>27910</v>
      </c>
      <c r="H431" t="s">
        <v>26</v>
      </c>
      <c r="I431" t="s">
        <v>103</v>
      </c>
      <c r="J431">
        <v>2014</v>
      </c>
      <c r="K431" t="s">
        <v>33</v>
      </c>
      <c r="L431" t="s">
        <v>58</v>
      </c>
      <c r="M431">
        <v>1</v>
      </c>
      <c r="N431" t="s">
        <v>43</v>
      </c>
      <c r="O431">
        <v>2093.25</v>
      </c>
      <c r="P431">
        <v>0</v>
      </c>
      <c r="Q431">
        <v>3</v>
      </c>
      <c r="R431" t="s">
        <v>58</v>
      </c>
      <c r="S431">
        <v>11</v>
      </c>
      <c r="T431" t="s">
        <v>44</v>
      </c>
      <c r="U431">
        <v>0</v>
      </c>
      <c r="V431">
        <v>15</v>
      </c>
      <c r="W431">
        <v>0</v>
      </c>
      <c r="X431" t="s">
        <v>36</v>
      </c>
      <c r="Y431">
        <v>2791</v>
      </c>
      <c r="Z431">
        <v>2014</v>
      </c>
      <c r="AA431" t="str">
        <f t="shared" si="6"/>
        <v>Carretera - 2014</v>
      </c>
    </row>
    <row r="432" spans="1:27" x14ac:dyDescent="0.3">
      <c r="A432">
        <v>120840.5</v>
      </c>
      <c r="B432">
        <v>484060.5</v>
      </c>
      <c r="C432" t="s">
        <v>25</v>
      </c>
      <c r="D432">
        <v>488950</v>
      </c>
      <c r="E432">
        <v>120840.5</v>
      </c>
      <c r="F432">
        <v>484060.5</v>
      </c>
      <c r="G432">
        <v>363220</v>
      </c>
      <c r="H432" t="s">
        <v>26</v>
      </c>
      <c r="I432" t="s">
        <v>103</v>
      </c>
      <c r="J432">
        <v>2014</v>
      </c>
      <c r="K432" t="s">
        <v>33</v>
      </c>
      <c r="L432" t="s">
        <v>45</v>
      </c>
      <c r="M432">
        <v>1</v>
      </c>
      <c r="N432" t="s">
        <v>42</v>
      </c>
      <c r="O432">
        <v>4889.5</v>
      </c>
      <c r="P432">
        <v>0</v>
      </c>
      <c r="Q432">
        <v>3</v>
      </c>
      <c r="R432" t="s">
        <v>45</v>
      </c>
      <c r="S432">
        <v>10</v>
      </c>
      <c r="T432" t="s">
        <v>44</v>
      </c>
      <c r="U432">
        <v>0</v>
      </c>
      <c r="V432">
        <v>350</v>
      </c>
      <c r="W432">
        <v>0</v>
      </c>
      <c r="X432" t="s">
        <v>41</v>
      </c>
      <c r="Y432">
        <v>1397</v>
      </c>
      <c r="Z432">
        <v>2014</v>
      </c>
      <c r="AA432" t="str">
        <f t="shared" si="6"/>
        <v>Carretera - 2014</v>
      </c>
    </row>
    <row r="433" spans="1:27" x14ac:dyDescent="0.3">
      <c r="A433">
        <v>120840.5</v>
      </c>
      <c r="B433">
        <v>484060.5</v>
      </c>
      <c r="C433" t="s">
        <v>25</v>
      </c>
      <c r="D433">
        <v>488950</v>
      </c>
      <c r="E433">
        <v>120840.5</v>
      </c>
      <c r="F433">
        <v>484060.5</v>
      </c>
      <c r="G433">
        <v>363220</v>
      </c>
      <c r="H433" t="s">
        <v>26</v>
      </c>
      <c r="I433" t="s">
        <v>103</v>
      </c>
      <c r="J433">
        <v>2014</v>
      </c>
      <c r="K433" t="s">
        <v>33</v>
      </c>
      <c r="L433" t="s">
        <v>45</v>
      </c>
      <c r="M433">
        <v>1</v>
      </c>
      <c r="N433" t="s">
        <v>42</v>
      </c>
      <c r="O433">
        <v>4889.5</v>
      </c>
      <c r="P433">
        <v>0</v>
      </c>
      <c r="Q433">
        <v>250</v>
      </c>
      <c r="R433" t="s">
        <v>45</v>
      </c>
      <c r="S433">
        <v>10</v>
      </c>
      <c r="T433" t="s">
        <v>31</v>
      </c>
      <c r="U433">
        <v>0</v>
      </c>
      <c r="V433">
        <v>350</v>
      </c>
      <c r="W433">
        <v>0</v>
      </c>
      <c r="X433" t="s">
        <v>41</v>
      </c>
      <c r="Y433">
        <v>1397</v>
      </c>
      <c r="Z433">
        <v>2014</v>
      </c>
      <c r="AA433" t="str">
        <f t="shared" si="6"/>
        <v>VTT - 2014</v>
      </c>
    </row>
    <row r="434" spans="1:27" x14ac:dyDescent="0.3">
      <c r="A434">
        <v>12159.25</v>
      </c>
      <c r="B434">
        <v>40769.25</v>
      </c>
      <c r="C434" t="s">
        <v>25</v>
      </c>
      <c r="D434">
        <v>42915</v>
      </c>
      <c r="E434">
        <v>12159.25</v>
      </c>
      <c r="F434">
        <v>40769.25</v>
      </c>
      <c r="G434">
        <v>28610</v>
      </c>
      <c r="H434" t="s">
        <v>26</v>
      </c>
      <c r="I434" t="s">
        <v>103</v>
      </c>
      <c r="J434">
        <v>2014</v>
      </c>
      <c r="K434" t="s">
        <v>28</v>
      </c>
      <c r="L434" t="s">
        <v>52</v>
      </c>
      <c r="M434">
        <v>1</v>
      </c>
      <c r="N434" t="s">
        <v>43</v>
      </c>
      <c r="O434">
        <v>2145.75</v>
      </c>
      <c r="P434">
        <v>0</v>
      </c>
      <c r="Q434">
        <v>120</v>
      </c>
      <c r="R434" t="s">
        <v>52</v>
      </c>
      <c r="S434">
        <v>1</v>
      </c>
      <c r="T434" t="s">
        <v>49</v>
      </c>
      <c r="U434">
        <v>0</v>
      </c>
      <c r="V434">
        <v>15</v>
      </c>
      <c r="W434">
        <v>0</v>
      </c>
      <c r="X434" t="s">
        <v>36</v>
      </c>
      <c r="Y434">
        <v>2861</v>
      </c>
      <c r="Z434">
        <v>2014</v>
      </c>
      <c r="AA434" t="str">
        <f t="shared" si="6"/>
        <v>Velo - 2014</v>
      </c>
    </row>
    <row r="435" spans="1:27" x14ac:dyDescent="0.3">
      <c r="A435">
        <v>1216</v>
      </c>
      <c r="B435">
        <v>5016</v>
      </c>
      <c r="C435" t="s">
        <v>25</v>
      </c>
      <c r="D435">
        <v>5700</v>
      </c>
      <c r="E435">
        <v>1216</v>
      </c>
      <c r="F435">
        <v>5016</v>
      </c>
      <c r="G435">
        <v>3800</v>
      </c>
      <c r="H435" t="s">
        <v>26</v>
      </c>
      <c r="I435" t="s">
        <v>103</v>
      </c>
      <c r="J435">
        <v>2013</v>
      </c>
      <c r="K435" t="s">
        <v>33</v>
      </c>
      <c r="L435" t="s">
        <v>34</v>
      </c>
      <c r="M435">
        <v>1</v>
      </c>
      <c r="N435" t="s">
        <v>40</v>
      </c>
      <c r="O435">
        <v>684</v>
      </c>
      <c r="P435">
        <v>0</v>
      </c>
      <c r="Q435">
        <v>10</v>
      </c>
      <c r="R435" t="s">
        <v>34</v>
      </c>
      <c r="S435">
        <v>12</v>
      </c>
      <c r="T435" t="s">
        <v>35</v>
      </c>
      <c r="U435">
        <v>0</v>
      </c>
      <c r="V435">
        <v>15</v>
      </c>
      <c r="W435">
        <v>0</v>
      </c>
      <c r="X435" t="s">
        <v>36</v>
      </c>
      <c r="Y435">
        <v>380</v>
      </c>
      <c r="Z435">
        <v>2013</v>
      </c>
      <c r="AA435" t="str">
        <f t="shared" si="6"/>
        <v>Paseo - 2013</v>
      </c>
    </row>
    <row r="436" spans="1:27" x14ac:dyDescent="0.3">
      <c r="A436">
        <v>12350</v>
      </c>
      <c r="B436">
        <v>37050</v>
      </c>
      <c r="C436" t="s">
        <v>25</v>
      </c>
      <c r="D436">
        <v>37050</v>
      </c>
      <c r="E436">
        <v>12350</v>
      </c>
      <c r="F436">
        <v>37050</v>
      </c>
      <c r="G436">
        <v>24700</v>
      </c>
      <c r="H436" t="s">
        <v>26</v>
      </c>
      <c r="I436" t="s">
        <v>103</v>
      </c>
      <c r="J436">
        <v>2014</v>
      </c>
      <c r="K436" t="s">
        <v>47</v>
      </c>
      <c r="L436" t="s">
        <v>48</v>
      </c>
      <c r="M436">
        <v>1</v>
      </c>
      <c r="N436" t="s">
        <v>30</v>
      </c>
      <c r="O436">
        <v>0</v>
      </c>
      <c r="P436">
        <v>0</v>
      </c>
      <c r="Q436">
        <v>3</v>
      </c>
      <c r="R436" t="s">
        <v>48</v>
      </c>
      <c r="S436">
        <v>6</v>
      </c>
      <c r="T436" t="s">
        <v>44</v>
      </c>
      <c r="U436">
        <v>0</v>
      </c>
      <c r="V436">
        <v>15</v>
      </c>
      <c r="W436">
        <v>0</v>
      </c>
      <c r="X436" t="s">
        <v>36</v>
      </c>
      <c r="Y436">
        <v>2470</v>
      </c>
      <c r="Z436">
        <v>2014</v>
      </c>
      <c r="AA436" t="str">
        <f t="shared" si="6"/>
        <v>Carretera - 2014</v>
      </c>
    </row>
    <row r="437" spans="1:27" x14ac:dyDescent="0.3">
      <c r="A437">
        <v>12350</v>
      </c>
      <c r="B437">
        <v>37050</v>
      </c>
      <c r="C437" t="s">
        <v>25</v>
      </c>
      <c r="D437">
        <v>37050</v>
      </c>
      <c r="E437">
        <v>12350</v>
      </c>
      <c r="F437">
        <v>37050</v>
      </c>
      <c r="G437">
        <v>24700</v>
      </c>
      <c r="H437" t="s">
        <v>26</v>
      </c>
      <c r="I437" t="s">
        <v>103</v>
      </c>
      <c r="J437">
        <v>2014</v>
      </c>
      <c r="K437" t="s">
        <v>47</v>
      </c>
      <c r="L437" t="s">
        <v>48</v>
      </c>
      <c r="M437">
        <v>1</v>
      </c>
      <c r="N437" t="s">
        <v>30</v>
      </c>
      <c r="O437">
        <v>0</v>
      </c>
      <c r="P437">
        <v>0</v>
      </c>
      <c r="Q437">
        <v>5</v>
      </c>
      <c r="R437" t="s">
        <v>48</v>
      </c>
      <c r="S437">
        <v>6</v>
      </c>
      <c r="T437" t="s">
        <v>54</v>
      </c>
      <c r="U437">
        <v>0</v>
      </c>
      <c r="V437">
        <v>15</v>
      </c>
      <c r="W437">
        <v>0</v>
      </c>
      <c r="X437" t="s">
        <v>36</v>
      </c>
      <c r="Y437">
        <v>2470</v>
      </c>
      <c r="Z437">
        <v>2014</v>
      </c>
      <c r="AA437" t="str">
        <f t="shared" si="6"/>
        <v>Montana - 2014</v>
      </c>
    </row>
    <row r="438" spans="1:27" x14ac:dyDescent="0.3">
      <c r="A438">
        <v>12360</v>
      </c>
      <c r="B438">
        <v>37080</v>
      </c>
      <c r="C438" t="s">
        <v>25</v>
      </c>
      <c r="D438">
        <v>37080</v>
      </c>
      <c r="E438">
        <v>12360</v>
      </c>
      <c r="F438">
        <v>37080</v>
      </c>
      <c r="G438">
        <v>24720</v>
      </c>
      <c r="H438" t="s">
        <v>26</v>
      </c>
      <c r="I438" t="s">
        <v>103</v>
      </c>
      <c r="J438">
        <v>2014</v>
      </c>
      <c r="K438" t="s">
        <v>38</v>
      </c>
      <c r="L438" t="s">
        <v>51</v>
      </c>
      <c r="M438">
        <v>1</v>
      </c>
      <c r="N438" t="s">
        <v>30</v>
      </c>
      <c r="O438">
        <v>0</v>
      </c>
      <c r="P438">
        <v>0</v>
      </c>
      <c r="Q438">
        <v>10</v>
      </c>
      <c r="R438" t="s">
        <v>51</v>
      </c>
      <c r="S438">
        <v>9</v>
      </c>
      <c r="T438" t="s">
        <v>35</v>
      </c>
      <c r="U438">
        <v>0</v>
      </c>
      <c r="V438">
        <v>15</v>
      </c>
      <c r="W438">
        <v>0</v>
      </c>
      <c r="X438" t="s">
        <v>36</v>
      </c>
      <c r="Y438">
        <v>2472</v>
      </c>
      <c r="Z438">
        <v>2014</v>
      </c>
      <c r="AA438" t="str">
        <f t="shared" si="6"/>
        <v>Paseo - 2014</v>
      </c>
    </row>
    <row r="439" spans="1:27" x14ac:dyDescent="0.3">
      <c r="A439">
        <v>1299.5999999999999</v>
      </c>
      <c r="B439">
        <v>8139.6</v>
      </c>
      <c r="C439" t="s">
        <v>25</v>
      </c>
      <c r="D439">
        <v>9576</v>
      </c>
      <c r="E439">
        <v>1299.5999999999999</v>
      </c>
      <c r="F439">
        <v>8139.6</v>
      </c>
      <c r="G439">
        <v>6840</v>
      </c>
      <c r="H439" t="s">
        <v>26</v>
      </c>
      <c r="I439" t="s">
        <v>103</v>
      </c>
      <c r="J439">
        <v>2014</v>
      </c>
      <c r="K439" t="s">
        <v>28</v>
      </c>
      <c r="L439" t="s">
        <v>29</v>
      </c>
      <c r="M439">
        <v>1</v>
      </c>
      <c r="N439" t="s">
        <v>40</v>
      </c>
      <c r="O439">
        <v>1436.4</v>
      </c>
      <c r="P439">
        <v>0</v>
      </c>
      <c r="Q439">
        <v>5</v>
      </c>
      <c r="R439" t="s">
        <v>29</v>
      </c>
      <c r="S439">
        <v>2</v>
      </c>
      <c r="T439" t="s">
        <v>54</v>
      </c>
      <c r="U439">
        <v>0</v>
      </c>
      <c r="V439">
        <v>7</v>
      </c>
      <c r="W439">
        <v>0</v>
      </c>
      <c r="X439" t="s">
        <v>41</v>
      </c>
      <c r="Y439">
        <v>1368</v>
      </c>
      <c r="Z439">
        <v>2014</v>
      </c>
      <c r="AA439" t="str">
        <f t="shared" si="6"/>
        <v>Montana - 2014</v>
      </c>
    </row>
    <row r="440" spans="1:27" x14ac:dyDescent="0.3">
      <c r="A440">
        <v>13034</v>
      </c>
      <c r="B440">
        <v>30184</v>
      </c>
      <c r="C440" t="s">
        <v>25</v>
      </c>
      <c r="D440">
        <v>34300</v>
      </c>
      <c r="E440">
        <v>13034</v>
      </c>
      <c r="F440">
        <v>30184</v>
      </c>
      <c r="G440">
        <v>17150</v>
      </c>
      <c r="H440" t="s">
        <v>26</v>
      </c>
      <c r="I440" t="s">
        <v>103</v>
      </c>
      <c r="J440">
        <v>2013</v>
      </c>
      <c r="K440" t="s">
        <v>33</v>
      </c>
      <c r="L440" t="s">
        <v>45</v>
      </c>
      <c r="M440">
        <v>1</v>
      </c>
      <c r="N440" t="s">
        <v>40</v>
      </c>
      <c r="O440">
        <v>4116</v>
      </c>
      <c r="P440">
        <v>0</v>
      </c>
      <c r="Q440">
        <v>5</v>
      </c>
      <c r="R440" t="s">
        <v>45</v>
      </c>
      <c r="S440">
        <v>10</v>
      </c>
      <c r="T440" t="s">
        <v>54</v>
      </c>
      <c r="U440">
        <v>0</v>
      </c>
      <c r="V440">
        <v>20</v>
      </c>
      <c r="W440">
        <v>0</v>
      </c>
      <c r="X440" t="s">
        <v>41</v>
      </c>
      <c r="Y440">
        <v>1715</v>
      </c>
      <c r="Z440">
        <v>2013</v>
      </c>
      <c r="AA440" t="str">
        <f t="shared" si="6"/>
        <v>Montana - 2013</v>
      </c>
    </row>
    <row r="441" spans="1:27" x14ac:dyDescent="0.3">
      <c r="A441">
        <v>13034</v>
      </c>
      <c r="B441">
        <v>30184</v>
      </c>
      <c r="C441" t="s">
        <v>25</v>
      </c>
      <c r="D441">
        <v>34300</v>
      </c>
      <c r="E441">
        <v>13034</v>
      </c>
      <c r="F441">
        <v>30184</v>
      </c>
      <c r="G441">
        <v>17150</v>
      </c>
      <c r="H441" t="s">
        <v>26</v>
      </c>
      <c r="I441" t="s">
        <v>103</v>
      </c>
      <c r="J441">
        <v>2013</v>
      </c>
      <c r="K441" t="s">
        <v>33</v>
      </c>
      <c r="L441" t="s">
        <v>45</v>
      </c>
      <c r="M441">
        <v>1</v>
      </c>
      <c r="N441" t="s">
        <v>40</v>
      </c>
      <c r="O441">
        <v>4116</v>
      </c>
      <c r="P441">
        <v>0</v>
      </c>
      <c r="Q441">
        <v>10</v>
      </c>
      <c r="R441" t="s">
        <v>45</v>
      </c>
      <c r="S441">
        <v>10</v>
      </c>
      <c r="T441" t="s">
        <v>35</v>
      </c>
      <c r="U441">
        <v>0</v>
      </c>
      <c r="V441">
        <v>20</v>
      </c>
      <c r="W441">
        <v>0</v>
      </c>
      <c r="X441" t="s">
        <v>41</v>
      </c>
      <c r="Y441">
        <v>1715</v>
      </c>
      <c r="Z441">
        <v>2013</v>
      </c>
      <c r="AA441" t="str">
        <f t="shared" si="6"/>
        <v>Paseo - 2013</v>
      </c>
    </row>
    <row r="442" spans="1:27" x14ac:dyDescent="0.3">
      <c r="A442">
        <v>130539</v>
      </c>
      <c r="B442">
        <v>557459</v>
      </c>
      <c r="C442" t="s">
        <v>25</v>
      </c>
      <c r="D442">
        <v>574700</v>
      </c>
      <c r="E442">
        <v>130539</v>
      </c>
      <c r="F442">
        <v>557459</v>
      </c>
      <c r="G442">
        <v>426920</v>
      </c>
      <c r="H442" t="s">
        <v>26</v>
      </c>
      <c r="I442" t="s">
        <v>103</v>
      </c>
      <c r="J442">
        <v>2014</v>
      </c>
      <c r="K442" t="s">
        <v>38</v>
      </c>
      <c r="L442" t="s">
        <v>57</v>
      </c>
      <c r="M442">
        <v>1</v>
      </c>
      <c r="N442" t="s">
        <v>42</v>
      </c>
      <c r="O442">
        <v>17241</v>
      </c>
      <c r="P442">
        <v>0</v>
      </c>
      <c r="Q442">
        <v>250</v>
      </c>
      <c r="R442" t="s">
        <v>57</v>
      </c>
      <c r="S442">
        <v>8</v>
      </c>
      <c r="T442" t="s">
        <v>31</v>
      </c>
      <c r="U442">
        <v>0</v>
      </c>
      <c r="V442">
        <v>350</v>
      </c>
      <c r="W442">
        <v>0</v>
      </c>
      <c r="X442" t="s">
        <v>41</v>
      </c>
      <c r="Y442">
        <v>1642</v>
      </c>
      <c r="Z442">
        <v>2014</v>
      </c>
      <c r="AA442" t="str">
        <f t="shared" si="6"/>
        <v>VTT - 2014</v>
      </c>
    </row>
    <row r="443" spans="1:27" x14ac:dyDescent="0.3">
      <c r="A443" t="s">
        <v>104</v>
      </c>
      <c r="B443">
        <v>240012.5</v>
      </c>
      <c r="C443" t="s">
        <v>25</v>
      </c>
      <c r="D443">
        <v>263750</v>
      </c>
      <c r="E443" t="s">
        <v>104</v>
      </c>
      <c r="F443">
        <v>240012.5</v>
      </c>
      <c r="G443">
        <v>253200</v>
      </c>
      <c r="H443" t="s">
        <v>26</v>
      </c>
      <c r="I443" t="s">
        <v>103</v>
      </c>
      <c r="J443">
        <v>2014</v>
      </c>
      <c r="K443" t="s">
        <v>38</v>
      </c>
      <c r="L443" t="s">
        <v>51</v>
      </c>
      <c r="M443">
        <v>1</v>
      </c>
      <c r="N443" t="s">
        <v>43</v>
      </c>
      <c r="O443">
        <v>23737.5</v>
      </c>
      <c r="P443">
        <v>0</v>
      </c>
      <c r="Q443">
        <v>120</v>
      </c>
      <c r="R443" t="s">
        <v>51</v>
      </c>
      <c r="S443">
        <v>9</v>
      </c>
      <c r="T443" t="s">
        <v>49</v>
      </c>
      <c r="U443">
        <v>0</v>
      </c>
      <c r="V443">
        <v>125</v>
      </c>
      <c r="W443">
        <v>0</v>
      </c>
      <c r="X443" t="s">
        <v>55</v>
      </c>
      <c r="Y443">
        <v>2110</v>
      </c>
      <c r="Z443">
        <v>2014</v>
      </c>
      <c r="AA443" t="str">
        <f t="shared" si="6"/>
        <v>Velo - 2014</v>
      </c>
    </row>
    <row r="444" spans="1:27" x14ac:dyDescent="0.3">
      <c r="A444">
        <v>13890.8</v>
      </c>
      <c r="B444">
        <v>30830.799999999999</v>
      </c>
      <c r="C444" t="s">
        <v>25</v>
      </c>
      <c r="D444">
        <v>33880</v>
      </c>
      <c r="E444">
        <v>13890.8</v>
      </c>
      <c r="F444">
        <v>30830.799999999999</v>
      </c>
      <c r="G444">
        <v>16940</v>
      </c>
      <c r="H444" t="s">
        <v>26</v>
      </c>
      <c r="I444" t="s">
        <v>103</v>
      </c>
      <c r="J444">
        <v>2014</v>
      </c>
      <c r="K444" t="s">
        <v>33</v>
      </c>
      <c r="L444" t="s">
        <v>58</v>
      </c>
      <c r="M444">
        <v>1</v>
      </c>
      <c r="N444" t="s">
        <v>43</v>
      </c>
      <c r="O444">
        <v>3049.2</v>
      </c>
      <c r="P444">
        <v>0</v>
      </c>
      <c r="Q444">
        <v>260</v>
      </c>
      <c r="R444" t="s">
        <v>58</v>
      </c>
      <c r="S444">
        <v>11</v>
      </c>
      <c r="T444" t="s">
        <v>50</v>
      </c>
      <c r="U444">
        <v>0</v>
      </c>
      <c r="V444">
        <v>20</v>
      </c>
      <c r="W444">
        <v>0</v>
      </c>
      <c r="X444" t="s">
        <v>41</v>
      </c>
      <c r="Y444">
        <v>1694</v>
      </c>
      <c r="Z444">
        <v>2014</v>
      </c>
      <c r="AA444" t="str">
        <f t="shared" si="6"/>
        <v>Amarilla - 2014</v>
      </c>
    </row>
    <row r="445" spans="1:27" x14ac:dyDescent="0.3">
      <c r="A445">
        <v>141394.5</v>
      </c>
      <c r="B445">
        <v>769814.5</v>
      </c>
      <c r="C445" t="s">
        <v>25</v>
      </c>
      <c r="D445">
        <v>845950</v>
      </c>
      <c r="E445">
        <v>141394.5</v>
      </c>
      <c r="F445">
        <v>769814.5</v>
      </c>
      <c r="G445">
        <v>628420</v>
      </c>
      <c r="H445" t="s">
        <v>26</v>
      </c>
      <c r="I445" t="s">
        <v>103</v>
      </c>
      <c r="J445">
        <v>2014</v>
      </c>
      <c r="K445" t="s">
        <v>28</v>
      </c>
      <c r="L445" t="s">
        <v>52</v>
      </c>
      <c r="M445">
        <v>1</v>
      </c>
      <c r="N445" t="s">
        <v>43</v>
      </c>
      <c r="O445">
        <v>76135.5</v>
      </c>
      <c r="P445">
        <v>0</v>
      </c>
      <c r="Q445">
        <v>10</v>
      </c>
      <c r="R445" t="s">
        <v>52</v>
      </c>
      <c r="S445">
        <v>1</v>
      </c>
      <c r="T445" t="s">
        <v>35</v>
      </c>
      <c r="U445">
        <v>0</v>
      </c>
      <c r="V445">
        <v>350</v>
      </c>
      <c r="W445">
        <v>0</v>
      </c>
      <c r="X445" t="s">
        <v>41</v>
      </c>
      <c r="Y445">
        <v>2417</v>
      </c>
      <c r="Z445">
        <v>2014</v>
      </c>
      <c r="AA445" t="str">
        <f t="shared" si="6"/>
        <v>Paseo - 2014</v>
      </c>
    </row>
    <row r="446" spans="1:27" x14ac:dyDescent="0.3">
      <c r="A446">
        <v>141740</v>
      </c>
      <c r="B446">
        <v>626640</v>
      </c>
      <c r="C446" t="s">
        <v>25</v>
      </c>
      <c r="D446">
        <v>652750</v>
      </c>
      <c r="E446">
        <v>141740</v>
      </c>
      <c r="F446">
        <v>626640</v>
      </c>
      <c r="G446">
        <v>484900</v>
      </c>
      <c r="H446" t="s">
        <v>26</v>
      </c>
      <c r="I446" t="s">
        <v>103</v>
      </c>
      <c r="J446">
        <v>2014</v>
      </c>
      <c r="K446" t="s">
        <v>28</v>
      </c>
      <c r="L446" t="s">
        <v>29</v>
      </c>
      <c r="M446">
        <v>1</v>
      </c>
      <c r="N446" t="s">
        <v>42</v>
      </c>
      <c r="O446">
        <v>26110</v>
      </c>
      <c r="P446">
        <v>0</v>
      </c>
      <c r="Q446">
        <v>260</v>
      </c>
      <c r="R446" t="s">
        <v>29</v>
      </c>
      <c r="S446">
        <v>2</v>
      </c>
      <c r="T446" t="s">
        <v>50</v>
      </c>
      <c r="U446">
        <v>0</v>
      </c>
      <c r="V446">
        <v>350</v>
      </c>
      <c r="W446">
        <v>0</v>
      </c>
      <c r="X446" t="s">
        <v>41</v>
      </c>
      <c r="Y446">
        <v>1865</v>
      </c>
      <c r="Z446">
        <v>2014</v>
      </c>
      <c r="AA446" t="str">
        <f t="shared" si="6"/>
        <v>Amarilla - 2014</v>
      </c>
    </row>
    <row r="447" spans="1:27" x14ac:dyDescent="0.3">
      <c r="A447">
        <v>15772.4</v>
      </c>
      <c r="B447">
        <v>34112.400000000001</v>
      </c>
      <c r="C447" t="s">
        <v>25</v>
      </c>
      <c r="D447">
        <v>36680</v>
      </c>
      <c r="E447">
        <v>15772.4</v>
      </c>
      <c r="F447">
        <v>34112.400000000001</v>
      </c>
      <c r="G447">
        <v>18340</v>
      </c>
      <c r="H447" t="s">
        <v>26</v>
      </c>
      <c r="I447" t="s">
        <v>103</v>
      </c>
      <c r="J447">
        <v>2013</v>
      </c>
      <c r="K447" t="s">
        <v>38</v>
      </c>
      <c r="L447" t="s">
        <v>51</v>
      </c>
      <c r="M447">
        <v>1</v>
      </c>
      <c r="N447" t="s">
        <v>43</v>
      </c>
      <c r="O447">
        <v>2567.6</v>
      </c>
      <c r="P447">
        <v>0</v>
      </c>
      <c r="Q447">
        <v>3</v>
      </c>
      <c r="R447" t="s">
        <v>51</v>
      </c>
      <c r="S447">
        <v>9</v>
      </c>
      <c r="T447" t="s">
        <v>44</v>
      </c>
      <c r="U447">
        <v>0</v>
      </c>
      <c r="V447">
        <v>20</v>
      </c>
      <c r="W447">
        <v>0</v>
      </c>
      <c r="X447" t="s">
        <v>41</v>
      </c>
      <c r="Y447">
        <v>1834</v>
      </c>
      <c r="Z447">
        <v>2013</v>
      </c>
      <c r="AA447" t="str">
        <f t="shared" si="6"/>
        <v>Carretera - 2013</v>
      </c>
    </row>
    <row r="448" spans="1:27" x14ac:dyDescent="0.3">
      <c r="A448">
        <v>161020</v>
      </c>
      <c r="B448">
        <v>665420</v>
      </c>
      <c r="C448" t="s">
        <v>25</v>
      </c>
      <c r="D448">
        <v>679000</v>
      </c>
      <c r="E448">
        <v>161020</v>
      </c>
      <c r="F448">
        <v>665420</v>
      </c>
      <c r="G448">
        <v>504400</v>
      </c>
      <c r="H448" t="s">
        <v>26</v>
      </c>
      <c r="I448" t="s">
        <v>103</v>
      </c>
      <c r="J448">
        <v>2013</v>
      </c>
      <c r="K448" t="s">
        <v>33</v>
      </c>
      <c r="L448" t="s">
        <v>34</v>
      </c>
      <c r="M448">
        <v>1</v>
      </c>
      <c r="N448" t="s">
        <v>42</v>
      </c>
      <c r="O448">
        <v>13580</v>
      </c>
      <c r="P448">
        <v>0</v>
      </c>
      <c r="Q448">
        <v>250</v>
      </c>
      <c r="R448" t="s">
        <v>34</v>
      </c>
      <c r="S448">
        <v>12</v>
      </c>
      <c r="T448" t="s">
        <v>31</v>
      </c>
      <c r="U448">
        <v>0</v>
      </c>
      <c r="V448">
        <v>350</v>
      </c>
      <c r="W448">
        <v>0</v>
      </c>
      <c r="X448" t="s">
        <v>41</v>
      </c>
      <c r="Y448">
        <v>1940</v>
      </c>
      <c r="Z448">
        <v>2013</v>
      </c>
      <c r="AA448" t="str">
        <f t="shared" si="6"/>
        <v>VTT - 2013</v>
      </c>
    </row>
    <row r="449" spans="1:27" x14ac:dyDescent="0.3">
      <c r="A449">
        <v>16312</v>
      </c>
      <c r="B449">
        <v>36702</v>
      </c>
      <c r="C449" t="s">
        <v>25</v>
      </c>
      <c r="D449">
        <v>40780</v>
      </c>
      <c r="E449">
        <v>16312</v>
      </c>
      <c r="F449">
        <v>36702</v>
      </c>
      <c r="G449">
        <v>20390</v>
      </c>
      <c r="H449" t="s">
        <v>26</v>
      </c>
      <c r="I449" t="s">
        <v>103</v>
      </c>
      <c r="J449">
        <v>2014</v>
      </c>
      <c r="K449" t="s">
        <v>47</v>
      </c>
      <c r="L449" t="s">
        <v>59</v>
      </c>
      <c r="M449">
        <v>1</v>
      </c>
      <c r="N449" t="s">
        <v>40</v>
      </c>
      <c r="O449">
        <v>4078</v>
      </c>
      <c r="P449">
        <v>0</v>
      </c>
      <c r="Q449">
        <v>260</v>
      </c>
      <c r="R449" t="s">
        <v>59</v>
      </c>
      <c r="S449">
        <v>5</v>
      </c>
      <c r="T449" t="s">
        <v>50</v>
      </c>
      <c r="U449">
        <v>0</v>
      </c>
      <c r="V449">
        <v>20</v>
      </c>
      <c r="W449">
        <v>0</v>
      </c>
      <c r="X449" t="s">
        <v>41</v>
      </c>
      <c r="Y449">
        <v>2039</v>
      </c>
      <c r="Z449">
        <v>2014</v>
      </c>
      <c r="AA449" t="str">
        <f t="shared" si="6"/>
        <v>Amarilla - 2014</v>
      </c>
    </row>
    <row r="450" spans="1:27" x14ac:dyDescent="0.3">
      <c r="A450">
        <v>16510</v>
      </c>
      <c r="B450">
        <v>175260</v>
      </c>
      <c r="C450" t="s">
        <v>25</v>
      </c>
      <c r="D450">
        <v>190500</v>
      </c>
      <c r="E450">
        <v>16510</v>
      </c>
      <c r="F450">
        <v>175260</v>
      </c>
      <c r="G450">
        <v>158750</v>
      </c>
      <c r="H450" t="s">
        <v>26</v>
      </c>
      <c r="I450" t="s">
        <v>103</v>
      </c>
      <c r="J450">
        <v>2014</v>
      </c>
      <c r="K450" t="s">
        <v>33</v>
      </c>
      <c r="L450" t="s">
        <v>34</v>
      </c>
      <c r="M450">
        <v>1</v>
      </c>
      <c r="N450" t="s">
        <v>43</v>
      </c>
      <c r="O450">
        <v>15240</v>
      </c>
      <c r="P450">
        <v>0</v>
      </c>
      <c r="Q450">
        <v>120</v>
      </c>
      <c r="R450" t="s">
        <v>34</v>
      </c>
      <c r="S450">
        <v>12</v>
      </c>
      <c r="T450" t="s">
        <v>49</v>
      </c>
      <c r="U450">
        <v>0</v>
      </c>
      <c r="V450">
        <v>300</v>
      </c>
      <c r="W450">
        <v>0</v>
      </c>
      <c r="X450" t="s">
        <v>32</v>
      </c>
      <c r="Y450">
        <v>635</v>
      </c>
      <c r="Z450">
        <v>2014</v>
      </c>
      <c r="AA450" t="str">
        <f t="shared" si="6"/>
        <v>Velo - 2014</v>
      </c>
    </row>
    <row r="451" spans="1:27" x14ac:dyDescent="0.3">
      <c r="A451">
        <v>16510</v>
      </c>
      <c r="B451">
        <v>175260</v>
      </c>
      <c r="C451" t="s">
        <v>25</v>
      </c>
      <c r="D451">
        <v>190500</v>
      </c>
      <c r="E451">
        <v>16510</v>
      </c>
      <c r="F451">
        <v>175260</v>
      </c>
      <c r="G451">
        <v>158750</v>
      </c>
      <c r="H451" t="s">
        <v>26</v>
      </c>
      <c r="I451" t="s">
        <v>103</v>
      </c>
      <c r="J451">
        <v>2014</v>
      </c>
      <c r="K451" t="s">
        <v>33</v>
      </c>
      <c r="L451" t="s">
        <v>34</v>
      </c>
      <c r="M451">
        <v>1</v>
      </c>
      <c r="N451" t="s">
        <v>43</v>
      </c>
      <c r="O451">
        <v>15240</v>
      </c>
      <c r="P451">
        <v>0</v>
      </c>
      <c r="Q451">
        <v>260</v>
      </c>
      <c r="R451" t="s">
        <v>34</v>
      </c>
      <c r="S451">
        <v>12</v>
      </c>
      <c r="T451" t="s">
        <v>50</v>
      </c>
      <c r="U451">
        <v>0</v>
      </c>
      <c r="V451">
        <v>300</v>
      </c>
      <c r="W451">
        <v>0</v>
      </c>
      <c r="X451" t="s">
        <v>32</v>
      </c>
      <c r="Y451">
        <v>635</v>
      </c>
      <c r="Z451">
        <v>2014</v>
      </c>
      <c r="AA451" t="str">
        <f t="shared" ref="AA451:AA514" si="7">$T451 &amp;" - " &amp; $Z451</f>
        <v>Amarilla - 2014</v>
      </c>
    </row>
    <row r="452" spans="1:27" x14ac:dyDescent="0.3">
      <c r="A452">
        <v>1655</v>
      </c>
      <c r="B452">
        <v>81095</v>
      </c>
      <c r="C452" t="s">
        <v>25</v>
      </c>
      <c r="D452">
        <v>82750</v>
      </c>
      <c r="E452">
        <v>1655</v>
      </c>
      <c r="F452">
        <v>81095</v>
      </c>
      <c r="G452">
        <v>79440</v>
      </c>
      <c r="H452" t="s">
        <v>26</v>
      </c>
      <c r="I452" t="s">
        <v>103</v>
      </c>
      <c r="J452">
        <v>2014</v>
      </c>
      <c r="K452" t="s">
        <v>47</v>
      </c>
      <c r="L452" t="s">
        <v>48</v>
      </c>
      <c r="M452">
        <v>1</v>
      </c>
      <c r="N452" t="s">
        <v>42</v>
      </c>
      <c r="O452">
        <v>1655</v>
      </c>
      <c r="P452">
        <v>0</v>
      </c>
      <c r="Q452">
        <v>10</v>
      </c>
      <c r="R452" t="s">
        <v>48</v>
      </c>
      <c r="S452">
        <v>6</v>
      </c>
      <c r="T452" t="s">
        <v>35</v>
      </c>
      <c r="U452">
        <v>0</v>
      </c>
      <c r="V452">
        <v>125</v>
      </c>
      <c r="W452">
        <v>0</v>
      </c>
      <c r="X452" t="s">
        <v>55</v>
      </c>
      <c r="Y452">
        <v>662</v>
      </c>
      <c r="Z452">
        <v>2014</v>
      </c>
      <c r="AA452" t="str">
        <f t="shared" si="7"/>
        <v>Paseo - 2014</v>
      </c>
    </row>
    <row r="453" spans="1:27" x14ac:dyDescent="0.3">
      <c r="A453">
        <v>1655</v>
      </c>
      <c r="B453">
        <v>81095</v>
      </c>
      <c r="C453" t="s">
        <v>25</v>
      </c>
      <c r="D453">
        <v>82750</v>
      </c>
      <c r="E453">
        <v>1655</v>
      </c>
      <c r="F453">
        <v>81095</v>
      </c>
      <c r="G453">
        <v>79440</v>
      </c>
      <c r="H453" t="s">
        <v>26</v>
      </c>
      <c r="I453" t="s">
        <v>103</v>
      </c>
      <c r="J453">
        <v>2014</v>
      </c>
      <c r="K453" t="s">
        <v>47</v>
      </c>
      <c r="L453" t="s">
        <v>48</v>
      </c>
      <c r="M453">
        <v>1</v>
      </c>
      <c r="N453" t="s">
        <v>42</v>
      </c>
      <c r="O453">
        <v>1655</v>
      </c>
      <c r="P453">
        <v>0</v>
      </c>
      <c r="Q453">
        <v>250</v>
      </c>
      <c r="R453" t="s">
        <v>48</v>
      </c>
      <c r="S453">
        <v>6</v>
      </c>
      <c r="T453" t="s">
        <v>31</v>
      </c>
      <c r="U453">
        <v>0</v>
      </c>
      <c r="V453">
        <v>125</v>
      </c>
      <c r="W453">
        <v>0</v>
      </c>
      <c r="X453" t="s">
        <v>55</v>
      </c>
      <c r="Y453">
        <v>662</v>
      </c>
      <c r="Z453">
        <v>2014</v>
      </c>
      <c r="AA453" t="str">
        <f t="shared" si="7"/>
        <v>VTT - 2014</v>
      </c>
    </row>
    <row r="454" spans="1:27" x14ac:dyDescent="0.3">
      <c r="A454">
        <v>16554.240000000002</v>
      </c>
      <c r="B454">
        <v>22302.240000000002</v>
      </c>
      <c r="C454" t="s">
        <v>25</v>
      </c>
      <c r="D454">
        <v>22992</v>
      </c>
      <c r="E454">
        <v>16554.240000000002</v>
      </c>
      <c r="F454">
        <v>22302.240000000002</v>
      </c>
      <c r="G454">
        <v>5748</v>
      </c>
      <c r="H454" t="s">
        <v>26</v>
      </c>
      <c r="I454" t="s">
        <v>103</v>
      </c>
      <c r="J454">
        <v>2014</v>
      </c>
      <c r="K454" t="s">
        <v>47</v>
      </c>
      <c r="L454" t="s">
        <v>62</v>
      </c>
      <c r="M454">
        <v>1</v>
      </c>
      <c r="N454" t="s">
        <v>42</v>
      </c>
      <c r="O454">
        <v>689.76</v>
      </c>
      <c r="P454">
        <v>0</v>
      </c>
      <c r="Q454">
        <v>250</v>
      </c>
      <c r="R454" t="s">
        <v>62</v>
      </c>
      <c r="S454">
        <v>4</v>
      </c>
      <c r="T454" t="s">
        <v>31</v>
      </c>
      <c r="U454">
        <v>0</v>
      </c>
      <c r="V454">
        <v>12</v>
      </c>
      <c r="W454">
        <v>0</v>
      </c>
      <c r="X454" t="s">
        <v>46</v>
      </c>
      <c r="Y454">
        <v>1916</v>
      </c>
      <c r="Z454">
        <v>2014</v>
      </c>
      <c r="AA454" t="str">
        <f t="shared" si="7"/>
        <v>VTT - 2014</v>
      </c>
    </row>
    <row r="455" spans="1:27" x14ac:dyDescent="0.3">
      <c r="A455">
        <v>16687</v>
      </c>
      <c r="B455">
        <v>39237</v>
      </c>
      <c r="C455" t="s">
        <v>25</v>
      </c>
      <c r="D455">
        <v>45100</v>
      </c>
      <c r="E455">
        <v>16687</v>
      </c>
      <c r="F455">
        <v>39237</v>
      </c>
      <c r="G455">
        <v>22550</v>
      </c>
      <c r="H455" t="s">
        <v>26</v>
      </c>
      <c r="I455" t="s">
        <v>103</v>
      </c>
      <c r="J455">
        <v>2014</v>
      </c>
      <c r="K455" t="s">
        <v>38</v>
      </c>
      <c r="L455" t="s">
        <v>39</v>
      </c>
      <c r="M455">
        <v>1</v>
      </c>
      <c r="N455" t="s">
        <v>40</v>
      </c>
      <c r="O455">
        <v>5863</v>
      </c>
      <c r="P455">
        <v>0</v>
      </c>
      <c r="Q455">
        <v>5</v>
      </c>
      <c r="R455" t="s">
        <v>39</v>
      </c>
      <c r="S455">
        <v>7</v>
      </c>
      <c r="T455" t="s">
        <v>54</v>
      </c>
      <c r="U455">
        <v>0</v>
      </c>
      <c r="V455">
        <v>20</v>
      </c>
      <c r="W455">
        <v>0</v>
      </c>
      <c r="X455" t="s">
        <v>41</v>
      </c>
      <c r="Y455">
        <v>2255</v>
      </c>
      <c r="Z455">
        <v>2014</v>
      </c>
      <c r="AA455" t="str">
        <f t="shared" si="7"/>
        <v>Montana - 2014</v>
      </c>
    </row>
    <row r="456" spans="1:27" x14ac:dyDescent="0.3">
      <c r="A456">
        <v>1761.54</v>
      </c>
      <c r="B456">
        <v>10396.540000000001</v>
      </c>
      <c r="C456" t="s">
        <v>25</v>
      </c>
      <c r="D456">
        <v>12089</v>
      </c>
      <c r="E456">
        <v>1761.54</v>
      </c>
      <c r="F456">
        <v>10396.540000000001</v>
      </c>
      <c r="G456">
        <v>8635</v>
      </c>
      <c r="H456" t="s">
        <v>26</v>
      </c>
      <c r="I456" t="s">
        <v>103</v>
      </c>
      <c r="J456">
        <v>2013</v>
      </c>
      <c r="K456" t="s">
        <v>33</v>
      </c>
      <c r="L456" t="s">
        <v>45</v>
      </c>
      <c r="M456">
        <v>1</v>
      </c>
      <c r="N456" t="s">
        <v>40</v>
      </c>
      <c r="O456">
        <v>1692.46</v>
      </c>
      <c r="P456">
        <v>0</v>
      </c>
      <c r="Q456">
        <v>5</v>
      </c>
      <c r="R456" t="s">
        <v>45</v>
      </c>
      <c r="S456">
        <v>10</v>
      </c>
      <c r="T456" t="s">
        <v>54</v>
      </c>
      <c r="U456">
        <v>0</v>
      </c>
      <c r="V456">
        <v>7</v>
      </c>
      <c r="W456">
        <v>0</v>
      </c>
      <c r="X456" t="s">
        <v>41</v>
      </c>
      <c r="Y456">
        <v>1727</v>
      </c>
      <c r="Z456">
        <v>2013</v>
      </c>
      <c r="AA456" t="str">
        <f t="shared" si="7"/>
        <v>Montana - 2013</v>
      </c>
    </row>
    <row r="457" spans="1:27" x14ac:dyDescent="0.3">
      <c r="A457">
        <v>1761.54</v>
      </c>
      <c r="B457">
        <v>10396.540000000001</v>
      </c>
      <c r="C457" t="s">
        <v>25</v>
      </c>
      <c r="D457">
        <v>12089</v>
      </c>
      <c r="E457">
        <v>1761.54</v>
      </c>
      <c r="F457">
        <v>10396.540000000001</v>
      </c>
      <c r="G457">
        <v>8635</v>
      </c>
      <c r="H457" t="s">
        <v>26</v>
      </c>
      <c r="I457" t="s">
        <v>103</v>
      </c>
      <c r="J457">
        <v>2013</v>
      </c>
      <c r="K457" t="s">
        <v>33</v>
      </c>
      <c r="L457" t="s">
        <v>45</v>
      </c>
      <c r="M457">
        <v>1</v>
      </c>
      <c r="N457" t="s">
        <v>40</v>
      </c>
      <c r="O457">
        <v>1692.46</v>
      </c>
      <c r="P457">
        <v>0</v>
      </c>
      <c r="Q457">
        <v>260</v>
      </c>
      <c r="R457" t="s">
        <v>45</v>
      </c>
      <c r="S457">
        <v>10</v>
      </c>
      <c r="T457" t="s">
        <v>50</v>
      </c>
      <c r="U457">
        <v>0</v>
      </c>
      <c r="V457">
        <v>7</v>
      </c>
      <c r="W457">
        <v>0</v>
      </c>
      <c r="X457" t="s">
        <v>41</v>
      </c>
      <c r="Y457">
        <v>1727</v>
      </c>
      <c r="Z457">
        <v>2013</v>
      </c>
      <c r="AA457" t="str">
        <f t="shared" si="7"/>
        <v>Amarilla - 2013</v>
      </c>
    </row>
    <row r="458" spans="1:27" x14ac:dyDescent="0.3">
      <c r="A458">
        <v>1766</v>
      </c>
      <c r="B458">
        <v>6181</v>
      </c>
      <c r="C458" t="s">
        <v>25</v>
      </c>
      <c r="D458">
        <v>6181</v>
      </c>
      <c r="E458">
        <v>1766</v>
      </c>
      <c r="F458">
        <v>6181</v>
      </c>
      <c r="G458">
        <v>4415</v>
      </c>
      <c r="H458" t="s">
        <v>26</v>
      </c>
      <c r="I458" t="s">
        <v>103</v>
      </c>
      <c r="J458">
        <v>2014</v>
      </c>
      <c r="K458" t="s">
        <v>38</v>
      </c>
      <c r="L458" t="s">
        <v>57</v>
      </c>
      <c r="M458">
        <v>1</v>
      </c>
      <c r="N458" t="s">
        <v>30</v>
      </c>
      <c r="O458">
        <v>0</v>
      </c>
      <c r="P458">
        <v>0</v>
      </c>
      <c r="Q458">
        <v>10</v>
      </c>
      <c r="R458" t="s">
        <v>57</v>
      </c>
      <c r="S458">
        <v>8</v>
      </c>
      <c r="T458" t="s">
        <v>35</v>
      </c>
      <c r="U458">
        <v>0</v>
      </c>
      <c r="V458">
        <v>7</v>
      </c>
      <c r="W458">
        <v>0</v>
      </c>
      <c r="X458" t="s">
        <v>41</v>
      </c>
      <c r="Y458">
        <v>883</v>
      </c>
      <c r="Z458">
        <v>2014</v>
      </c>
      <c r="AA458" t="str">
        <f t="shared" si="7"/>
        <v>Paseo - 2014</v>
      </c>
    </row>
    <row r="459" spans="1:27" x14ac:dyDescent="0.3">
      <c r="A459">
        <v>17716</v>
      </c>
      <c r="B459">
        <v>107156</v>
      </c>
      <c r="C459" t="s">
        <v>25</v>
      </c>
      <c r="D459">
        <v>120400</v>
      </c>
      <c r="E459">
        <v>17716</v>
      </c>
      <c r="F459">
        <v>107156</v>
      </c>
      <c r="G459">
        <v>89440</v>
      </c>
      <c r="H459" t="s">
        <v>26</v>
      </c>
      <c r="I459" t="s">
        <v>103</v>
      </c>
      <c r="J459">
        <v>2013</v>
      </c>
      <c r="K459" t="s">
        <v>33</v>
      </c>
      <c r="L459" t="s">
        <v>45</v>
      </c>
      <c r="M459">
        <v>1</v>
      </c>
      <c r="N459" t="s">
        <v>40</v>
      </c>
      <c r="O459">
        <v>13244</v>
      </c>
      <c r="P459">
        <v>0</v>
      </c>
      <c r="Q459">
        <v>120</v>
      </c>
      <c r="R459" t="s">
        <v>45</v>
      </c>
      <c r="S459">
        <v>10</v>
      </c>
      <c r="T459" t="s">
        <v>49</v>
      </c>
      <c r="U459">
        <v>0</v>
      </c>
      <c r="V459">
        <v>350</v>
      </c>
      <c r="W459">
        <v>0</v>
      </c>
      <c r="X459" t="s">
        <v>41</v>
      </c>
      <c r="Y459">
        <v>344</v>
      </c>
      <c r="Z459">
        <v>2013</v>
      </c>
      <c r="AA459" t="str">
        <f t="shared" si="7"/>
        <v>Velo - 2013</v>
      </c>
    </row>
    <row r="460" spans="1:27" x14ac:dyDescent="0.3">
      <c r="A460">
        <v>17716</v>
      </c>
      <c r="B460">
        <v>107156</v>
      </c>
      <c r="C460" t="s">
        <v>25</v>
      </c>
      <c r="D460">
        <v>120400</v>
      </c>
      <c r="E460">
        <v>17716</v>
      </c>
      <c r="F460">
        <v>107156</v>
      </c>
      <c r="G460">
        <v>89440</v>
      </c>
      <c r="H460" t="s">
        <v>26</v>
      </c>
      <c r="I460" t="s">
        <v>103</v>
      </c>
      <c r="J460">
        <v>2013</v>
      </c>
      <c r="K460" t="s">
        <v>33</v>
      </c>
      <c r="L460" t="s">
        <v>45</v>
      </c>
      <c r="M460">
        <v>1</v>
      </c>
      <c r="N460" t="s">
        <v>40</v>
      </c>
      <c r="O460">
        <v>13244</v>
      </c>
      <c r="P460">
        <v>0</v>
      </c>
      <c r="Q460">
        <v>260</v>
      </c>
      <c r="R460" t="s">
        <v>45</v>
      </c>
      <c r="S460">
        <v>10</v>
      </c>
      <c r="T460" t="s">
        <v>50</v>
      </c>
      <c r="U460">
        <v>0</v>
      </c>
      <c r="V460">
        <v>350</v>
      </c>
      <c r="W460">
        <v>0</v>
      </c>
      <c r="X460" t="s">
        <v>41</v>
      </c>
      <c r="Y460">
        <v>344</v>
      </c>
      <c r="Z460">
        <v>2013</v>
      </c>
      <c r="AA460" t="str">
        <f t="shared" si="7"/>
        <v>Amarilla - 2013</v>
      </c>
    </row>
    <row r="461" spans="1:27" x14ac:dyDescent="0.3">
      <c r="A461">
        <v>18568.8</v>
      </c>
      <c r="B461">
        <v>44358.8</v>
      </c>
      <c r="C461" t="s">
        <v>25</v>
      </c>
      <c r="D461">
        <v>51580</v>
      </c>
      <c r="E461">
        <v>18568.8</v>
      </c>
      <c r="F461">
        <v>44358.8</v>
      </c>
      <c r="G461">
        <v>25790</v>
      </c>
      <c r="H461" t="s">
        <v>26</v>
      </c>
      <c r="I461" t="s">
        <v>103</v>
      </c>
      <c r="J461">
        <v>2014</v>
      </c>
      <c r="K461" t="s">
        <v>47</v>
      </c>
      <c r="L461" t="s">
        <v>62</v>
      </c>
      <c r="M461">
        <v>1</v>
      </c>
      <c r="N461" t="s">
        <v>40</v>
      </c>
      <c r="O461">
        <v>7221.2</v>
      </c>
      <c r="P461">
        <v>0</v>
      </c>
      <c r="Q461">
        <v>3</v>
      </c>
      <c r="R461" t="s">
        <v>62</v>
      </c>
      <c r="S461">
        <v>4</v>
      </c>
      <c r="T461" t="s">
        <v>44</v>
      </c>
      <c r="U461">
        <v>0</v>
      </c>
      <c r="V461">
        <v>20</v>
      </c>
      <c r="W461">
        <v>0</v>
      </c>
      <c r="X461" t="s">
        <v>41</v>
      </c>
      <c r="Y461">
        <v>2579</v>
      </c>
      <c r="Z461">
        <v>2014</v>
      </c>
      <c r="AA461" t="str">
        <f t="shared" si="7"/>
        <v>Carretera - 2014</v>
      </c>
    </row>
    <row r="462" spans="1:27" x14ac:dyDescent="0.3">
      <c r="A462">
        <v>1872</v>
      </c>
      <c r="B462">
        <v>4472</v>
      </c>
      <c r="C462" t="s">
        <v>25</v>
      </c>
      <c r="D462">
        <v>5200</v>
      </c>
      <c r="E462">
        <v>1872</v>
      </c>
      <c r="F462">
        <v>4472</v>
      </c>
      <c r="G462">
        <v>2600</v>
      </c>
      <c r="H462" t="s">
        <v>26</v>
      </c>
      <c r="I462" t="s">
        <v>103</v>
      </c>
      <c r="J462">
        <v>2014</v>
      </c>
      <c r="K462" t="s">
        <v>28</v>
      </c>
      <c r="L462" t="s">
        <v>29</v>
      </c>
      <c r="M462">
        <v>1</v>
      </c>
      <c r="N462" t="s">
        <v>40</v>
      </c>
      <c r="O462">
        <v>728</v>
      </c>
      <c r="P462">
        <v>0</v>
      </c>
      <c r="Q462">
        <v>10</v>
      </c>
      <c r="R462" t="s">
        <v>29</v>
      </c>
      <c r="S462">
        <v>2</v>
      </c>
      <c r="T462" t="s">
        <v>35</v>
      </c>
      <c r="U462">
        <v>0</v>
      </c>
      <c r="V462">
        <v>20</v>
      </c>
      <c r="W462">
        <v>0</v>
      </c>
      <c r="X462" t="s">
        <v>41</v>
      </c>
      <c r="Y462">
        <v>260</v>
      </c>
      <c r="Z462">
        <v>2014</v>
      </c>
      <c r="AA462" t="str">
        <f t="shared" si="7"/>
        <v>Paseo - 2014</v>
      </c>
    </row>
    <row r="463" spans="1:27" x14ac:dyDescent="0.3">
      <c r="A463">
        <v>19094.400000000001</v>
      </c>
      <c r="B463">
        <v>26114.400000000001</v>
      </c>
      <c r="C463" t="s">
        <v>25</v>
      </c>
      <c r="D463">
        <v>28080</v>
      </c>
      <c r="E463">
        <v>19094.400000000001</v>
      </c>
      <c r="F463">
        <v>26114.400000000001</v>
      </c>
      <c r="G463">
        <v>7020</v>
      </c>
      <c r="H463" t="s">
        <v>26</v>
      </c>
      <c r="I463" t="s">
        <v>103</v>
      </c>
      <c r="J463">
        <v>2014</v>
      </c>
      <c r="K463" t="s">
        <v>28</v>
      </c>
      <c r="L463" t="s">
        <v>52</v>
      </c>
      <c r="M463">
        <v>1</v>
      </c>
      <c r="N463" t="s">
        <v>43</v>
      </c>
      <c r="O463">
        <v>1965.6</v>
      </c>
      <c r="P463">
        <v>0</v>
      </c>
      <c r="Q463">
        <v>5</v>
      </c>
      <c r="R463" t="s">
        <v>52</v>
      </c>
      <c r="S463">
        <v>1</v>
      </c>
      <c r="T463" t="s">
        <v>54</v>
      </c>
      <c r="U463">
        <v>0</v>
      </c>
      <c r="V463">
        <v>12</v>
      </c>
      <c r="W463">
        <v>0</v>
      </c>
      <c r="X463" t="s">
        <v>46</v>
      </c>
      <c r="Y463">
        <v>2340</v>
      </c>
      <c r="Z463">
        <v>2014</v>
      </c>
      <c r="AA463" t="str">
        <f t="shared" si="7"/>
        <v>Montana - 2014</v>
      </c>
    </row>
    <row r="464" spans="1:27" x14ac:dyDescent="0.3">
      <c r="A464" t="s">
        <v>105</v>
      </c>
      <c r="B464">
        <v>169312.5</v>
      </c>
      <c r="C464" t="s">
        <v>25</v>
      </c>
      <c r="D464">
        <v>196875</v>
      </c>
      <c r="E464" t="s">
        <v>105</v>
      </c>
      <c r="F464">
        <v>169312.5</v>
      </c>
      <c r="G464">
        <v>189000</v>
      </c>
      <c r="H464" t="s">
        <v>26</v>
      </c>
      <c r="I464" t="s">
        <v>103</v>
      </c>
      <c r="J464">
        <v>2014</v>
      </c>
      <c r="K464" t="s">
        <v>28</v>
      </c>
      <c r="L464" t="s">
        <v>29</v>
      </c>
      <c r="M464">
        <v>1</v>
      </c>
      <c r="N464" t="s">
        <v>40</v>
      </c>
      <c r="O464">
        <v>27562.5</v>
      </c>
      <c r="P464">
        <v>0</v>
      </c>
      <c r="Q464">
        <v>120</v>
      </c>
      <c r="R464" t="s">
        <v>29</v>
      </c>
      <c r="S464">
        <v>2</v>
      </c>
      <c r="T464" t="s">
        <v>49</v>
      </c>
      <c r="U464">
        <v>0</v>
      </c>
      <c r="V464">
        <v>125</v>
      </c>
      <c r="W464">
        <v>0</v>
      </c>
      <c r="X464" t="s">
        <v>55</v>
      </c>
      <c r="Y464">
        <v>1575</v>
      </c>
      <c r="Z464">
        <v>2014</v>
      </c>
      <c r="AA464" t="str">
        <f t="shared" si="7"/>
        <v>Velo - 2014</v>
      </c>
    </row>
    <row r="465" spans="1:27" x14ac:dyDescent="0.3">
      <c r="A465">
        <v>20117.16</v>
      </c>
      <c r="B465">
        <v>28100.16</v>
      </c>
      <c r="C465" t="s">
        <v>25</v>
      </c>
      <c r="D465">
        <v>31932</v>
      </c>
      <c r="E465">
        <v>20117.16</v>
      </c>
      <c r="F465">
        <v>28100.16</v>
      </c>
      <c r="G465">
        <v>7983</v>
      </c>
      <c r="H465" t="s">
        <v>26</v>
      </c>
      <c r="I465" t="s">
        <v>103</v>
      </c>
      <c r="J465">
        <v>2014</v>
      </c>
      <c r="K465" t="s">
        <v>47</v>
      </c>
      <c r="L465" t="s">
        <v>59</v>
      </c>
      <c r="M465">
        <v>1</v>
      </c>
      <c r="N465" t="s">
        <v>40</v>
      </c>
      <c r="O465">
        <v>3831.84</v>
      </c>
      <c r="P465">
        <v>0</v>
      </c>
      <c r="Q465">
        <v>5</v>
      </c>
      <c r="R465" t="s">
        <v>59</v>
      </c>
      <c r="S465">
        <v>5</v>
      </c>
      <c r="T465" t="s">
        <v>54</v>
      </c>
      <c r="U465">
        <v>0</v>
      </c>
      <c r="V465">
        <v>12</v>
      </c>
      <c r="W465">
        <v>0</v>
      </c>
      <c r="X465" t="s">
        <v>46</v>
      </c>
      <c r="Y465">
        <v>2661</v>
      </c>
      <c r="Z465">
        <v>2014</v>
      </c>
      <c r="AA465" t="str">
        <f t="shared" si="7"/>
        <v>Montana - 2014</v>
      </c>
    </row>
    <row r="466" spans="1:27" x14ac:dyDescent="0.3">
      <c r="A466">
        <v>20506.2</v>
      </c>
      <c r="B466">
        <v>46796.2</v>
      </c>
      <c r="C466" t="s">
        <v>25</v>
      </c>
      <c r="D466">
        <v>52580</v>
      </c>
      <c r="E466">
        <v>20506.2</v>
      </c>
      <c r="F466">
        <v>46796.2</v>
      </c>
      <c r="G466">
        <v>26290</v>
      </c>
      <c r="H466" t="s">
        <v>26</v>
      </c>
      <c r="I466" t="s">
        <v>103</v>
      </c>
      <c r="J466">
        <v>2014</v>
      </c>
      <c r="K466" t="s">
        <v>28</v>
      </c>
      <c r="L466" t="s">
        <v>52</v>
      </c>
      <c r="M466">
        <v>1</v>
      </c>
      <c r="N466" t="s">
        <v>40</v>
      </c>
      <c r="O466">
        <v>5783.8</v>
      </c>
      <c r="P466">
        <v>0</v>
      </c>
      <c r="Q466">
        <v>260</v>
      </c>
      <c r="R466" t="s">
        <v>52</v>
      </c>
      <c r="S466">
        <v>1</v>
      </c>
      <c r="T466" t="s">
        <v>50</v>
      </c>
      <c r="U466">
        <v>0</v>
      </c>
      <c r="V466">
        <v>20</v>
      </c>
      <c r="W466">
        <v>0</v>
      </c>
      <c r="X466" t="s">
        <v>41</v>
      </c>
      <c r="Y466">
        <v>2629</v>
      </c>
      <c r="Z466">
        <v>2014</v>
      </c>
      <c r="AA466" t="str">
        <f t="shared" si="7"/>
        <v>Amarilla - 2014</v>
      </c>
    </row>
    <row r="467" spans="1:27" x14ac:dyDescent="0.3">
      <c r="A467">
        <v>2106.14</v>
      </c>
      <c r="B467">
        <v>8771.14</v>
      </c>
      <c r="C467" t="s">
        <v>25</v>
      </c>
      <c r="D467">
        <v>9331</v>
      </c>
      <c r="E467">
        <v>2106.14</v>
      </c>
      <c r="F467">
        <v>8771.14</v>
      </c>
      <c r="G467">
        <v>6665</v>
      </c>
      <c r="H467" t="s">
        <v>26</v>
      </c>
      <c r="I467" t="s">
        <v>103</v>
      </c>
      <c r="J467">
        <v>2014</v>
      </c>
      <c r="K467" t="s">
        <v>33</v>
      </c>
      <c r="L467" t="s">
        <v>58</v>
      </c>
      <c r="M467">
        <v>1</v>
      </c>
      <c r="N467" t="s">
        <v>43</v>
      </c>
      <c r="O467">
        <v>559.86</v>
      </c>
      <c r="P467">
        <v>0</v>
      </c>
      <c r="Q467">
        <v>120</v>
      </c>
      <c r="R467" t="s">
        <v>58</v>
      </c>
      <c r="S467">
        <v>11</v>
      </c>
      <c r="T467" t="s">
        <v>49</v>
      </c>
      <c r="U467">
        <v>0</v>
      </c>
      <c r="V467">
        <v>7</v>
      </c>
      <c r="W467">
        <v>0</v>
      </c>
      <c r="X467" t="s">
        <v>41</v>
      </c>
      <c r="Y467">
        <v>1333</v>
      </c>
      <c r="Z467">
        <v>2014</v>
      </c>
      <c r="AA467" t="str">
        <f t="shared" si="7"/>
        <v>Velo - 2014</v>
      </c>
    </row>
    <row r="468" spans="1:27" x14ac:dyDescent="0.3">
      <c r="A468" t="s">
        <v>106</v>
      </c>
      <c r="B468">
        <v>237160</v>
      </c>
      <c r="C468" t="s">
        <v>25</v>
      </c>
      <c r="D468">
        <v>269500</v>
      </c>
      <c r="E468" t="s">
        <v>106</v>
      </c>
      <c r="F468">
        <v>237160</v>
      </c>
      <c r="G468">
        <v>258720</v>
      </c>
      <c r="H468" t="s">
        <v>26</v>
      </c>
      <c r="I468" t="s">
        <v>103</v>
      </c>
      <c r="J468">
        <v>2014</v>
      </c>
      <c r="K468" t="s">
        <v>33</v>
      </c>
      <c r="L468" t="s">
        <v>45</v>
      </c>
      <c r="M468">
        <v>1</v>
      </c>
      <c r="N468" t="s">
        <v>40</v>
      </c>
      <c r="O468">
        <v>32340</v>
      </c>
      <c r="P468">
        <v>0</v>
      </c>
      <c r="Q468">
        <v>3</v>
      </c>
      <c r="R468" t="s">
        <v>45</v>
      </c>
      <c r="S468">
        <v>10</v>
      </c>
      <c r="T468" t="s">
        <v>44</v>
      </c>
      <c r="U468">
        <v>0</v>
      </c>
      <c r="V468">
        <v>125</v>
      </c>
      <c r="W468">
        <v>0</v>
      </c>
      <c r="X468" t="s">
        <v>55</v>
      </c>
      <c r="Y468">
        <v>2156</v>
      </c>
      <c r="Z468">
        <v>2014</v>
      </c>
      <c r="AA468" t="str">
        <f t="shared" si="7"/>
        <v>Carretera - 2014</v>
      </c>
    </row>
    <row r="469" spans="1:27" x14ac:dyDescent="0.3">
      <c r="A469" t="s">
        <v>106</v>
      </c>
      <c r="B469">
        <v>237160</v>
      </c>
      <c r="C469" t="s">
        <v>25</v>
      </c>
      <c r="D469">
        <v>269500</v>
      </c>
      <c r="E469" t="s">
        <v>106</v>
      </c>
      <c r="F469">
        <v>237160</v>
      </c>
      <c r="G469">
        <v>258720</v>
      </c>
      <c r="H469" t="s">
        <v>26</v>
      </c>
      <c r="I469" t="s">
        <v>103</v>
      </c>
      <c r="J469">
        <v>2014</v>
      </c>
      <c r="K469" t="s">
        <v>33</v>
      </c>
      <c r="L469" t="s">
        <v>45</v>
      </c>
      <c r="M469">
        <v>1</v>
      </c>
      <c r="N469" t="s">
        <v>40</v>
      </c>
      <c r="O469">
        <v>32340</v>
      </c>
      <c r="P469">
        <v>0</v>
      </c>
      <c r="Q469">
        <v>10</v>
      </c>
      <c r="R469" t="s">
        <v>45</v>
      </c>
      <c r="S469">
        <v>10</v>
      </c>
      <c r="T469" t="s">
        <v>35</v>
      </c>
      <c r="U469">
        <v>0</v>
      </c>
      <c r="V469">
        <v>125</v>
      </c>
      <c r="W469">
        <v>0</v>
      </c>
      <c r="X469" t="s">
        <v>55</v>
      </c>
      <c r="Y469">
        <v>2156</v>
      </c>
      <c r="Z469">
        <v>2014</v>
      </c>
      <c r="AA469" t="str">
        <f t="shared" si="7"/>
        <v>Paseo - 2014</v>
      </c>
    </row>
    <row r="470" spans="1:27" x14ac:dyDescent="0.3">
      <c r="A470">
        <v>2194.25</v>
      </c>
      <c r="B470">
        <v>8744.25</v>
      </c>
      <c r="C470" t="s">
        <v>25</v>
      </c>
      <c r="D470">
        <v>9825</v>
      </c>
      <c r="E470">
        <v>2194.25</v>
      </c>
      <c r="F470">
        <v>8744.25</v>
      </c>
      <c r="G470">
        <v>6550</v>
      </c>
      <c r="H470" t="s">
        <v>26</v>
      </c>
      <c r="I470" t="s">
        <v>103</v>
      </c>
      <c r="J470">
        <v>2013</v>
      </c>
      <c r="K470" t="s">
        <v>38</v>
      </c>
      <c r="L470" t="s">
        <v>51</v>
      </c>
      <c r="M470">
        <v>1</v>
      </c>
      <c r="N470" t="s">
        <v>40</v>
      </c>
      <c r="O470">
        <v>1080.75</v>
      </c>
      <c r="P470">
        <v>0</v>
      </c>
      <c r="Q470">
        <v>120</v>
      </c>
      <c r="R470" t="s">
        <v>51</v>
      </c>
      <c r="S470">
        <v>9</v>
      </c>
      <c r="T470" t="s">
        <v>49</v>
      </c>
      <c r="U470">
        <v>0</v>
      </c>
      <c r="V470">
        <v>15</v>
      </c>
      <c r="W470">
        <v>0</v>
      </c>
      <c r="X470" t="s">
        <v>36</v>
      </c>
      <c r="Y470">
        <v>655</v>
      </c>
      <c r="Z470">
        <v>2013</v>
      </c>
      <c r="AA470" t="str">
        <f t="shared" si="7"/>
        <v>Velo - 2013</v>
      </c>
    </row>
    <row r="471" spans="1:27" x14ac:dyDescent="0.3">
      <c r="A471">
        <v>2243.5</v>
      </c>
      <c r="B471">
        <v>8653.5</v>
      </c>
      <c r="C471" t="s">
        <v>25</v>
      </c>
      <c r="D471">
        <v>9615</v>
      </c>
      <c r="E471">
        <v>2243.5</v>
      </c>
      <c r="F471">
        <v>8653.5</v>
      </c>
      <c r="G471">
        <v>6410</v>
      </c>
      <c r="H471" t="s">
        <v>26</v>
      </c>
      <c r="I471" t="s">
        <v>103</v>
      </c>
      <c r="J471">
        <v>2014</v>
      </c>
      <c r="K471" t="s">
        <v>38</v>
      </c>
      <c r="L471" t="s">
        <v>39</v>
      </c>
      <c r="M471">
        <v>1</v>
      </c>
      <c r="N471" t="s">
        <v>40</v>
      </c>
      <c r="O471">
        <v>961.5</v>
      </c>
      <c r="P471">
        <v>0</v>
      </c>
      <c r="Q471">
        <v>250</v>
      </c>
      <c r="R471" t="s">
        <v>39</v>
      </c>
      <c r="S471">
        <v>7</v>
      </c>
      <c r="T471" t="s">
        <v>31</v>
      </c>
      <c r="U471">
        <v>0</v>
      </c>
      <c r="V471">
        <v>15</v>
      </c>
      <c r="W471">
        <v>0</v>
      </c>
      <c r="X471" t="s">
        <v>36</v>
      </c>
      <c r="Y471">
        <v>641</v>
      </c>
      <c r="Z471">
        <v>2014</v>
      </c>
      <c r="AA471" t="str">
        <f t="shared" si="7"/>
        <v>VTT - 2014</v>
      </c>
    </row>
    <row r="472" spans="1:27" x14ac:dyDescent="0.3">
      <c r="A472">
        <v>22546.080000000002</v>
      </c>
      <c r="B472">
        <v>30835.08</v>
      </c>
      <c r="C472" t="s">
        <v>25</v>
      </c>
      <c r="D472">
        <v>33156</v>
      </c>
      <c r="E472">
        <v>22546.080000000002</v>
      </c>
      <c r="F472">
        <v>30835.08</v>
      </c>
      <c r="G472">
        <v>8289</v>
      </c>
      <c r="H472" t="s">
        <v>26</v>
      </c>
      <c r="I472" t="s">
        <v>103</v>
      </c>
      <c r="J472">
        <v>2013</v>
      </c>
      <c r="K472" t="s">
        <v>33</v>
      </c>
      <c r="L472" t="s">
        <v>58</v>
      </c>
      <c r="M472">
        <v>1</v>
      </c>
      <c r="N472" t="s">
        <v>43</v>
      </c>
      <c r="O472">
        <v>2320.92</v>
      </c>
      <c r="P472">
        <v>0</v>
      </c>
      <c r="Q472">
        <v>10</v>
      </c>
      <c r="R472" t="s">
        <v>58</v>
      </c>
      <c r="S472">
        <v>11</v>
      </c>
      <c r="T472" t="s">
        <v>35</v>
      </c>
      <c r="U472">
        <v>0</v>
      </c>
      <c r="V472">
        <v>12</v>
      </c>
      <c r="W472">
        <v>0</v>
      </c>
      <c r="X472" t="s">
        <v>46</v>
      </c>
      <c r="Y472">
        <v>2763</v>
      </c>
      <c r="Z472">
        <v>2013</v>
      </c>
      <c r="AA472" t="str">
        <f t="shared" si="7"/>
        <v>Paseo - 2013</v>
      </c>
    </row>
    <row r="473" spans="1:27" x14ac:dyDescent="0.3">
      <c r="A473">
        <v>23218</v>
      </c>
      <c r="B473">
        <v>146718</v>
      </c>
      <c r="C473" t="s">
        <v>25</v>
      </c>
      <c r="D473">
        <v>148200</v>
      </c>
      <c r="E473">
        <v>23218</v>
      </c>
      <c r="F473">
        <v>146718</v>
      </c>
      <c r="G473">
        <v>123500</v>
      </c>
      <c r="H473" t="s">
        <v>26</v>
      </c>
      <c r="I473" t="s">
        <v>103</v>
      </c>
      <c r="J473">
        <v>2013</v>
      </c>
      <c r="K473" t="s">
        <v>33</v>
      </c>
      <c r="L473" t="s">
        <v>45</v>
      </c>
      <c r="M473">
        <v>1</v>
      </c>
      <c r="N473" t="s">
        <v>42</v>
      </c>
      <c r="O473">
        <v>1482</v>
      </c>
      <c r="P473">
        <v>0</v>
      </c>
      <c r="Q473">
        <v>3</v>
      </c>
      <c r="R473" t="s">
        <v>45</v>
      </c>
      <c r="S473">
        <v>10</v>
      </c>
      <c r="T473" t="s">
        <v>44</v>
      </c>
      <c r="U473">
        <v>0</v>
      </c>
      <c r="V473">
        <v>300</v>
      </c>
      <c r="W473">
        <v>0</v>
      </c>
      <c r="X473" t="s">
        <v>32</v>
      </c>
      <c r="Y473">
        <v>494</v>
      </c>
      <c r="Z473">
        <v>2013</v>
      </c>
      <c r="AA473" t="str">
        <f t="shared" si="7"/>
        <v>Carretera - 2013</v>
      </c>
    </row>
    <row r="474" spans="1:27" x14ac:dyDescent="0.3">
      <c r="A474">
        <v>23218</v>
      </c>
      <c r="B474">
        <v>146718</v>
      </c>
      <c r="C474" t="s">
        <v>25</v>
      </c>
      <c r="D474">
        <v>148200</v>
      </c>
      <c r="E474">
        <v>23218</v>
      </c>
      <c r="F474">
        <v>146718</v>
      </c>
      <c r="G474">
        <v>123500</v>
      </c>
      <c r="H474" t="s">
        <v>26</v>
      </c>
      <c r="I474" t="s">
        <v>103</v>
      </c>
      <c r="J474">
        <v>2013</v>
      </c>
      <c r="K474" t="s">
        <v>33</v>
      </c>
      <c r="L474" t="s">
        <v>45</v>
      </c>
      <c r="M474">
        <v>1</v>
      </c>
      <c r="N474" t="s">
        <v>42</v>
      </c>
      <c r="O474">
        <v>1482</v>
      </c>
      <c r="P474">
        <v>0</v>
      </c>
      <c r="Q474">
        <v>250</v>
      </c>
      <c r="R474" t="s">
        <v>45</v>
      </c>
      <c r="S474">
        <v>10</v>
      </c>
      <c r="T474" t="s">
        <v>31</v>
      </c>
      <c r="U474">
        <v>0</v>
      </c>
      <c r="V474">
        <v>300</v>
      </c>
      <c r="W474">
        <v>0</v>
      </c>
      <c r="X474" t="s">
        <v>32</v>
      </c>
      <c r="Y474">
        <v>494</v>
      </c>
      <c r="Z474">
        <v>2013</v>
      </c>
      <c r="AA474" t="str">
        <f t="shared" si="7"/>
        <v>VTT - 2013</v>
      </c>
    </row>
    <row r="475" spans="1:27" x14ac:dyDescent="0.3">
      <c r="A475">
        <v>2366.84</v>
      </c>
      <c r="B475">
        <v>9856.84</v>
      </c>
      <c r="C475" t="s">
        <v>25</v>
      </c>
      <c r="D475">
        <v>10486</v>
      </c>
      <c r="E475">
        <v>2366.84</v>
      </c>
      <c r="F475">
        <v>9856.84</v>
      </c>
      <c r="G475">
        <v>7490</v>
      </c>
      <c r="H475" t="s">
        <v>26</v>
      </c>
      <c r="I475" t="s">
        <v>103</v>
      </c>
      <c r="J475">
        <v>2014</v>
      </c>
      <c r="K475" t="s">
        <v>47</v>
      </c>
      <c r="L475" t="s">
        <v>48</v>
      </c>
      <c r="M475">
        <v>1</v>
      </c>
      <c r="N475" t="s">
        <v>43</v>
      </c>
      <c r="O475">
        <v>629.16</v>
      </c>
      <c r="P475">
        <v>0</v>
      </c>
      <c r="Q475">
        <v>120</v>
      </c>
      <c r="R475" t="s">
        <v>48</v>
      </c>
      <c r="S475">
        <v>6</v>
      </c>
      <c r="T475" t="s">
        <v>49</v>
      </c>
      <c r="U475">
        <v>0</v>
      </c>
      <c r="V475">
        <v>7</v>
      </c>
      <c r="W475">
        <v>0</v>
      </c>
      <c r="X475" t="s">
        <v>41</v>
      </c>
      <c r="Y475">
        <v>1498</v>
      </c>
      <c r="Z475">
        <v>2014</v>
      </c>
      <c r="AA475" t="str">
        <f t="shared" si="7"/>
        <v>Velo - 2014</v>
      </c>
    </row>
    <row r="476" spans="1:27" x14ac:dyDescent="0.3">
      <c r="A476">
        <v>2366.84</v>
      </c>
      <c r="B476">
        <v>9856.84</v>
      </c>
      <c r="C476" t="s">
        <v>25</v>
      </c>
      <c r="D476">
        <v>10486</v>
      </c>
      <c r="E476">
        <v>2366.84</v>
      </c>
      <c r="F476">
        <v>9856.84</v>
      </c>
      <c r="G476">
        <v>7490</v>
      </c>
      <c r="H476" t="s">
        <v>26</v>
      </c>
      <c r="I476" t="s">
        <v>103</v>
      </c>
      <c r="J476">
        <v>2014</v>
      </c>
      <c r="K476" t="s">
        <v>47</v>
      </c>
      <c r="L476" t="s">
        <v>48</v>
      </c>
      <c r="M476">
        <v>1</v>
      </c>
      <c r="N476" t="s">
        <v>43</v>
      </c>
      <c r="O476">
        <v>629.16</v>
      </c>
      <c r="P476">
        <v>0</v>
      </c>
      <c r="Q476">
        <v>250</v>
      </c>
      <c r="R476" t="s">
        <v>48</v>
      </c>
      <c r="S476">
        <v>6</v>
      </c>
      <c r="T476" t="s">
        <v>31</v>
      </c>
      <c r="U476">
        <v>0</v>
      </c>
      <c r="V476">
        <v>7</v>
      </c>
      <c r="W476">
        <v>0</v>
      </c>
      <c r="X476" t="s">
        <v>41</v>
      </c>
      <c r="Y476">
        <v>1498</v>
      </c>
      <c r="Z476">
        <v>2014</v>
      </c>
      <c r="AA476" t="str">
        <f t="shared" si="7"/>
        <v>VTT - 2014</v>
      </c>
    </row>
    <row r="477" spans="1:27" x14ac:dyDescent="0.3">
      <c r="A477">
        <v>2408.25</v>
      </c>
      <c r="B477">
        <v>15083.25</v>
      </c>
      <c r="C477" t="s">
        <v>25</v>
      </c>
      <c r="D477">
        <v>17745</v>
      </c>
      <c r="E477">
        <v>2408.25</v>
      </c>
      <c r="F477">
        <v>15083.25</v>
      </c>
      <c r="G477">
        <v>12675</v>
      </c>
      <c r="H477" t="s">
        <v>26</v>
      </c>
      <c r="I477" t="s">
        <v>103</v>
      </c>
      <c r="J477">
        <v>2014</v>
      </c>
      <c r="K477" t="s">
        <v>47</v>
      </c>
      <c r="L477" t="s">
        <v>62</v>
      </c>
      <c r="M477">
        <v>1</v>
      </c>
      <c r="N477" t="s">
        <v>40</v>
      </c>
      <c r="O477">
        <v>2661.75</v>
      </c>
      <c r="P477">
        <v>0</v>
      </c>
      <c r="Q477">
        <v>10</v>
      </c>
      <c r="R477" t="s">
        <v>62</v>
      </c>
      <c r="S477">
        <v>4</v>
      </c>
      <c r="T477" t="s">
        <v>35</v>
      </c>
      <c r="U477">
        <v>0</v>
      </c>
      <c r="V477">
        <v>7</v>
      </c>
      <c r="W477">
        <v>0</v>
      </c>
      <c r="X477" t="s">
        <v>41</v>
      </c>
      <c r="Y477">
        <v>2535</v>
      </c>
      <c r="Z477">
        <v>2014</v>
      </c>
      <c r="AA477" t="str">
        <f t="shared" si="7"/>
        <v>Paseo - 2014</v>
      </c>
    </row>
    <row r="478" spans="1:27" x14ac:dyDescent="0.3">
      <c r="A478">
        <v>25141.200000000001</v>
      </c>
      <c r="B478">
        <v>55071.199999999997</v>
      </c>
      <c r="C478" t="s">
        <v>25</v>
      </c>
      <c r="D478">
        <v>59860</v>
      </c>
      <c r="E478">
        <v>25141.200000000001</v>
      </c>
      <c r="F478">
        <v>55071.199999999997</v>
      </c>
      <c r="G478">
        <v>29930</v>
      </c>
      <c r="H478" t="s">
        <v>26</v>
      </c>
      <c r="I478" t="s">
        <v>103</v>
      </c>
      <c r="J478">
        <v>2014</v>
      </c>
      <c r="K478" t="s">
        <v>38</v>
      </c>
      <c r="L478" t="s">
        <v>51</v>
      </c>
      <c r="M478">
        <v>1</v>
      </c>
      <c r="N478" t="s">
        <v>43</v>
      </c>
      <c r="O478">
        <v>4788.8</v>
      </c>
      <c r="P478">
        <v>0</v>
      </c>
      <c r="Q478">
        <v>10</v>
      </c>
      <c r="R478" t="s">
        <v>51</v>
      </c>
      <c r="S478">
        <v>9</v>
      </c>
      <c r="T478" t="s">
        <v>35</v>
      </c>
      <c r="U478">
        <v>0</v>
      </c>
      <c r="V478">
        <v>20</v>
      </c>
      <c r="W478">
        <v>0</v>
      </c>
      <c r="X478" t="s">
        <v>41</v>
      </c>
      <c r="Y478">
        <v>2993</v>
      </c>
      <c r="Z478">
        <v>2014</v>
      </c>
      <c r="AA478" t="str">
        <f t="shared" si="7"/>
        <v>Paseo - 2014</v>
      </c>
    </row>
    <row r="479" spans="1:27" x14ac:dyDescent="0.3">
      <c r="A479" t="s">
        <v>107</v>
      </c>
      <c r="B479">
        <v>38362.5</v>
      </c>
      <c r="C479" t="s">
        <v>25</v>
      </c>
      <c r="D479">
        <v>42625</v>
      </c>
      <c r="E479" t="s">
        <v>107</v>
      </c>
      <c r="F479">
        <v>38362.5</v>
      </c>
      <c r="G479">
        <v>40920</v>
      </c>
      <c r="H479" t="s">
        <v>26</v>
      </c>
      <c r="I479" t="s">
        <v>103</v>
      </c>
      <c r="J479">
        <v>2014</v>
      </c>
      <c r="K479" t="s">
        <v>47</v>
      </c>
      <c r="L479" t="s">
        <v>59</v>
      </c>
      <c r="M479">
        <v>1</v>
      </c>
      <c r="N479" t="s">
        <v>40</v>
      </c>
      <c r="O479">
        <v>4262.5</v>
      </c>
      <c r="P479">
        <v>0</v>
      </c>
      <c r="Q479">
        <v>250</v>
      </c>
      <c r="R479" t="s">
        <v>59</v>
      </c>
      <c r="S479">
        <v>5</v>
      </c>
      <c r="T479" t="s">
        <v>31</v>
      </c>
      <c r="U479">
        <v>0</v>
      </c>
      <c r="V479">
        <v>125</v>
      </c>
      <c r="W479">
        <v>0</v>
      </c>
      <c r="X479" t="s">
        <v>55</v>
      </c>
      <c r="Y479">
        <v>341</v>
      </c>
      <c r="Z479">
        <v>2014</v>
      </c>
      <c r="AA479" t="str">
        <f t="shared" si="7"/>
        <v>VTT - 2014</v>
      </c>
    </row>
    <row r="480" spans="1:27" x14ac:dyDescent="0.3">
      <c r="A480">
        <v>2730</v>
      </c>
      <c r="B480">
        <v>139230</v>
      </c>
      <c r="C480" t="s">
        <v>25</v>
      </c>
      <c r="D480">
        <v>163800</v>
      </c>
      <c r="E480">
        <v>2730</v>
      </c>
      <c r="F480">
        <v>139230</v>
      </c>
      <c r="G480">
        <v>136500</v>
      </c>
      <c r="H480" t="s">
        <v>26</v>
      </c>
      <c r="I480" t="s">
        <v>103</v>
      </c>
      <c r="J480">
        <v>2014</v>
      </c>
      <c r="K480" t="s">
        <v>33</v>
      </c>
      <c r="L480" t="s">
        <v>45</v>
      </c>
      <c r="M480">
        <v>1</v>
      </c>
      <c r="N480" t="s">
        <v>40</v>
      </c>
      <c r="O480">
        <v>24570</v>
      </c>
      <c r="P480">
        <v>0</v>
      </c>
      <c r="Q480">
        <v>5</v>
      </c>
      <c r="R480" t="s">
        <v>45</v>
      </c>
      <c r="S480">
        <v>10</v>
      </c>
      <c r="T480" t="s">
        <v>54</v>
      </c>
      <c r="U480">
        <v>0</v>
      </c>
      <c r="V480">
        <v>300</v>
      </c>
      <c r="W480">
        <v>0</v>
      </c>
      <c r="X480" t="s">
        <v>32</v>
      </c>
      <c r="Y480">
        <v>546</v>
      </c>
      <c r="Z480">
        <v>2014</v>
      </c>
      <c r="AA480" t="str">
        <f t="shared" si="7"/>
        <v>Montana - 2014</v>
      </c>
    </row>
    <row r="481" spans="1:27" x14ac:dyDescent="0.3">
      <c r="A481">
        <v>2730</v>
      </c>
      <c r="B481">
        <v>139230</v>
      </c>
      <c r="C481" t="s">
        <v>25</v>
      </c>
      <c r="D481">
        <v>163800</v>
      </c>
      <c r="E481">
        <v>2730</v>
      </c>
      <c r="F481">
        <v>139230</v>
      </c>
      <c r="G481">
        <v>136500</v>
      </c>
      <c r="H481" t="s">
        <v>26</v>
      </c>
      <c r="I481" t="s">
        <v>103</v>
      </c>
      <c r="J481">
        <v>2014</v>
      </c>
      <c r="K481" t="s">
        <v>33</v>
      </c>
      <c r="L481" t="s">
        <v>45</v>
      </c>
      <c r="M481">
        <v>1</v>
      </c>
      <c r="N481" t="s">
        <v>40</v>
      </c>
      <c r="O481">
        <v>24570</v>
      </c>
      <c r="P481">
        <v>0</v>
      </c>
      <c r="Q481">
        <v>260</v>
      </c>
      <c r="R481" t="s">
        <v>45</v>
      </c>
      <c r="S481">
        <v>10</v>
      </c>
      <c r="T481" t="s">
        <v>50</v>
      </c>
      <c r="U481">
        <v>0</v>
      </c>
      <c r="V481">
        <v>300</v>
      </c>
      <c r="W481">
        <v>0</v>
      </c>
      <c r="X481" t="s">
        <v>32</v>
      </c>
      <c r="Y481">
        <v>546</v>
      </c>
      <c r="Z481">
        <v>2014</v>
      </c>
      <c r="AA481" t="str">
        <f t="shared" si="7"/>
        <v>Amarilla - 2014</v>
      </c>
    </row>
    <row r="482" spans="1:27" x14ac:dyDescent="0.3">
      <c r="A482">
        <v>2776.95</v>
      </c>
      <c r="B482">
        <v>11191.95</v>
      </c>
      <c r="C482" t="s">
        <v>25</v>
      </c>
      <c r="D482">
        <v>11781</v>
      </c>
      <c r="E482">
        <v>2776.95</v>
      </c>
      <c r="F482">
        <v>11191.95</v>
      </c>
      <c r="G482">
        <v>8415</v>
      </c>
      <c r="H482" t="s">
        <v>26</v>
      </c>
      <c r="I482" t="s">
        <v>103</v>
      </c>
      <c r="J482">
        <v>2014</v>
      </c>
      <c r="K482" t="s">
        <v>38</v>
      </c>
      <c r="L482" t="s">
        <v>39</v>
      </c>
      <c r="M482">
        <v>1</v>
      </c>
      <c r="N482" t="s">
        <v>43</v>
      </c>
      <c r="O482">
        <v>589.04999999999995</v>
      </c>
      <c r="P482">
        <v>0</v>
      </c>
      <c r="Q482">
        <v>260</v>
      </c>
      <c r="R482" t="s">
        <v>39</v>
      </c>
      <c r="S482">
        <v>7</v>
      </c>
      <c r="T482" t="s">
        <v>50</v>
      </c>
      <c r="U482">
        <v>0</v>
      </c>
      <c r="V482">
        <v>7</v>
      </c>
      <c r="W482">
        <v>0</v>
      </c>
      <c r="X482" t="s">
        <v>41</v>
      </c>
      <c r="Y482">
        <v>1683</v>
      </c>
      <c r="Z482">
        <v>2014</v>
      </c>
      <c r="AA482" t="str">
        <f t="shared" si="7"/>
        <v>Amarilla - 2014</v>
      </c>
    </row>
    <row r="483" spans="1:27" x14ac:dyDescent="0.3">
      <c r="A483">
        <v>2802.24</v>
      </c>
      <c r="B483">
        <v>12532.24</v>
      </c>
      <c r="C483" t="s">
        <v>25</v>
      </c>
      <c r="D483">
        <v>13622</v>
      </c>
      <c r="E483">
        <v>2802.24</v>
      </c>
      <c r="F483">
        <v>12532.24</v>
      </c>
      <c r="G483">
        <v>9730</v>
      </c>
      <c r="H483" t="s">
        <v>26</v>
      </c>
      <c r="I483" t="s">
        <v>103</v>
      </c>
      <c r="J483">
        <v>2013</v>
      </c>
      <c r="K483" t="s">
        <v>33</v>
      </c>
      <c r="L483" t="s">
        <v>34</v>
      </c>
      <c r="M483">
        <v>1</v>
      </c>
      <c r="N483" t="s">
        <v>43</v>
      </c>
      <c r="O483">
        <v>1089.76</v>
      </c>
      <c r="P483">
        <v>0</v>
      </c>
      <c r="Q483">
        <v>10</v>
      </c>
      <c r="R483" t="s">
        <v>34</v>
      </c>
      <c r="S483">
        <v>12</v>
      </c>
      <c r="T483" t="s">
        <v>35</v>
      </c>
      <c r="U483">
        <v>0</v>
      </c>
      <c r="V483">
        <v>7</v>
      </c>
      <c r="W483">
        <v>0</v>
      </c>
      <c r="X483" t="s">
        <v>41</v>
      </c>
      <c r="Y483">
        <v>1946</v>
      </c>
      <c r="Z483">
        <v>2013</v>
      </c>
      <c r="AA483" t="str">
        <f t="shared" si="7"/>
        <v>Paseo - 2013</v>
      </c>
    </row>
    <row r="484" spans="1:27" x14ac:dyDescent="0.3">
      <c r="A484">
        <v>2807.2</v>
      </c>
      <c r="B484">
        <v>14907.2</v>
      </c>
      <c r="C484" t="s">
        <v>25</v>
      </c>
      <c r="D484">
        <v>16940</v>
      </c>
      <c r="E484">
        <v>2807.2</v>
      </c>
      <c r="F484">
        <v>14907.2</v>
      </c>
      <c r="G484">
        <v>12100</v>
      </c>
      <c r="H484" t="s">
        <v>26</v>
      </c>
      <c r="I484" t="s">
        <v>103</v>
      </c>
      <c r="J484">
        <v>2014</v>
      </c>
      <c r="K484" t="s">
        <v>38</v>
      </c>
      <c r="L484" t="s">
        <v>51</v>
      </c>
      <c r="M484">
        <v>1</v>
      </c>
      <c r="N484" t="s">
        <v>40</v>
      </c>
      <c r="O484">
        <v>2032.8</v>
      </c>
      <c r="P484">
        <v>0</v>
      </c>
      <c r="Q484">
        <v>5</v>
      </c>
      <c r="R484" t="s">
        <v>51</v>
      </c>
      <c r="S484">
        <v>9</v>
      </c>
      <c r="T484" t="s">
        <v>54</v>
      </c>
      <c r="U484">
        <v>0</v>
      </c>
      <c r="V484">
        <v>7</v>
      </c>
      <c r="W484">
        <v>0</v>
      </c>
      <c r="X484" t="s">
        <v>41</v>
      </c>
      <c r="Y484">
        <v>2420</v>
      </c>
      <c r="Z484">
        <v>2014</v>
      </c>
      <c r="AA484" t="str">
        <f t="shared" si="7"/>
        <v>Montana - 2014</v>
      </c>
    </row>
    <row r="485" spans="1:27" x14ac:dyDescent="0.3">
      <c r="A485">
        <v>28655</v>
      </c>
      <c r="B485">
        <v>679905</v>
      </c>
      <c r="C485" t="s">
        <v>25</v>
      </c>
      <c r="D485">
        <v>781500</v>
      </c>
      <c r="E485">
        <v>28655</v>
      </c>
      <c r="F485">
        <v>679905</v>
      </c>
      <c r="G485">
        <v>651250</v>
      </c>
      <c r="H485" t="s">
        <v>26</v>
      </c>
      <c r="I485" t="s">
        <v>103</v>
      </c>
      <c r="J485">
        <v>2013</v>
      </c>
      <c r="K485" t="s">
        <v>33</v>
      </c>
      <c r="L485" t="s">
        <v>58</v>
      </c>
      <c r="M485">
        <v>1</v>
      </c>
      <c r="N485" t="s">
        <v>40</v>
      </c>
      <c r="O485">
        <v>101595</v>
      </c>
      <c r="P485">
        <v>0</v>
      </c>
      <c r="Q485">
        <v>120</v>
      </c>
      <c r="R485" t="s">
        <v>58</v>
      </c>
      <c r="S485">
        <v>11</v>
      </c>
      <c r="T485" t="s">
        <v>49</v>
      </c>
      <c r="U485">
        <v>0</v>
      </c>
      <c r="V485">
        <v>300</v>
      </c>
      <c r="W485">
        <v>0</v>
      </c>
      <c r="X485" t="s">
        <v>32</v>
      </c>
      <c r="Y485">
        <v>2605</v>
      </c>
      <c r="Z485">
        <v>2013</v>
      </c>
      <c r="AA485" t="str">
        <f t="shared" si="7"/>
        <v>Velo - 2013</v>
      </c>
    </row>
    <row r="486" spans="1:27" x14ac:dyDescent="0.3">
      <c r="A486">
        <v>2906.64</v>
      </c>
      <c r="B486">
        <v>4007.64</v>
      </c>
      <c r="C486" t="s">
        <v>25</v>
      </c>
      <c r="D486">
        <v>4404</v>
      </c>
      <c r="E486">
        <v>2906.64</v>
      </c>
      <c r="F486">
        <v>4007.64</v>
      </c>
      <c r="G486">
        <v>1101</v>
      </c>
      <c r="H486" t="s">
        <v>26</v>
      </c>
      <c r="I486" t="s">
        <v>103</v>
      </c>
      <c r="J486">
        <v>2013</v>
      </c>
      <c r="K486" t="s">
        <v>33</v>
      </c>
      <c r="L486" t="s">
        <v>45</v>
      </c>
      <c r="M486">
        <v>1</v>
      </c>
      <c r="N486" t="s">
        <v>43</v>
      </c>
      <c r="O486">
        <v>396.36</v>
      </c>
      <c r="P486">
        <v>0</v>
      </c>
      <c r="Q486">
        <v>3</v>
      </c>
      <c r="R486" t="s">
        <v>45</v>
      </c>
      <c r="S486">
        <v>10</v>
      </c>
      <c r="T486" t="s">
        <v>44</v>
      </c>
      <c r="U486">
        <v>0</v>
      </c>
      <c r="V486">
        <v>12</v>
      </c>
      <c r="W486">
        <v>0</v>
      </c>
      <c r="X486" t="s">
        <v>46</v>
      </c>
      <c r="Y486">
        <v>367</v>
      </c>
      <c r="Z486">
        <v>2013</v>
      </c>
      <c r="AA486" t="str">
        <f t="shared" si="7"/>
        <v>Carretera - 2013</v>
      </c>
    </row>
    <row r="487" spans="1:27" x14ac:dyDescent="0.3">
      <c r="A487">
        <v>2906.64</v>
      </c>
      <c r="B487">
        <v>4007.64</v>
      </c>
      <c r="C487" t="s">
        <v>25</v>
      </c>
      <c r="D487">
        <v>4404</v>
      </c>
      <c r="E487">
        <v>2906.64</v>
      </c>
      <c r="F487">
        <v>4007.64</v>
      </c>
      <c r="G487">
        <v>1101</v>
      </c>
      <c r="H487" t="s">
        <v>26</v>
      </c>
      <c r="I487" t="s">
        <v>103</v>
      </c>
      <c r="J487">
        <v>2013</v>
      </c>
      <c r="K487" t="s">
        <v>33</v>
      </c>
      <c r="L487" t="s">
        <v>45</v>
      </c>
      <c r="M487">
        <v>1</v>
      </c>
      <c r="N487" t="s">
        <v>43</v>
      </c>
      <c r="O487">
        <v>396.36</v>
      </c>
      <c r="P487">
        <v>0</v>
      </c>
      <c r="Q487">
        <v>10</v>
      </c>
      <c r="R487" t="s">
        <v>45</v>
      </c>
      <c r="S487">
        <v>10</v>
      </c>
      <c r="T487" t="s">
        <v>35</v>
      </c>
      <c r="U487">
        <v>0</v>
      </c>
      <c r="V487">
        <v>12</v>
      </c>
      <c r="W487">
        <v>0</v>
      </c>
      <c r="X487" t="s">
        <v>46</v>
      </c>
      <c r="Y487">
        <v>367</v>
      </c>
      <c r="Z487">
        <v>2013</v>
      </c>
      <c r="AA487" t="str">
        <f t="shared" si="7"/>
        <v>Paseo - 2013</v>
      </c>
    </row>
    <row r="488" spans="1:27" x14ac:dyDescent="0.3">
      <c r="A488">
        <v>2961.06</v>
      </c>
      <c r="B488">
        <v>17476.060000000001</v>
      </c>
      <c r="C488" t="s">
        <v>25</v>
      </c>
      <c r="D488">
        <v>20321</v>
      </c>
      <c r="E488">
        <v>2961.06</v>
      </c>
      <c r="F488">
        <v>17476.060000000001</v>
      </c>
      <c r="G488">
        <v>14515</v>
      </c>
      <c r="H488" t="s">
        <v>26</v>
      </c>
      <c r="I488" t="s">
        <v>103</v>
      </c>
      <c r="J488">
        <v>2014</v>
      </c>
      <c r="K488" t="s">
        <v>28</v>
      </c>
      <c r="L488" t="s">
        <v>60</v>
      </c>
      <c r="M488">
        <v>1</v>
      </c>
      <c r="N488" t="s">
        <v>40</v>
      </c>
      <c r="O488">
        <v>2844.94</v>
      </c>
      <c r="P488">
        <v>0</v>
      </c>
      <c r="Q488">
        <v>250</v>
      </c>
      <c r="R488" t="s">
        <v>60</v>
      </c>
      <c r="S488">
        <v>3</v>
      </c>
      <c r="T488" t="s">
        <v>31</v>
      </c>
      <c r="U488">
        <v>0</v>
      </c>
      <c r="V488">
        <v>7</v>
      </c>
      <c r="W488">
        <v>0</v>
      </c>
      <c r="X488" t="s">
        <v>41</v>
      </c>
      <c r="Y488">
        <v>2903</v>
      </c>
      <c r="Z488">
        <v>2014</v>
      </c>
      <c r="AA488" t="str">
        <f t="shared" si="7"/>
        <v>VTT - 2014</v>
      </c>
    </row>
    <row r="489" spans="1:27" x14ac:dyDescent="0.3">
      <c r="A489">
        <v>2986</v>
      </c>
      <c r="B489">
        <v>10451</v>
      </c>
      <c r="C489" t="s">
        <v>25</v>
      </c>
      <c r="D489">
        <v>10451</v>
      </c>
      <c r="E489">
        <v>2986</v>
      </c>
      <c r="F489">
        <v>10451</v>
      </c>
      <c r="G489">
        <v>7465</v>
      </c>
      <c r="H489" t="s">
        <v>26</v>
      </c>
      <c r="I489" t="s">
        <v>103</v>
      </c>
      <c r="J489">
        <v>2014</v>
      </c>
      <c r="K489" t="s">
        <v>28</v>
      </c>
      <c r="L489" t="s">
        <v>52</v>
      </c>
      <c r="M489">
        <v>1</v>
      </c>
      <c r="N489" t="s">
        <v>30</v>
      </c>
      <c r="O489">
        <v>0</v>
      </c>
      <c r="P489">
        <v>0</v>
      </c>
      <c r="Q489">
        <v>120</v>
      </c>
      <c r="R489" t="s">
        <v>52</v>
      </c>
      <c r="S489">
        <v>1</v>
      </c>
      <c r="T489" t="s">
        <v>49</v>
      </c>
      <c r="U489">
        <v>0</v>
      </c>
      <c r="V489">
        <v>7</v>
      </c>
      <c r="W489">
        <v>0</v>
      </c>
      <c r="X489" t="s">
        <v>41</v>
      </c>
      <c r="Y489">
        <v>1493</v>
      </c>
      <c r="Z489">
        <v>2014</v>
      </c>
      <c r="AA489" t="str">
        <f t="shared" si="7"/>
        <v>Velo - 2014</v>
      </c>
    </row>
    <row r="490" spans="1:27" x14ac:dyDescent="0.3">
      <c r="A490">
        <v>30100</v>
      </c>
      <c r="B490">
        <v>567600</v>
      </c>
      <c r="C490" t="s">
        <v>25</v>
      </c>
      <c r="D490">
        <v>645000</v>
      </c>
      <c r="E490">
        <v>30100</v>
      </c>
      <c r="F490">
        <v>567600</v>
      </c>
      <c r="G490">
        <v>537500</v>
      </c>
      <c r="H490" t="s">
        <v>26</v>
      </c>
      <c r="I490" t="s">
        <v>103</v>
      </c>
      <c r="J490">
        <v>2014</v>
      </c>
      <c r="K490" t="s">
        <v>33</v>
      </c>
      <c r="L490" t="s">
        <v>58</v>
      </c>
      <c r="M490">
        <v>1</v>
      </c>
      <c r="N490" t="s">
        <v>40</v>
      </c>
      <c r="O490">
        <v>77400</v>
      </c>
      <c r="P490">
        <v>0</v>
      </c>
      <c r="Q490">
        <v>10</v>
      </c>
      <c r="R490" t="s">
        <v>58</v>
      </c>
      <c r="S490">
        <v>11</v>
      </c>
      <c r="T490" t="s">
        <v>35</v>
      </c>
      <c r="U490">
        <v>0</v>
      </c>
      <c r="V490">
        <v>300</v>
      </c>
      <c r="W490">
        <v>0</v>
      </c>
      <c r="X490" t="s">
        <v>32</v>
      </c>
      <c r="Y490">
        <v>2150</v>
      </c>
      <c r="Z490">
        <v>2014</v>
      </c>
      <c r="AA490" t="str">
        <f t="shared" si="7"/>
        <v>Paseo - 2014</v>
      </c>
    </row>
    <row r="491" spans="1:27" x14ac:dyDescent="0.3">
      <c r="A491">
        <v>3050.4</v>
      </c>
      <c r="B491">
        <v>4280.3999999999996</v>
      </c>
      <c r="C491" t="s">
        <v>25</v>
      </c>
      <c r="D491">
        <v>4920</v>
      </c>
      <c r="E491">
        <v>3050.4</v>
      </c>
      <c r="F491">
        <v>4280.3999999999996</v>
      </c>
      <c r="G491">
        <v>1230</v>
      </c>
      <c r="H491" t="s">
        <v>26</v>
      </c>
      <c r="I491" t="s">
        <v>103</v>
      </c>
      <c r="J491">
        <v>2014</v>
      </c>
      <c r="K491" t="s">
        <v>33</v>
      </c>
      <c r="L491" t="s">
        <v>45</v>
      </c>
      <c r="M491">
        <v>1</v>
      </c>
      <c r="N491" t="s">
        <v>40</v>
      </c>
      <c r="O491">
        <v>639.6</v>
      </c>
      <c r="P491">
        <v>0</v>
      </c>
      <c r="Q491">
        <v>120</v>
      </c>
      <c r="R491" t="s">
        <v>45</v>
      </c>
      <c r="S491">
        <v>10</v>
      </c>
      <c r="T491" t="s">
        <v>49</v>
      </c>
      <c r="U491">
        <v>0</v>
      </c>
      <c r="V491">
        <v>12</v>
      </c>
      <c r="W491">
        <v>0</v>
      </c>
      <c r="X491" t="s">
        <v>46</v>
      </c>
      <c r="Y491">
        <v>410</v>
      </c>
      <c r="Z491">
        <v>2014</v>
      </c>
      <c r="AA491" t="str">
        <f t="shared" si="7"/>
        <v>Velo - 2014</v>
      </c>
    </row>
    <row r="492" spans="1:27" x14ac:dyDescent="0.3">
      <c r="A492">
        <v>3050.4</v>
      </c>
      <c r="B492">
        <v>4280.3999999999996</v>
      </c>
      <c r="C492" t="s">
        <v>25</v>
      </c>
      <c r="D492">
        <v>4920</v>
      </c>
      <c r="E492">
        <v>3050.4</v>
      </c>
      <c r="F492">
        <v>4280.3999999999996</v>
      </c>
      <c r="G492">
        <v>1230</v>
      </c>
      <c r="H492" t="s">
        <v>26</v>
      </c>
      <c r="I492" t="s">
        <v>103</v>
      </c>
      <c r="J492">
        <v>2014</v>
      </c>
      <c r="K492" t="s">
        <v>33</v>
      </c>
      <c r="L492" t="s">
        <v>45</v>
      </c>
      <c r="M492">
        <v>1</v>
      </c>
      <c r="N492" t="s">
        <v>40</v>
      </c>
      <c r="O492">
        <v>639.6</v>
      </c>
      <c r="P492">
        <v>0</v>
      </c>
      <c r="Q492">
        <v>260</v>
      </c>
      <c r="R492" t="s">
        <v>45</v>
      </c>
      <c r="S492">
        <v>10</v>
      </c>
      <c r="T492" t="s">
        <v>50</v>
      </c>
      <c r="U492">
        <v>0</v>
      </c>
      <c r="V492">
        <v>12</v>
      </c>
      <c r="W492">
        <v>0</v>
      </c>
      <c r="X492" t="s">
        <v>46</v>
      </c>
      <c r="Y492">
        <v>410</v>
      </c>
      <c r="Z492">
        <v>2014</v>
      </c>
      <c r="AA492" t="str">
        <f t="shared" si="7"/>
        <v>Amarilla - 2014</v>
      </c>
    </row>
    <row r="493" spans="1:27" x14ac:dyDescent="0.3">
      <c r="A493">
        <v>3150.4</v>
      </c>
      <c r="B493">
        <v>11950.4</v>
      </c>
      <c r="C493" t="s">
        <v>25</v>
      </c>
      <c r="D493">
        <v>12320</v>
      </c>
      <c r="E493">
        <v>3150.4</v>
      </c>
      <c r="F493">
        <v>11950.4</v>
      </c>
      <c r="G493">
        <v>8800</v>
      </c>
      <c r="H493" t="s">
        <v>26</v>
      </c>
      <c r="I493" t="s">
        <v>103</v>
      </c>
      <c r="J493">
        <v>2013</v>
      </c>
      <c r="K493" t="s">
        <v>38</v>
      </c>
      <c r="L493" t="s">
        <v>51</v>
      </c>
      <c r="M493">
        <v>1</v>
      </c>
      <c r="N493" t="s">
        <v>42</v>
      </c>
      <c r="O493">
        <v>369.6</v>
      </c>
      <c r="P493">
        <v>0</v>
      </c>
      <c r="Q493">
        <v>10</v>
      </c>
      <c r="R493" t="s">
        <v>51</v>
      </c>
      <c r="S493">
        <v>9</v>
      </c>
      <c r="T493" t="s">
        <v>35</v>
      </c>
      <c r="U493">
        <v>0</v>
      </c>
      <c r="V493">
        <v>7</v>
      </c>
      <c r="W493">
        <v>0</v>
      </c>
      <c r="X493" t="s">
        <v>41</v>
      </c>
      <c r="Y493">
        <v>1760</v>
      </c>
      <c r="Z493">
        <v>2013</v>
      </c>
      <c r="AA493" t="str">
        <f t="shared" si="7"/>
        <v>Paseo - 2013</v>
      </c>
    </row>
    <row r="494" spans="1:27" x14ac:dyDescent="0.3">
      <c r="A494">
        <v>3328.38</v>
      </c>
      <c r="B494">
        <v>16858.38</v>
      </c>
      <c r="C494" t="s">
        <v>25</v>
      </c>
      <c r="D494">
        <v>18942</v>
      </c>
      <c r="E494">
        <v>3328.38</v>
      </c>
      <c r="F494">
        <v>16858.38</v>
      </c>
      <c r="G494">
        <v>13530</v>
      </c>
      <c r="H494" t="s">
        <v>26</v>
      </c>
      <c r="I494" t="s">
        <v>103</v>
      </c>
      <c r="J494">
        <v>2013</v>
      </c>
      <c r="K494" t="s">
        <v>33</v>
      </c>
      <c r="L494" t="s">
        <v>58</v>
      </c>
      <c r="M494">
        <v>1</v>
      </c>
      <c r="N494" t="s">
        <v>40</v>
      </c>
      <c r="O494">
        <v>2083.62</v>
      </c>
      <c r="P494">
        <v>0</v>
      </c>
      <c r="Q494">
        <v>3</v>
      </c>
      <c r="R494" t="s">
        <v>58</v>
      </c>
      <c r="S494">
        <v>11</v>
      </c>
      <c r="T494" t="s">
        <v>44</v>
      </c>
      <c r="U494">
        <v>0</v>
      </c>
      <c r="V494">
        <v>7</v>
      </c>
      <c r="W494">
        <v>0</v>
      </c>
      <c r="X494" t="s">
        <v>41</v>
      </c>
      <c r="Y494">
        <v>2706</v>
      </c>
      <c r="Z494">
        <v>2013</v>
      </c>
      <c r="AA494" t="str">
        <f t="shared" si="7"/>
        <v>Carretera - 2013</v>
      </c>
    </row>
    <row r="495" spans="1:27" x14ac:dyDescent="0.3">
      <c r="A495" t="s">
        <v>108</v>
      </c>
      <c r="B495">
        <v>303257.5</v>
      </c>
      <c r="C495" t="s">
        <v>25</v>
      </c>
      <c r="D495">
        <v>352625</v>
      </c>
      <c r="E495" t="s">
        <v>108</v>
      </c>
      <c r="F495">
        <v>303257.5</v>
      </c>
      <c r="G495">
        <v>338520</v>
      </c>
      <c r="H495" t="s">
        <v>26</v>
      </c>
      <c r="I495" t="s">
        <v>103</v>
      </c>
      <c r="J495">
        <v>2013</v>
      </c>
      <c r="K495" t="s">
        <v>33</v>
      </c>
      <c r="L495" t="s">
        <v>34</v>
      </c>
      <c r="M495">
        <v>1</v>
      </c>
      <c r="N495" t="s">
        <v>40</v>
      </c>
      <c r="O495">
        <v>49367.5</v>
      </c>
      <c r="P495">
        <v>0</v>
      </c>
      <c r="Q495">
        <v>3</v>
      </c>
      <c r="R495" t="s">
        <v>34</v>
      </c>
      <c r="S495">
        <v>12</v>
      </c>
      <c r="T495" t="s">
        <v>44</v>
      </c>
      <c r="U495">
        <v>0</v>
      </c>
      <c r="V495">
        <v>125</v>
      </c>
      <c r="W495">
        <v>0</v>
      </c>
      <c r="X495" t="s">
        <v>55</v>
      </c>
      <c r="Y495">
        <v>2821</v>
      </c>
      <c r="Z495">
        <v>2013</v>
      </c>
      <c r="AA495" t="str">
        <f t="shared" si="7"/>
        <v>Carretera - 2013</v>
      </c>
    </row>
    <row r="496" spans="1:27" x14ac:dyDescent="0.3">
      <c r="A496">
        <v>3600</v>
      </c>
      <c r="B496">
        <v>5100</v>
      </c>
      <c r="C496" t="s">
        <v>25</v>
      </c>
      <c r="D496">
        <v>6000</v>
      </c>
      <c r="E496">
        <v>3600</v>
      </c>
      <c r="F496">
        <v>5100</v>
      </c>
      <c r="G496">
        <v>1500</v>
      </c>
      <c r="H496" t="s">
        <v>26</v>
      </c>
      <c r="I496" t="s">
        <v>103</v>
      </c>
      <c r="J496">
        <v>2014</v>
      </c>
      <c r="K496" t="s">
        <v>28</v>
      </c>
      <c r="L496" t="s">
        <v>60</v>
      </c>
      <c r="M496">
        <v>1</v>
      </c>
      <c r="N496" t="s">
        <v>40</v>
      </c>
      <c r="O496">
        <v>900</v>
      </c>
      <c r="P496">
        <v>0</v>
      </c>
      <c r="Q496">
        <v>120</v>
      </c>
      <c r="R496" t="s">
        <v>60</v>
      </c>
      <c r="S496">
        <v>3</v>
      </c>
      <c r="T496" t="s">
        <v>49</v>
      </c>
      <c r="U496">
        <v>0</v>
      </c>
      <c r="V496">
        <v>12</v>
      </c>
      <c r="W496">
        <v>0</v>
      </c>
      <c r="X496" t="s">
        <v>46</v>
      </c>
      <c r="Y496">
        <v>500</v>
      </c>
      <c r="Z496">
        <v>2014</v>
      </c>
      <c r="AA496" t="str">
        <f t="shared" si="7"/>
        <v>Velo - 2014</v>
      </c>
    </row>
    <row r="497" spans="1:27" x14ac:dyDescent="0.3">
      <c r="A497">
        <v>38500</v>
      </c>
      <c r="B497">
        <v>313500</v>
      </c>
      <c r="C497" t="s">
        <v>25</v>
      </c>
      <c r="D497">
        <v>330000</v>
      </c>
      <c r="E497">
        <v>38500</v>
      </c>
      <c r="F497">
        <v>313500</v>
      </c>
      <c r="G497">
        <v>275000</v>
      </c>
      <c r="H497" t="s">
        <v>26</v>
      </c>
      <c r="I497" t="s">
        <v>103</v>
      </c>
      <c r="J497">
        <v>2013</v>
      </c>
      <c r="K497" t="s">
        <v>33</v>
      </c>
      <c r="L497" t="s">
        <v>34</v>
      </c>
      <c r="M497">
        <v>1</v>
      </c>
      <c r="N497" t="s">
        <v>43</v>
      </c>
      <c r="O497">
        <v>16500</v>
      </c>
      <c r="P497">
        <v>0</v>
      </c>
      <c r="Q497">
        <v>5</v>
      </c>
      <c r="R497" t="s">
        <v>34</v>
      </c>
      <c r="S497">
        <v>12</v>
      </c>
      <c r="T497" t="s">
        <v>54</v>
      </c>
      <c r="U497">
        <v>0</v>
      </c>
      <c r="V497">
        <v>300</v>
      </c>
      <c r="W497">
        <v>0</v>
      </c>
      <c r="X497" t="s">
        <v>32</v>
      </c>
      <c r="Y497">
        <v>1100</v>
      </c>
      <c r="Z497">
        <v>2013</v>
      </c>
      <c r="AA497" t="str">
        <f t="shared" si="7"/>
        <v>Montana - 2013</v>
      </c>
    </row>
    <row r="498" spans="1:27" x14ac:dyDescent="0.3">
      <c r="A498">
        <v>39400</v>
      </c>
      <c r="B498">
        <v>236400</v>
      </c>
      <c r="C498" t="s">
        <v>25</v>
      </c>
      <c r="D498">
        <v>236400</v>
      </c>
      <c r="E498">
        <v>39400</v>
      </c>
      <c r="F498">
        <v>236400</v>
      </c>
      <c r="G498">
        <v>197000</v>
      </c>
      <c r="H498" t="s">
        <v>26</v>
      </c>
      <c r="I498" t="s">
        <v>103</v>
      </c>
      <c r="J498">
        <v>2013</v>
      </c>
      <c r="K498" t="s">
        <v>38</v>
      </c>
      <c r="L498" t="s">
        <v>51</v>
      </c>
      <c r="M498">
        <v>1</v>
      </c>
      <c r="N498" t="s">
        <v>30</v>
      </c>
      <c r="O498">
        <v>0</v>
      </c>
      <c r="P498">
        <v>0</v>
      </c>
      <c r="Q498">
        <v>10</v>
      </c>
      <c r="R498" t="s">
        <v>51</v>
      </c>
      <c r="S498">
        <v>9</v>
      </c>
      <c r="T498" t="s">
        <v>35</v>
      </c>
      <c r="U498">
        <v>0</v>
      </c>
      <c r="V498">
        <v>300</v>
      </c>
      <c r="W498">
        <v>0</v>
      </c>
      <c r="X498" t="s">
        <v>32</v>
      </c>
      <c r="Y498">
        <v>788</v>
      </c>
      <c r="Z498">
        <v>2013</v>
      </c>
      <c r="AA498" t="str">
        <f t="shared" si="7"/>
        <v>Paseo - 2013</v>
      </c>
    </row>
    <row r="499" spans="1:27" x14ac:dyDescent="0.3">
      <c r="A499">
        <v>4150</v>
      </c>
      <c r="B499">
        <v>203350</v>
      </c>
      <c r="C499" t="s">
        <v>25</v>
      </c>
      <c r="D499">
        <v>207500</v>
      </c>
      <c r="E499">
        <v>4150</v>
      </c>
      <c r="F499">
        <v>203350</v>
      </c>
      <c r="G499">
        <v>199200</v>
      </c>
      <c r="H499" t="s">
        <v>26</v>
      </c>
      <c r="I499" t="s">
        <v>103</v>
      </c>
      <c r="J499">
        <v>2013</v>
      </c>
      <c r="K499" t="s">
        <v>33</v>
      </c>
      <c r="L499" t="s">
        <v>58</v>
      </c>
      <c r="M499">
        <v>1</v>
      </c>
      <c r="N499" t="s">
        <v>42</v>
      </c>
      <c r="O499">
        <v>4150</v>
      </c>
      <c r="P499">
        <v>0</v>
      </c>
      <c r="Q499">
        <v>5</v>
      </c>
      <c r="R499" t="s">
        <v>58</v>
      </c>
      <c r="S499">
        <v>11</v>
      </c>
      <c r="T499" t="s">
        <v>54</v>
      </c>
      <c r="U499">
        <v>0</v>
      </c>
      <c r="V499">
        <v>125</v>
      </c>
      <c r="W499">
        <v>0</v>
      </c>
      <c r="X499" t="s">
        <v>55</v>
      </c>
      <c r="Y499">
        <v>1660</v>
      </c>
      <c r="Z499">
        <v>2013</v>
      </c>
      <c r="AA499" t="str">
        <f t="shared" si="7"/>
        <v>Montana - 2013</v>
      </c>
    </row>
    <row r="500" spans="1:27" x14ac:dyDescent="0.3">
      <c r="A500">
        <v>4248.24</v>
      </c>
      <c r="B500">
        <v>5961.24</v>
      </c>
      <c r="C500" t="s">
        <v>25</v>
      </c>
      <c r="D500">
        <v>6852</v>
      </c>
      <c r="E500">
        <v>4248.24</v>
      </c>
      <c r="F500">
        <v>5961.24</v>
      </c>
      <c r="G500">
        <v>1713</v>
      </c>
      <c r="H500" t="s">
        <v>26</v>
      </c>
      <c r="I500" t="s">
        <v>103</v>
      </c>
      <c r="J500">
        <v>2014</v>
      </c>
      <c r="K500" t="s">
        <v>38</v>
      </c>
      <c r="L500" t="s">
        <v>39</v>
      </c>
      <c r="M500">
        <v>1</v>
      </c>
      <c r="N500" t="s">
        <v>40</v>
      </c>
      <c r="O500">
        <v>890.76</v>
      </c>
      <c r="P500">
        <v>0</v>
      </c>
      <c r="Q500">
        <v>10</v>
      </c>
      <c r="R500" t="s">
        <v>39</v>
      </c>
      <c r="S500">
        <v>7</v>
      </c>
      <c r="T500" t="s">
        <v>35</v>
      </c>
      <c r="U500">
        <v>0</v>
      </c>
      <c r="V500">
        <v>12</v>
      </c>
      <c r="W500">
        <v>0</v>
      </c>
      <c r="X500" t="s">
        <v>46</v>
      </c>
      <c r="Y500">
        <v>571</v>
      </c>
      <c r="Z500">
        <v>2014</v>
      </c>
      <c r="AA500" t="str">
        <f t="shared" si="7"/>
        <v>Paseo - 2014</v>
      </c>
    </row>
    <row r="501" spans="1:27" x14ac:dyDescent="0.3">
      <c r="A501">
        <v>42528</v>
      </c>
      <c r="B501">
        <v>272888</v>
      </c>
      <c r="C501" t="s">
        <v>25</v>
      </c>
      <c r="D501">
        <v>310100</v>
      </c>
      <c r="E501">
        <v>42528</v>
      </c>
      <c r="F501">
        <v>272888</v>
      </c>
      <c r="G501">
        <v>230360</v>
      </c>
      <c r="H501" t="s">
        <v>26</v>
      </c>
      <c r="I501" t="s">
        <v>103</v>
      </c>
      <c r="J501">
        <v>2014</v>
      </c>
      <c r="K501" t="s">
        <v>47</v>
      </c>
      <c r="L501" t="s">
        <v>48</v>
      </c>
      <c r="M501">
        <v>1</v>
      </c>
      <c r="N501" t="s">
        <v>40</v>
      </c>
      <c r="O501">
        <v>37212</v>
      </c>
      <c r="P501">
        <v>0</v>
      </c>
      <c r="Q501">
        <v>3</v>
      </c>
      <c r="R501" t="s">
        <v>48</v>
      </c>
      <c r="S501">
        <v>6</v>
      </c>
      <c r="T501" t="s">
        <v>44</v>
      </c>
      <c r="U501">
        <v>0</v>
      </c>
      <c r="V501">
        <v>350</v>
      </c>
      <c r="W501">
        <v>0</v>
      </c>
      <c r="X501" t="s">
        <v>41</v>
      </c>
      <c r="Y501">
        <v>886</v>
      </c>
      <c r="Z501">
        <v>2014</v>
      </c>
      <c r="AA501" t="str">
        <f t="shared" si="7"/>
        <v>Carretera - 2014</v>
      </c>
    </row>
    <row r="502" spans="1:27" x14ac:dyDescent="0.3">
      <c r="A502">
        <v>42528</v>
      </c>
      <c r="B502">
        <v>272888</v>
      </c>
      <c r="C502" t="s">
        <v>25</v>
      </c>
      <c r="D502">
        <v>310100</v>
      </c>
      <c r="E502">
        <v>42528</v>
      </c>
      <c r="F502">
        <v>272888</v>
      </c>
      <c r="G502">
        <v>230360</v>
      </c>
      <c r="H502" t="s">
        <v>26</v>
      </c>
      <c r="I502" t="s">
        <v>103</v>
      </c>
      <c r="J502">
        <v>2014</v>
      </c>
      <c r="K502" t="s">
        <v>47</v>
      </c>
      <c r="L502" t="s">
        <v>48</v>
      </c>
      <c r="M502">
        <v>1</v>
      </c>
      <c r="N502" t="s">
        <v>40</v>
      </c>
      <c r="O502">
        <v>37212</v>
      </c>
      <c r="P502">
        <v>0</v>
      </c>
      <c r="Q502">
        <v>10</v>
      </c>
      <c r="R502" t="s">
        <v>48</v>
      </c>
      <c r="S502">
        <v>6</v>
      </c>
      <c r="T502" t="s">
        <v>35</v>
      </c>
      <c r="U502">
        <v>0</v>
      </c>
      <c r="V502">
        <v>350</v>
      </c>
      <c r="W502">
        <v>0</v>
      </c>
      <c r="X502" t="s">
        <v>41</v>
      </c>
      <c r="Y502">
        <v>886</v>
      </c>
      <c r="Z502">
        <v>2014</v>
      </c>
      <c r="AA502" t="str">
        <f t="shared" si="7"/>
        <v>Paseo - 2014</v>
      </c>
    </row>
    <row r="503" spans="1:27" x14ac:dyDescent="0.3">
      <c r="A503">
        <v>4436.8500000000004</v>
      </c>
      <c r="B503">
        <v>17881.849999999999</v>
      </c>
      <c r="C503" t="s">
        <v>25</v>
      </c>
      <c r="D503">
        <v>18823</v>
      </c>
      <c r="E503">
        <v>4436.8500000000004</v>
      </c>
      <c r="F503">
        <v>17881.849999999999</v>
      </c>
      <c r="G503">
        <v>13445</v>
      </c>
      <c r="H503" t="s">
        <v>26</v>
      </c>
      <c r="I503" t="s">
        <v>103</v>
      </c>
      <c r="J503">
        <v>2014</v>
      </c>
      <c r="K503" t="s">
        <v>33</v>
      </c>
      <c r="L503" t="s">
        <v>45</v>
      </c>
      <c r="M503">
        <v>1</v>
      </c>
      <c r="N503" t="s">
        <v>43</v>
      </c>
      <c r="O503">
        <v>941.15</v>
      </c>
      <c r="P503">
        <v>0</v>
      </c>
      <c r="Q503">
        <v>10</v>
      </c>
      <c r="R503" t="s">
        <v>45</v>
      </c>
      <c r="S503">
        <v>10</v>
      </c>
      <c r="T503" t="s">
        <v>35</v>
      </c>
      <c r="U503">
        <v>0</v>
      </c>
      <c r="V503">
        <v>7</v>
      </c>
      <c r="W503">
        <v>0</v>
      </c>
      <c r="X503" t="s">
        <v>41</v>
      </c>
      <c r="Y503">
        <v>2689</v>
      </c>
      <c r="Z503">
        <v>2014</v>
      </c>
      <c r="AA503" t="str">
        <f t="shared" si="7"/>
        <v>Paseo - 2014</v>
      </c>
    </row>
    <row r="504" spans="1:27" x14ac:dyDescent="0.3">
      <c r="A504">
        <v>4436.8500000000004</v>
      </c>
      <c r="B504">
        <v>17881.849999999999</v>
      </c>
      <c r="C504" t="s">
        <v>25</v>
      </c>
      <c r="D504">
        <v>18823</v>
      </c>
      <c r="E504">
        <v>4436.8500000000004</v>
      </c>
      <c r="F504">
        <v>17881.849999999999</v>
      </c>
      <c r="G504">
        <v>13445</v>
      </c>
      <c r="H504" t="s">
        <v>26</v>
      </c>
      <c r="I504" t="s">
        <v>103</v>
      </c>
      <c r="J504">
        <v>2014</v>
      </c>
      <c r="K504" t="s">
        <v>33</v>
      </c>
      <c r="L504" t="s">
        <v>45</v>
      </c>
      <c r="M504">
        <v>1</v>
      </c>
      <c r="N504" t="s">
        <v>43</v>
      </c>
      <c r="O504">
        <v>941.15</v>
      </c>
      <c r="P504">
        <v>0</v>
      </c>
      <c r="Q504">
        <v>250</v>
      </c>
      <c r="R504" t="s">
        <v>45</v>
      </c>
      <c r="S504">
        <v>10</v>
      </c>
      <c r="T504" t="s">
        <v>31</v>
      </c>
      <c r="U504">
        <v>0</v>
      </c>
      <c r="V504">
        <v>7</v>
      </c>
      <c r="W504">
        <v>0</v>
      </c>
      <c r="X504" t="s">
        <v>41</v>
      </c>
      <c r="Y504">
        <v>2689</v>
      </c>
      <c r="Z504">
        <v>2014</v>
      </c>
      <c r="AA504" t="str">
        <f t="shared" si="7"/>
        <v>VTT - 2014</v>
      </c>
    </row>
    <row r="505" spans="1:27" x14ac:dyDescent="0.3">
      <c r="A505">
        <v>4493.76</v>
      </c>
      <c r="B505">
        <v>6305.76</v>
      </c>
      <c r="C505" t="s">
        <v>25</v>
      </c>
      <c r="D505">
        <v>7248</v>
      </c>
      <c r="E505">
        <v>4493.76</v>
      </c>
      <c r="F505">
        <v>6305.76</v>
      </c>
      <c r="G505">
        <v>1812</v>
      </c>
      <c r="H505" t="s">
        <v>26</v>
      </c>
      <c r="I505" t="s">
        <v>103</v>
      </c>
      <c r="J505">
        <v>2014</v>
      </c>
      <c r="K505" t="s">
        <v>47</v>
      </c>
      <c r="L505" t="s">
        <v>48</v>
      </c>
      <c r="M505">
        <v>1</v>
      </c>
      <c r="N505" t="s">
        <v>40</v>
      </c>
      <c r="O505">
        <v>942.24</v>
      </c>
      <c r="P505">
        <v>0</v>
      </c>
      <c r="Q505">
        <v>5</v>
      </c>
      <c r="R505" t="s">
        <v>48</v>
      </c>
      <c r="S505">
        <v>6</v>
      </c>
      <c r="T505" t="s">
        <v>54</v>
      </c>
      <c r="U505">
        <v>0</v>
      </c>
      <c r="V505">
        <v>12</v>
      </c>
      <c r="W505">
        <v>0</v>
      </c>
      <c r="X505" t="s">
        <v>46</v>
      </c>
      <c r="Y505">
        <v>604</v>
      </c>
      <c r="Z505">
        <v>2014</v>
      </c>
      <c r="AA505" t="str">
        <f t="shared" si="7"/>
        <v>Montana - 2014</v>
      </c>
    </row>
    <row r="506" spans="1:27" x14ac:dyDescent="0.3">
      <c r="A506">
        <v>4493.76</v>
      </c>
      <c r="B506">
        <v>6305.76</v>
      </c>
      <c r="C506" t="s">
        <v>25</v>
      </c>
      <c r="D506">
        <v>7248</v>
      </c>
      <c r="E506">
        <v>4493.76</v>
      </c>
      <c r="F506">
        <v>6305.76</v>
      </c>
      <c r="G506">
        <v>1812</v>
      </c>
      <c r="H506" t="s">
        <v>26</v>
      </c>
      <c r="I506" t="s">
        <v>103</v>
      </c>
      <c r="J506">
        <v>2014</v>
      </c>
      <c r="K506" t="s">
        <v>47</v>
      </c>
      <c r="L506" t="s">
        <v>48</v>
      </c>
      <c r="M506">
        <v>1</v>
      </c>
      <c r="N506" t="s">
        <v>40</v>
      </c>
      <c r="O506">
        <v>942.24</v>
      </c>
      <c r="P506">
        <v>0</v>
      </c>
      <c r="Q506">
        <v>120</v>
      </c>
      <c r="R506" t="s">
        <v>48</v>
      </c>
      <c r="S506">
        <v>6</v>
      </c>
      <c r="T506" t="s">
        <v>49</v>
      </c>
      <c r="U506">
        <v>0</v>
      </c>
      <c r="V506">
        <v>12</v>
      </c>
      <c r="W506">
        <v>0</v>
      </c>
      <c r="X506" t="s">
        <v>46</v>
      </c>
      <c r="Y506">
        <v>604</v>
      </c>
      <c r="Z506">
        <v>2014</v>
      </c>
      <c r="AA506" t="str">
        <f t="shared" si="7"/>
        <v>Velo - 2014</v>
      </c>
    </row>
    <row r="507" spans="1:27" x14ac:dyDescent="0.3">
      <c r="A507">
        <v>4653.3599999999997</v>
      </c>
      <c r="B507">
        <v>6339.36</v>
      </c>
      <c r="C507" t="s">
        <v>25</v>
      </c>
      <c r="D507">
        <v>6744</v>
      </c>
      <c r="E507">
        <v>4653.3599999999997</v>
      </c>
      <c r="F507">
        <v>6339.36</v>
      </c>
      <c r="G507">
        <v>1686</v>
      </c>
      <c r="H507" t="s">
        <v>26</v>
      </c>
      <c r="I507" t="s">
        <v>103</v>
      </c>
      <c r="J507">
        <v>2014</v>
      </c>
      <c r="K507" t="s">
        <v>38</v>
      </c>
      <c r="L507" t="s">
        <v>51</v>
      </c>
      <c r="M507">
        <v>1</v>
      </c>
      <c r="N507" t="s">
        <v>43</v>
      </c>
      <c r="O507">
        <v>404.64</v>
      </c>
      <c r="P507">
        <v>0</v>
      </c>
      <c r="Q507">
        <v>3</v>
      </c>
      <c r="R507" t="s">
        <v>51</v>
      </c>
      <c r="S507">
        <v>9</v>
      </c>
      <c r="T507" t="s">
        <v>44</v>
      </c>
      <c r="U507">
        <v>0</v>
      </c>
      <c r="V507">
        <v>12</v>
      </c>
      <c r="W507">
        <v>0</v>
      </c>
      <c r="X507" t="s">
        <v>46</v>
      </c>
      <c r="Y507">
        <v>562</v>
      </c>
      <c r="Z507">
        <v>2014</v>
      </c>
      <c r="AA507" t="str">
        <f t="shared" si="7"/>
        <v>Carretera - 2014</v>
      </c>
    </row>
    <row r="508" spans="1:27" x14ac:dyDescent="0.3">
      <c r="A508">
        <v>47900</v>
      </c>
      <c r="B508">
        <v>287400</v>
      </c>
      <c r="C508" t="s">
        <v>25</v>
      </c>
      <c r="D508">
        <v>287400</v>
      </c>
      <c r="E508">
        <v>47900</v>
      </c>
      <c r="F508">
        <v>287400</v>
      </c>
      <c r="G508">
        <v>239500</v>
      </c>
      <c r="H508" t="s">
        <v>26</v>
      </c>
      <c r="I508" t="s">
        <v>103</v>
      </c>
      <c r="J508">
        <v>2014</v>
      </c>
      <c r="K508" t="s">
        <v>38</v>
      </c>
      <c r="L508" t="s">
        <v>57</v>
      </c>
      <c r="M508">
        <v>1</v>
      </c>
      <c r="N508" t="s">
        <v>30</v>
      </c>
      <c r="O508">
        <v>0</v>
      </c>
      <c r="P508">
        <v>0</v>
      </c>
      <c r="Q508">
        <v>5</v>
      </c>
      <c r="R508" t="s">
        <v>57</v>
      </c>
      <c r="S508">
        <v>8</v>
      </c>
      <c r="T508" t="s">
        <v>54</v>
      </c>
      <c r="U508">
        <v>0</v>
      </c>
      <c r="V508">
        <v>300</v>
      </c>
      <c r="W508">
        <v>0</v>
      </c>
      <c r="X508" t="s">
        <v>32</v>
      </c>
      <c r="Y508">
        <v>958</v>
      </c>
      <c r="Z508">
        <v>2014</v>
      </c>
      <c r="AA508" t="str">
        <f t="shared" si="7"/>
        <v>Montana - 2014</v>
      </c>
    </row>
    <row r="509" spans="1:27" x14ac:dyDescent="0.3">
      <c r="A509">
        <v>48444</v>
      </c>
      <c r="B509">
        <v>323694</v>
      </c>
      <c r="C509" t="s">
        <v>25</v>
      </c>
      <c r="D509">
        <v>330300</v>
      </c>
      <c r="E509">
        <v>48444</v>
      </c>
      <c r="F509">
        <v>323694</v>
      </c>
      <c r="G509">
        <v>275250</v>
      </c>
      <c r="H509" t="s">
        <v>26</v>
      </c>
      <c r="I509" t="s">
        <v>103</v>
      </c>
      <c r="J509">
        <v>2014</v>
      </c>
      <c r="K509" t="s">
        <v>28</v>
      </c>
      <c r="L509" t="s">
        <v>60</v>
      </c>
      <c r="M509">
        <v>1</v>
      </c>
      <c r="N509" t="s">
        <v>42</v>
      </c>
      <c r="O509">
        <v>6606</v>
      </c>
      <c r="P509">
        <v>0</v>
      </c>
      <c r="Q509">
        <v>260</v>
      </c>
      <c r="R509" t="s">
        <v>60</v>
      </c>
      <c r="S509">
        <v>3</v>
      </c>
      <c r="T509" t="s">
        <v>50</v>
      </c>
      <c r="U509">
        <v>0</v>
      </c>
      <c r="V509">
        <v>300</v>
      </c>
      <c r="W509">
        <v>0</v>
      </c>
      <c r="X509" t="s">
        <v>32</v>
      </c>
      <c r="Y509">
        <v>1101</v>
      </c>
      <c r="Z509">
        <v>2014</v>
      </c>
      <c r="AA509" t="str">
        <f t="shared" si="7"/>
        <v>Amarilla - 2014</v>
      </c>
    </row>
    <row r="510" spans="1:27" x14ac:dyDescent="0.3">
      <c r="A510" t="s">
        <v>109</v>
      </c>
      <c r="B510">
        <v>61632.5</v>
      </c>
      <c r="C510" t="s">
        <v>25</v>
      </c>
      <c r="D510">
        <v>69250</v>
      </c>
      <c r="E510" t="s">
        <v>109</v>
      </c>
      <c r="F510">
        <v>61632.5</v>
      </c>
      <c r="G510">
        <v>66480</v>
      </c>
      <c r="H510" t="s">
        <v>26</v>
      </c>
      <c r="I510" t="s">
        <v>103</v>
      </c>
      <c r="J510">
        <v>2014</v>
      </c>
      <c r="K510" t="s">
        <v>28</v>
      </c>
      <c r="L510" t="s">
        <v>52</v>
      </c>
      <c r="M510">
        <v>1</v>
      </c>
      <c r="N510" t="s">
        <v>40</v>
      </c>
      <c r="O510">
        <v>7617.5</v>
      </c>
      <c r="P510">
        <v>0</v>
      </c>
      <c r="Q510">
        <v>250</v>
      </c>
      <c r="R510" t="s">
        <v>52</v>
      </c>
      <c r="S510">
        <v>1</v>
      </c>
      <c r="T510" t="s">
        <v>31</v>
      </c>
      <c r="U510">
        <v>0</v>
      </c>
      <c r="V510">
        <v>125</v>
      </c>
      <c r="W510">
        <v>0</v>
      </c>
      <c r="X510" t="s">
        <v>55</v>
      </c>
      <c r="Y510">
        <v>554</v>
      </c>
      <c r="Z510">
        <v>2014</v>
      </c>
      <c r="AA510" t="str">
        <f t="shared" si="7"/>
        <v>VTT - 2014</v>
      </c>
    </row>
    <row r="511" spans="1:27" x14ac:dyDescent="0.3">
      <c r="A511">
        <v>4870</v>
      </c>
      <c r="B511">
        <v>14610</v>
      </c>
      <c r="C511" t="s">
        <v>25</v>
      </c>
      <c r="D511">
        <v>14610</v>
      </c>
      <c r="E511">
        <v>4870</v>
      </c>
      <c r="F511">
        <v>14610</v>
      </c>
      <c r="G511">
        <v>9740</v>
      </c>
      <c r="H511" t="s">
        <v>26</v>
      </c>
      <c r="I511" t="s">
        <v>103</v>
      </c>
      <c r="J511">
        <v>2014</v>
      </c>
      <c r="K511" t="s">
        <v>28</v>
      </c>
      <c r="L511" t="s">
        <v>29</v>
      </c>
      <c r="M511">
        <v>1</v>
      </c>
      <c r="N511" t="s">
        <v>30</v>
      </c>
      <c r="O511">
        <v>0</v>
      </c>
      <c r="P511">
        <v>0</v>
      </c>
      <c r="Q511">
        <v>10</v>
      </c>
      <c r="R511" t="s">
        <v>29</v>
      </c>
      <c r="S511">
        <v>2</v>
      </c>
      <c r="T511" t="s">
        <v>35</v>
      </c>
      <c r="U511">
        <v>0</v>
      </c>
      <c r="V511">
        <v>15</v>
      </c>
      <c r="W511">
        <v>0</v>
      </c>
      <c r="X511" t="s">
        <v>36</v>
      </c>
      <c r="Y511">
        <v>974</v>
      </c>
      <c r="Z511">
        <v>2014</v>
      </c>
      <c r="AA511" t="str">
        <f t="shared" si="7"/>
        <v>Paseo - 2014</v>
      </c>
    </row>
    <row r="512" spans="1:27" x14ac:dyDescent="0.3">
      <c r="A512">
        <v>52200</v>
      </c>
      <c r="B512">
        <v>239400</v>
      </c>
      <c r="C512" t="s">
        <v>25</v>
      </c>
      <c r="D512">
        <v>252000</v>
      </c>
      <c r="E512">
        <v>52200</v>
      </c>
      <c r="F512">
        <v>239400</v>
      </c>
      <c r="G512">
        <v>187200</v>
      </c>
      <c r="H512" t="s">
        <v>26</v>
      </c>
      <c r="I512" t="s">
        <v>103</v>
      </c>
      <c r="J512">
        <v>2013</v>
      </c>
      <c r="K512" t="s">
        <v>38</v>
      </c>
      <c r="L512" t="s">
        <v>51</v>
      </c>
      <c r="M512">
        <v>1</v>
      </c>
      <c r="N512" t="s">
        <v>43</v>
      </c>
      <c r="O512">
        <v>12600</v>
      </c>
      <c r="P512">
        <v>0</v>
      </c>
      <c r="Q512">
        <v>5</v>
      </c>
      <c r="R512" t="s">
        <v>51</v>
      </c>
      <c r="S512">
        <v>9</v>
      </c>
      <c r="T512" t="s">
        <v>54</v>
      </c>
      <c r="U512">
        <v>0</v>
      </c>
      <c r="V512">
        <v>350</v>
      </c>
      <c r="W512">
        <v>0</v>
      </c>
      <c r="X512" t="s">
        <v>41</v>
      </c>
      <c r="Y512">
        <v>720</v>
      </c>
      <c r="Z512">
        <v>2013</v>
      </c>
      <c r="AA512" t="str">
        <f t="shared" si="7"/>
        <v>Montana - 2013</v>
      </c>
    </row>
    <row r="513" spans="1:27" x14ac:dyDescent="0.3">
      <c r="A513">
        <v>5222.3999999999996</v>
      </c>
      <c r="B513">
        <v>10662.4</v>
      </c>
      <c r="C513" t="s">
        <v>25</v>
      </c>
      <c r="D513">
        <v>10880</v>
      </c>
      <c r="E513">
        <v>5222.3999999999996</v>
      </c>
      <c r="F513">
        <v>10662.4</v>
      </c>
      <c r="G513">
        <v>5440</v>
      </c>
      <c r="H513" t="s">
        <v>26</v>
      </c>
      <c r="I513" t="s">
        <v>103</v>
      </c>
      <c r="J513">
        <v>2013</v>
      </c>
      <c r="K513" t="s">
        <v>33</v>
      </c>
      <c r="L513" t="s">
        <v>34</v>
      </c>
      <c r="M513">
        <v>1</v>
      </c>
      <c r="N513" t="s">
        <v>42</v>
      </c>
      <c r="O513">
        <v>217.6</v>
      </c>
      <c r="P513">
        <v>0</v>
      </c>
      <c r="Q513">
        <v>120</v>
      </c>
      <c r="R513" t="s">
        <v>34</v>
      </c>
      <c r="S513">
        <v>12</v>
      </c>
      <c r="T513" t="s">
        <v>49</v>
      </c>
      <c r="U513">
        <v>0</v>
      </c>
      <c r="V513">
        <v>20</v>
      </c>
      <c r="W513">
        <v>0</v>
      </c>
      <c r="X513" t="s">
        <v>41</v>
      </c>
      <c r="Y513">
        <v>544</v>
      </c>
      <c r="Z513">
        <v>2013</v>
      </c>
      <c r="AA513" t="str">
        <f t="shared" si="7"/>
        <v>Velo - 2013</v>
      </c>
    </row>
    <row r="514" spans="1:27" x14ac:dyDescent="0.3">
      <c r="A514">
        <v>5237.3999999999996</v>
      </c>
      <c r="B514">
        <v>11327.4</v>
      </c>
      <c r="C514" t="s">
        <v>25</v>
      </c>
      <c r="D514">
        <v>12180</v>
      </c>
      <c r="E514">
        <v>5237.3999999999996</v>
      </c>
      <c r="F514">
        <v>11327.4</v>
      </c>
      <c r="G514">
        <v>6090</v>
      </c>
      <c r="H514" t="s">
        <v>26</v>
      </c>
      <c r="I514" t="s">
        <v>103</v>
      </c>
      <c r="J514">
        <v>2014</v>
      </c>
      <c r="K514" t="s">
        <v>38</v>
      </c>
      <c r="L514" t="s">
        <v>57</v>
      </c>
      <c r="M514">
        <v>1</v>
      </c>
      <c r="N514" t="s">
        <v>43</v>
      </c>
      <c r="O514">
        <v>852.6</v>
      </c>
      <c r="P514">
        <v>0</v>
      </c>
      <c r="Q514">
        <v>120</v>
      </c>
      <c r="R514" t="s">
        <v>57</v>
      </c>
      <c r="S514">
        <v>8</v>
      </c>
      <c r="T514" t="s">
        <v>49</v>
      </c>
      <c r="U514">
        <v>0</v>
      </c>
      <c r="V514">
        <v>20</v>
      </c>
      <c r="W514">
        <v>0</v>
      </c>
      <c r="X514" t="s">
        <v>41</v>
      </c>
      <c r="Y514">
        <v>609</v>
      </c>
      <c r="Z514">
        <v>2014</v>
      </c>
      <c r="AA514" t="str">
        <f t="shared" si="7"/>
        <v>Velo - 2014</v>
      </c>
    </row>
    <row r="515" spans="1:27" x14ac:dyDescent="0.3">
      <c r="A515">
        <v>5362.5</v>
      </c>
      <c r="B515">
        <v>262762.5</v>
      </c>
      <c r="C515" t="s">
        <v>25</v>
      </c>
      <c r="D515">
        <v>268125</v>
      </c>
      <c r="E515">
        <v>5362.5</v>
      </c>
      <c r="F515">
        <v>262762.5</v>
      </c>
      <c r="G515">
        <v>257400</v>
      </c>
      <c r="H515" t="s">
        <v>26</v>
      </c>
      <c r="I515" t="s">
        <v>103</v>
      </c>
      <c r="J515">
        <v>2013</v>
      </c>
      <c r="K515" t="s">
        <v>33</v>
      </c>
      <c r="L515" t="s">
        <v>45</v>
      </c>
      <c r="M515">
        <v>1</v>
      </c>
      <c r="N515" t="s">
        <v>42</v>
      </c>
      <c r="O515">
        <v>5362.5</v>
      </c>
      <c r="P515">
        <v>0</v>
      </c>
      <c r="Q515">
        <v>10</v>
      </c>
      <c r="R515" t="s">
        <v>45</v>
      </c>
      <c r="S515">
        <v>10</v>
      </c>
      <c r="T515" t="s">
        <v>35</v>
      </c>
      <c r="U515">
        <v>0</v>
      </c>
      <c r="V515">
        <v>125</v>
      </c>
      <c r="W515">
        <v>0</v>
      </c>
      <c r="X515" t="s">
        <v>55</v>
      </c>
      <c r="Y515">
        <v>2145</v>
      </c>
      <c r="Z515">
        <v>2013</v>
      </c>
      <c r="AA515" t="str">
        <f t="shared" ref="AA515:AA578" si="8">$T515 &amp;" - " &amp; $Z515</f>
        <v>Paseo - 2013</v>
      </c>
    </row>
    <row r="516" spans="1:27" x14ac:dyDescent="0.3">
      <c r="A516">
        <v>5362.5</v>
      </c>
      <c r="B516">
        <v>262762.5</v>
      </c>
      <c r="C516" t="s">
        <v>25</v>
      </c>
      <c r="D516">
        <v>268125</v>
      </c>
      <c r="E516">
        <v>5362.5</v>
      </c>
      <c r="F516">
        <v>262762.5</v>
      </c>
      <c r="G516">
        <v>257400</v>
      </c>
      <c r="H516" t="s">
        <v>26</v>
      </c>
      <c r="I516" t="s">
        <v>103</v>
      </c>
      <c r="J516">
        <v>2013</v>
      </c>
      <c r="K516" t="s">
        <v>33</v>
      </c>
      <c r="L516" t="s">
        <v>45</v>
      </c>
      <c r="M516">
        <v>1</v>
      </c>
      <c r="N516" t="s">
        <v>42</v>
      </c>
      <c r="O516">
        <v>5362.5</v>
      </c>
      <c r="P516">
        <v>0</v>
      </c>
      <c r="Q516">
        <v>120</v>
      </c>
      <c r="R516" t="s">
        <v>45</v>
      </c>
      <c r="S516">
        <v>10</v>
      </c>
      <c r="T516" t="s">
        <v>49</v>
      </c>
      <c r="U516">
        <v>0</v>
      </c>
      <c r="V516">
        <v>125</v>
      </c>
      <c r="W516">
        <v>0</v>
      </c>
      <c r="X516" t="s">
        <v>55</v>
      </c>
      <c r="Y516">
        <v>2145</v>
      </c>
      <c r="Z516">
        <v>2013</v>
      </c>
      <c r="AA516" t="str">
        <f t="shared" si="8"/>
        <v>Velo - 2013</v>
      </c>
    </row>
    <row r="517" spans="1:27" x14ac:dyDescent="0.3">
      <c r="A517">
        <v>5423</v>
      </c>
      <c r="B517">
        <v>24123</v>
      </c>
      <c r="C517" t="s">
        <v>25</v>
      </c>
      <c r="D517">
        <v>28050</v>
      </c>
      <c r="E517">
        <v>5423</v>
      </c>
      <c r="F517">
        <v>24123</v>
      </c>
      <c r="G517">
        <v>18700</v>
      </c>
      <c r="H517" t="s">
        <v>26</v>
      </c>
      <c r="I517" t="s">
        <v>103</v>
      </c>
      <c r="J517">
        <v>2013</v>
      </c>
      <c r="K517" t="s">
        <v>33</v>
      </c>
      <c r="L517" t="s">
        <v>58</v>
      </c>
      <c r="M517">
        <v>1</v>
      </c>
      <c r="N517" t="s">
        <v>40</v>
      </c>
      <c r="O517">
        <v>3927</v>
      </c>
      <c r="P517">
        <v>0</v>
      </c>
      <c r="Q517">
        <v>260</v>
      </c>
      <c r="R517" t="s">
        <v>58</v>
      </c>
      <c r="S517">
        <v>11</v>
      </c>
      <c r="T517" t="s">
        <v>50</v>
      </c>
      <c r="U517">
        <v>0</v>
      </c>
      <c r="V517">
        <v>15</v>
      </c>
      <c r="W517">
        <v>0</v>
      </c>
      <c r="X517" t="s">
        <v>36</v>
      </c>
      <c r="Y517">
        <v>1870</v>
      </c>
      <c r="Z517">
        <v>2013</v>
      </c>
      <c r="AA517" t="str">
        <f t="shared" si="8"/>
        <v>Amarilla - 2013</v>
      </c>
    </row>
    <row r="518" spans="1:27" x14ac:dyDescent="0.3">
      <c r="A518" t="s">
        <v>110</v>
      </c>
      <c r="B518">
        <v>99758.75</v>
      </c>
      <c r="C518" t="s">
        <v>25</v>
      </c>
      <c r="D518">
        <v>109625</v>
      </c>
      <c r="E518" t="s">
        <v>110</v>
      </c>
      <c r="F518">
        <v>99758.75</v>
      </c>
      <c r="G518">
        <v>105240</v>
      </c>
      <c r="H518" t="s">
        <v>26</v>
      </c>
      <c r="I518" t="s">
        <v>103</v>
      </c>
      <c r="J518">
        <v>2014</v>
      </c>
      <c r="K518" t="s">
        <v>33</v>
      </c>
      <c r="L518" t="s">
        <v>58</v>
      </c>
      <c r="M518">
        <v>1</v>
      </c>
      <c r="N518" t="s">
        <v>43</v>
      </c>
      <c r="O518">
        <v>9866.25</v>
      </c>
      <c r="P518">
        <v>0</v>
      </c>
      <c r="Q518">
        <v>250</v>
      </c>
      <c r="R518" t="s">
        <v>58</v>
      </c>
      <c r="S518">
        <v>11</v>
      </c>
      <c r="T518" t="s">
        <v>31</v>
      </c>
      <c r="U518">
        <v>0</v>
      </c>
      <c r="V518">
        <v>125</v>
      </c>
      <c r="W518">
        <v>0</v>
      </c>
      <c r="X518" t="s">
        <v>55</v>
      </c>
      <c r="Y518">
        <v>877</v>
      </c>
      <c r="Z518">
        <v>2014</v>
      </c>
      <c r="AA518" t="str">
        <f t="shared" si="8"/>
        <v>VTT - 2014</v>
      </c>
    </row>
    <row r="519" spans="1:27" x14ac:dyDescent="0.3">
      <c r="A519" t="s">
        <v>111</v>
      </c>
      <c r="B519">
        <v>128110</v>
      </c>
      <c r="C519" t="s">
        <v>25</v>
      </c>
      <c r="D519">
        <v>139250</v>
      </c>
      <c r="E519" t="s">
        <v>111</v>
      </c>
      <c r="F519">
        <v>128110</v>
      </c>
      <c r="G519">
        <v>133680</v>
      </c>
      <c r="H519" t="s">
        <v>26</v>
      </c>
      <c r="I519" t="s">
        <v>103</v>
      </c>
      <c r="J519">
        <v>2014</v>
      </c>
      <c r="K519" t="s">
        <v>28</v>
      </c>
      <c r="L519" t="s">
        <v>60</v>
      </c>
      <c r="M519">
        <v>1</v>
      </c>
      <c r="N519" t="s">
        <v>43</v>
      </c>
      <c r="O519">
        <v>11140</v>
      </c>
      <c r="P519">
        <v>0</v>
      </c>
      <c r="Q519">
        <v>10</v>
      </c>
      <c r="R519" t="s">
        <v>60</v>
      </c>
      <c r="S519">
        <v>3</v>
      </c>
      <c r="T519" t="s">
        <v>35</v>
      </c>
      <c r="U519">
        <v>0</v>
      </c>
      <c r="V519">
        <v>125</v>
      </c>
      <c r="W519">
        <v>0</v>
      </c>
      <c r="X519" t="s">
        <v>55</v>
      </c>
      <c r="Y519">
        <v>1114</v>
      </c>
      <c r="Z519">
        <v>2014</v>
      </c>
      <c r="AA519" t="str">
        <f t="shared" si="8"/>
        <v>Paseo - 2014</v>
      </c>
    </row>
    <row r="520" spans="1:27" x14ac:dyDescent="0.3">
      <c r="A520">
        <v>56245</v>
      </c>
      <c r="B520">
        <v>457995</v>
      </c>
      <c r="C520" t="s">
        <v>25</v>
      </c>
      <c r="D520">
        <v>482100</v>
      </c>
      <c r="E520">
        <v>56245</v>
      </c>
      <c r="F520">
        <v>457995</v>
      </c>
      <c r="G520">
        <v>401750</v>
      </c>
      <c r="H520" t="s">
        <v>26</v>
      </c>
      <c r="I520" t="s">
        <v>103</v>
      </c>
      <c r="J520">
        <v>2014</v>
      </c>
      <c r="K520" t="s">
        <v>47</v>
      </c>
      <c r="L520" t="s">
        <v>62</v>
      </c>
      <c r="M520">
        <v>1</v>
      </c>
      <c r="N520" t="s">
        <v>43</v>
      </c>
      <c r="O520">
        <v>24105</v>
      </c>
      <c r="P520">
        <v>0</v>
      </c>
      <c r="Q520">
        <v>10</v>
      </c>
      <c r="R520" t="s">
        <v>62</v>
      </c>
      <c r="S520">
        <v>4</v>
      </c>
      <c r="T520" t="s">
        <v>35</v>
      </c>
      <c r="U520">
        <v>0</v>
      </c>
      <c r="V520">
        <v>300</v>
      </c>
      <c r="W520">
        <v>0</v>
      </c>
      <c r="X520" t="s">
        <v>32</v>
      </c>
      <c r="Y520">
        <v>1607</v>
      </c>
      <c r="Z520">
        <v>2014</v>
      </c>
      <c r="AA520" t="str">
        <f t="shared" si="8"/>
        <v>Paseo - 2014</v>
      </c>
    </row>
    <row r="521" spans="1:27" x14ac:dyDescent="0.3">
      <c r="A521">
        <v>57456</v>
      </c>
      <c r="B521">
        <v>368676</v>
      </c>
      <c r="C521" t="s">
        <v>25</v>
      </c>
      <c r="D521">
        <v>418950</v>
      </c>
      <c r="E521">
        <v>57456</v>
      </c>
      <c r="F521">
        <v>368676</v>
      </c>
      <c r="G521">
        <v>311220</v>
      </c>
      <c r="H521" t="s">
        <v>26</v>
      </c>
      <c r="I521" t="s">
        <v>103</v>
      </c>
      <c r="J521">
        <v>2014</v>
      </c>
      <c r="K521" t="s">
        <v>33</v>
      </c>
      <c r="L521" t="s">
        <v>58</v>
      </c>
      <c r="M521">
        <v>1</v>
      </c>
      <c r="N521" t="s">
        <v>40</v>
      </c>
      <c r="O521">
        <v>50274</v>
      </c>
      <c r="P521">
        <v>0</v>
      </c>
      <c r="Q521">
        <v>10</v>
      </c>
      <c r="R521" t="s">
        <v>58</v>
      </c>
      <c r="S521">
        <v>11</v>
      </c>
      <c r="T521" t="s">
        <v>35</v>
      </c>
      <c r="U521">
        <v>0</v>
      </c>
      <c r="V521">
        <v>350</v>
      </c>
      <c r="W521">
        <v>0</v>
      </c>
      <c r="X521" t="s">
        <v>41</v>
      </c>
      <c r="Y521">
        <v>1197</v>
      </c>
      <c r="Z521">
        <v>2014</v>
      </c>
      <c r="AA521" t="str">
        <f t="shared" si="8"/>
        <v>Paseo - 2014</v>
      </c>
    </row>
    <row r="522" spans="1:27" x14ac:dyDescent="0.3">
      <c r="A522">
        <v>58995</v>
      </c>
      <c r="B522">
        <v>700245</v>
      </c>
      <c r="C522" t="s">
        <v>25</v>
      </c>
      <c r="D522">
        <v>769500</v>
      </c>
      <c r="E522">
        <v>58995</v>
      </c>
      <c r="F522">
        <v>700245</v>
      </c>
      <c r="G522">
        <v>641250</v>
      </c>
      <c r="H522" t="s">
        <v>26</v>
      </c>
      <c r="I522" t="s">
        <v>103</v>
      </c>
      <c r="J522">
        <v>2014</v>
      </c>
      <c r="K522" t="s">
        <v>28</v>
      </c>
      <c r="L522" t="s">
        <v>52</v>
      </c>
      <c r="M522">
        <v>1</v>
      </c>
      <c r="N522" t="s">
        <v>43</v>
      </c>
      <c r="O522">
        <v>69255</v>
      </c>
      <c r="P522">
        <v>0</v>
      </c>
      <c r="Q522">
        <v>10</v>
      </c>
      <c r="R522" t="s">
        <v>52</v>
      </c>
      <c r="S522">
        <v>1</v>
      </c>
      <c r="T522" t="s">
        <v>35</v>
      </c>
      <c r="U522">
        <v>0</v>
      </c>
      <c r="V522">
        <v>300</v>
      </c>
      <c r="W522">
        <v>0</v>
      </c>
      <c r="X522" t="s">
        <v>32</v>
      </c>
      <c r="Y522">
        <v>2565</v>
      </c>
      <c r="Z522">
        <v>2014</v>
      </c>
      <c r="AA522" t="str">
        <f t="shared" si="8"/>
        <v>Paseo - 2014</v>
      </c>
    </row>
    <row r="523" spans="1:27" x14ac:dyDescent="0.3">
      <c r="A523">
        <v>5932.32</v>
      </c>
      <c r="B523">
        <v>8113.32</v>
      </c>
      <c r="C523" t="s">
        <v>25</v>
      </c>
      <c r="D523">
        <v>8724</v>
      </c>
      <c r="E523">
        <v>5932.32</v>
      </c>
      <c r="F523">
        <v>8113.32</v>
      </c>
      <c r="G523">
        <v>2181</v>
      </c>
      <c r="H523" t="s">
        <v>26</v>
      </c>
      <c r="I523" t="s">
        <v>103</v>
      </c>
      <c r="J523">
        <v>2014</v>
      </c>
      <c r="K523" t="s">
        <v>28</v>
      </c>
      <c r="L523" t="s">
        <v>29</v>
      </c>
      <c r="M523">
        <v>1</v>
      </c>
      <c r="N523" t="s">
        <v>43</v>
      </c>
      <c r="O523">
        <v>610.67999999999995</v>
      </c>
      <c r="P523">
        <v>0</v>
      </c>
      <c r="Q523">
        <v>3</v>
      </c>
      <c r="R523" t="s">
        <v>29</v>
      </c>
      <c r="S523">
        <v>2</v>
      </c>
      <c r="T523" t="s">
        <v>44</v>
      </c>
      <c r="U523">
        <v>0</v>
      </c>
      <c r="V523">
        <v>12</v>
      </c>
      <c r="W523">
        <v>0</v>
      </c>
      <c r="X523" t="s">
        <v>46</v>
      </c>
      <c r="Y523">
        <v>727</v>
      </c>
      <c r="Z523">
        <v>2014</v>
      </c>
      <c r="AA523" t="str">
        <f t="shared" si="8"/>
        <v>Carretera - 2014</v>
      </c>
    </row>
    <row r="524" spans="1:27" x14ac:dyDescent="0.3">
      <c r="A524">
        <v>6044.4</v>
      </c>
      <c r="B524">
        <v>8114.4</v>
      </c>
      <c r="C524" t="s">
        <v>25</v>
      </c>
      <c r="D524">
        <v>8280</v>
      </c>
      <c r="E524">
        <v>6044.4</v>
      </c>
      <c r="F524">
        <v>8114.4</v>
      </c>
      <c r="G524">
        <v>2070</v>
      </c>
      <c r="H524" t="s">
        <v>26</v>
      </c>
      <c r="I524" t="s">
        <v>103</v>
      </c>
      <c r="J524">
        <v>2014</v>
      </c>
      <c r="K524" t="s">
        <v>33</v>
      </c>
      <c r="L524" t="s">
        <v>58</v>
      </c>
      <c r="M524">
        <v>1</v>
      </c>
      <c r="N524" t="s">
        <v>42</v>
      </c>
      <c r="O524">
        <v>165.6</v>
      </c>
      <c r="P524">
        <v>0</v>
      </c>
      <c r="Q524">
        <v>5</v>
      </c>
      <c r="R524" t="s">
        <v>58</v>
      </c>
      <c r="S524">
        <v>11</v>
      </c>
      <c r="T524" t="s">
        <v>54</v>
      </c>
      <c r="U524">
        <v>0</v>
      </c>
      <c r="V524">
        <v>12</v>
      </c>
      <c r="W524">
        <v>0</v>
      </c>
      <c r="X524" t="s">
        <v>46</v>
      </c>
      <c r="Y524">
        <v>690</v>
      </c>
      <c r="Z524">
        <v>2014</v>
      </c>
      <c r="AA524" t="str">
        <f t="shared" si="8"/>
        <v>Montana - 2014</v>
      </c>
    </row>
    <row r="525" spans="1:27" x14ac:dyDescent="0.3">
      <c r="A525">
        <v>63960</v>
      </c>
      <c r="B525">
        <v>678960</v>
      </c>
      <c r="C525" t="s">
        <v>25</v>
      </c>
      <c r="D525">
        <v>738000</v>
      </c>
      <c r="E525">
        <v>63960</v>
      </c>
      <c r="F525">
        <v>678960</v>
      </c>
      <c r="G525">
        <v>615000</v>
      </c>
      <c r="H525" t="s">
        <v>26</v>
      </c>
      <c r="I525" t="s">
        <v>103</v>
      </c>
      <c r="J525">
        <v>2014</v>
      </c>
      <c r="K525" t="s">
        <v>47</v>
      </c>
      <c r="L525" t="s">
        <v>48</v>
      </c>
      <c r="M525">
        <v>1</v>
      </c>
      <c r="N525" t="s">
        <v>43</v>
      </c>
      <c r="O525">
        <v>59040</v>
      </c>
      <c r="P525">
        <v>0</v>
      </c>
      <c r="Q525">
        <v>10</v>
      </c>
      <c r="R525" t="s">
        <v>48</v>
      </c>
      <c r="S525">
        <v>6</v>
      </c>
      <c r="T525" t="s">
        <v>35</v>
      </c>
      <c r="U525">
        <v>0</v>
      </c>
      <c r="V525">
        <v>300</v>
      </c>
      <c r="W525">
        <v>0</v>
      </c>
      <c r="X525" t="s">
        <v>32</v>
      </c>
      <c r="Y525">
        <v>2460</v>
      </c>
      <c r="Z525">
        <v>2014</v>
      </c>
      <c r="AA525" t="str">
        <f t="shared" si="8"/>
        <v>Paseo - 2014</v>
      </c>
    </row>
    <row r="526" spans="1:27" x14ac:dyDescent="0.3">
      <c r="A526">
        <v>63960</v>
      </c>
      <c r="B526">
        <v>678960</v>
      </c>
      <c r="C526" t="s">
        <v>25</v>
      </c>
      <c r="D526">
        <v>738000</v>
      </c>
      <c r="E526">
        <v>63960</v>
      </c>
      <c r="F526">
        <v>678960</v>
      </c>
      <c r="G526">
        <v>615000</v>
      </c>
      <c r="H526" t="s">
        <v>26</v>
      </c>
      <c r="I526" t="s">
        <v>103</v>
      </c>
      <c r="J526">
        <v>2014</v>
      </c>
      <c r="K526" t="s">
        <v>47</v>
      </c>
      <c r="L526" t="s">
        <v>48</v>
      </c>
      <c r="M526">
        <v>1</v>
      </c>
      <c r="N526" t="s">
        <v>43</v>
      </c>
      <c r="O526">
        <v>59040</v>
      </c>
      <c r="P526">
        <v>0</v>
      </c>
      <c r="Q526">
        <v>260</v>
      </c>
      <c r="R526" t="s">
        <v>48</v>
      </c>
      <c r="S526">
        <v>6</v>
      </c>
      <c r="T526" t="s">
        <v>50</v>
      </c>
      <c r="U526">
        <v>0</v>
      </c>
      <c r="V526">
        <v>300</v>
      </c>
      <c r="W526">
        <v>0</v>
      </c>
      <c r="X526" t="s">
        <v>32</v>
      </c>
      <c r="Y526">
        <v>2460</v>
      </c>
      <c r="Z526">
        <v>2014</v>
      </c>
      <c r="AA526" t="str">
        <f t="shared" si="8"/>
        <v>Amarilla - 2014</v>
      </c>
    </row>
    <row r="527" spans="1:27" x14ac:dyDescent="0.3">
      <c r="A527">
        <v>6408</v>
      </c>
      <c r="B527">
        <v>206658</v>
      </c>
      <c r="C527" t="s">
        <v>25</v>
      </c>
      <c r="D527">
        <v>240300</v>
      </c>
      <c r="E527">
        <v>6408</v>
      </c>
      <c r="F527">
        <v>206658</v>
      </c>
      <c r="G527">
        <v>200250</v>
      </c>
      <c r="H527" t="s">
        <v>26</v>
      </c>
      <c r="I527" t="s">
        <v>103</v>
      </c>
      <c r="J527">
        <v>2014</v>
      </c>
      <c r="K527" t="s">
        <v>38</v>
      </c>
      <c r="L527" t="s">
        <v>39</v>
      </c>
      <c r="M527">
        <v>1</v>
      </c>
      <c r="N527" t="s">
        <v>40</v>
      </c>
      <c r="O527">
        <v>33642</v>
      </c>
      <c r="P527">
        <v>0</v>
      </c>
      <c r="Q527">
        <v>3</v>
      </c>
      <c r="R527" t="s">
        <v>39</v>
      </c>
      <c r="S527">
        <v>7</v>
      </c>
      <c r="T527" t="s">
        <v>44</v>
      </c>
      <c r="U527">
        <v>0</v>
      </c>
      <c r="V527">
        <v>300</v>
      </c>
      <c r="W527">
        <v>0</v>
      </c>
      <c r="X527" t="s">
        <v>32</v>
      </c>
      <c r="Y527">
        <v>801</v>
      </c>
      <c r="Z527">
        <v>2014</v>
      </c>
      <c r="AA527" t="str">
        <f t="shared" si="8"/>
        <v>Carretera - 2014</v>
      </c>
    </row>
    <row r="528" spans="1:27" x14ac:dyDescent="0.3">
      <c r="A528">
        <v>6646.4</v>
      </c>
      <c r="B528">
        <v>26486.400000000001</v>
      </c>
      <c r="C528" t="s">
        <v>25</v>
      </c>
      <c r="D528">
        <v>29760</v>
      </c>
      <c r="E528">
        <v>6646.4</v>
      </c>
      <c r="F528">
        <v>26486.400000000001</v>
      </c>
      <c r="G528">
        <v>19840</v>
      </c>
      <c r="H528" t="s">
        <v>26</v>
      </c>
      <c r="I528" t="s">
        <v>103</v>
      </c>
      <c r="J528">
        <v>2014</v>
      </c>
      <c r="K528" t="s">
        <v>38</v>
      </c>
      <c r="L528" t="s">
        <v>57</v>
      </c>
      <c r="M528">
        <v>1</v>
      </c>
      <c r="N528" t="s">
        <v>40</v>
      </c>
      <c r="O528">
        <v>3273.6</v>
      </c>
      <c r="P528">
        <v>0</v>
      </c>
      <c r="Q528">
        <v>10</v>
      </c>
      <c r="R528" t="s">
        <v>57</v>
      </c>
      <c r="S528">
        <v>8</v>
      </c>
      <c r="T528" t="s">
        <v>35</v>
      </c>
      <c r="U528">
        <v>0</v>
      </c>
      <c r="V528">
        <v>15</v>
      </c>
      <c r="W528">
        <v>0</v>
      </c>
      <c r="X528" t="s">
        <v>36</v>
      </c>
      <c r="Y528">
        <v>1984</v>
      </c>
      <c r="Z528">
        <v>2014</v>
      </c>
      <c r="AA528" t="str">
        <f t="shared" si="8"/>
        <v>Paseo - 2014</v>
      </c>
    </row>
    <row r="529" spans="1:27" x14ac:dyDescent="0.3">
      <c r="A529">
        <v>6661.6</v>
      </c>
      <c r="B529">
        <v>21801.599999999999</v>
      </c>
      <c r="C529" t="s">
        <v>25</v>
      </c>
      <c r="D529">
        <v>22710</v>
      </c>
      <c r="E529">
        <v>6661.6</v>
      </c>
      <c r="F529">
        <v>21801.599999999999</v>
      </c>
      <c r="G529">
        <v>15140</v>
      </c>
      <c r="H529" t="s">
        <v>26</v>
      </c>
      <c r="I529" t="s">
        <v>103</v>
      </c>
      <c r="J529">
        <v>2013</v>
      </c>
      <c r="K529" t="s">
        <v>33</v>
      </c>
      <c r="L529" t="s">
        <v>45</v>
      </c>
      <c r="M529">
        <v>1</v>
      </c>
      <c r="N529" t="s">
        <v>42</v>
      </c>
      <c r="O529">
        <v>908.4</v>
      </c>
      <c r="P529">
        <v>0</v>
      </c>
      <c r="Q529">
        <v>10</v>
      </c>
      <c r="R529" t="s">
        <v>45</v>
      </c>
      <c r="S529">
        <v>10</v>
      </c>
      <c r="T529" t="s">
        <v>35</v>
      </c>
      <c r="U529">
        <v>0</v>
      </c>
      <c r="V529">
        <v>15</v>
      </c>
      <c r="W529">
        <v>0</v>
      </c>
      <c r="X529" t="s">
        <v>36</v>
      </c>
      <c r="Y529">
        <v>1514</v>
      </c>
      <c r="Z529">
        <v>2013</v>
      </c>
      <c r="AA529" t="str">
        <f t="shared" si="8"/>
        <v>Paseo - 2013</v>
      </c>
    </row>
    <row r="530" spans="1:27" x14ac:dyDescent="0.3">
      <c r="A530">
        <v>6661.6</v>
      </c>
      <c r="B530">
        <v>21801.599999999999</v>
      </c>
      <c r="C530" t="s">
        <v>25</v>
      </c>
      <c r="D530">
        <v>22710</v>
      </c>
      <c r="E530">
        <v>6661.6</v>
      </c>
      <c r="F530">
        <v>21801.599999999999</v>
      </c>
      <c r="G530">
        <v>15140</v>
      </c>
      <c r="H530" t="s">
        <v>26</v>
      </c>
      <c r="I530" t="s">
        <v>103</v>
      </c>
      <c r="J530">
        <v>2013</v>
      </c>
      <c r="K530" t="s">
        <v>33</v>
      </c>
      <c r="L530" t="s">
        <v>45</v>
      </c>
      <c r="M530">
        <v>1</v>
      </c>
      <c r="N530" t="s">
        <v>42</v>
      </c>
      <c r="O530">
        <v>908.4</v>
      </c>
      <c r="P530">
        <v>0</v>
      </c>
      <c r="Q530">
        <v>250</v>
      </c>
      <c r="R530" t="s">
        <v>45</v>
      </c>
      <c r="S530">
        <v>10</v>
      </c>
      <c r="T530" t="s">
        <v>31</v>
      </c>
      <c r="U530">
        <v>0</v>
      </c>
      <c r="V530">
        <v>15</v>
      </c>
      <c r="W530">
        <v>0</v>
      </c>
      <c r="X530" t="s">
        <v>36</v>
      </c>
      <c r="Y530">
        <v>1514</v>
      </c>
      <c r="Z530">
        <v>2013</v>
      </c>
      <c r="AA530" t="str">
        <f t="shared" si="8"/>
        <v>VTT - 2013</v>
      </c>
    </row>
    <row r="531" spans="1:27" x14ac:dyDescent="0.3">
      <c r="A531">
        <v>66960</v>
      </c>
      <c r="B531">
        <v>429660</v>
      </c>
      <c r="C531" t="s">
        <v>25</v>
      </c>
      <c r="D531">
        <v>488250</v>
      </c>
      <c r="E531">
        <v>66960</v>
      </c>
      <c r="F531">
        <v>429660</v>
      </c>
      <c r="G531">
        <v>362700</v>
      </c>
      <c r="H531" t="s">
        <v>26</v>
      </c>
      <c r="I531" t="s">
        <v>103</v>
      </c>
      <c r="J531">
        <v>2014</v>
      </c>
      <c r="K531" t="s">
        <v>38</v>
      </c>
      <c r="L531" t="s">
        <v>39</v>
      </c>
      <c r="M531">
        <v>1</v>
      </c>
      <c r="N531" t="s">
        <v>40</v>
      </c>
      <c r="O531">
        <v>58590</v>
      </c>
      <c r="P531">
        <v>0</v>
      </c>
      <c r="Q531">
        <v>120</v>
      </c>
      <c r="R531" t="s">
        <v>39</v>
      </c>
      <c r="S531">
        <v>7</v>
      </c>
      <c r="T531" t="s">
        <v>49</v>
      </c>
      <c r="U531">
        <v>0</v>
      </c>
      <c r="V531">
        <v>350</v>
      </c>
      <c r="W531">
        <v>0</v>
      </c>
      <c r="X531" t="s">
        <v>41</v>
      </c>
      <c r="Y531">
        <v>1395</v>
      </c>
      <c r="Z531">
        <v>2014</v>
      </c>
      <c r="AA531" t="str">
        <f t="shared" si="8"/>
        <v>Velo - 2014</v>
      </c>
    </row>
    <row r="532" spans="1:27" x14ac:dyDescent="0.3">
      <c r="A532">
        <v>67620</v>
      </c>
      <c r="B532">
        <v>322420</v>
      </c>
      <c r="C532" t="s">
        <v>25</v>
      </c>
      <c r="D532">
        <v>343000</v>
      </c>
      <c r="E532">
        <v>67620</v>
      </c>
      <c r="F532">
        <v>322420</v>
      </c>
      <c r="G532">
        <v>254800</v>
      </c>
      <c r="H532" t="s">
        <v>26</v>
      </c>
      <c r="I532" t="s">
        <v>103</v>
      </c>
      <c r="J532">
        <v>2014</v>
      </c>
      <c r="K532" t="s">
        <v>47</v>
      </c>
      <c r="L532" t="s">
        <v>62</v>
      </c>
      <c r="M532">
        <v>1</v>
      </c>
      <c r="N532" t="s">
        <v>43</v>
      </c>
      <c r="O532">
        <v>20580</v>
      </c>
      <c r="P532">
        <v>0</v>
      </c>
      <c r="Q532">
        <v>5</v>
      </c>
      <c r="R532" t="s">
        <v>62</v>
      </c>
      <c r="S532">
        <v>4</v>
      </c>
      <c r="T532" t="s">
        <v>54</v>
      </c>
      <c r="U532">
        <v>0</v>
      </c>
      <c r="V532">
        <v>350</v>
      </c>
      <c r="W532">
        <v>0</v>
      </c>
      <c r="X532" t="s">
        <v>41</v>
      </c>
      <c r="Y532">
        <v>980</v>
      </c>
      <c r="Z532">
        <v>2014</v>
      </c>
      <c r="AA532" t="str">
        <f t="shared" si="8"/>
        <v>Montana - 2014</v>
      </c>
    </row>
    <row r="533" spans="1:27" x14ac:dyDescent="0.3">
      <c r="A533">
        <v>6836.25</v>
      </c>
      <c r="B533">
        <v>225596.25</v>
      </c>
      <c r="C533" t="s">
        <v>25</v>
      </c>
      <c r="D533">
        <v>227875</v>
      </c>
      <c r="E533">
        <v>6836.25</v>
      </c>
      <c r="F533">
        <v>225596.25</v>
      </c>
      <c r="G533">
        <v>218760</v>
      </c>
      <c r="H533" t="s">
        <v>26</v>
      </c>
      <c r="I533" t="s">
        <v>103</v>
      </c>
      <c r="J533">
        <v>2014</v>
      </c>
      <c r="K533" t="s">
        <v>38</v>
      </c>
      <c r="L533" t="s">
        <v>39</v>
      </c>
      <c r="M533">
        <v>1</v>
      </c>
      <c r="N533" t="s">
        <v>42</v>
      </c>
      <c r="O533">
        <v>2278.75</v>
      </c>
      <c r="P533">
        <v>0</v>
      </c>
      <c r="Q533">
        <v>10</v>
      </c>
      <c r="R533" t="s">
        <v>39</v>
      </c>
      <c r="S533">
        <v>7</v>
      </c>
      <c r="T533" t="s">
        <v>35</v>
      </c>
      <c r="U533">
        <v>0</v>
      </c>
      <c r="V533">
        <v>125</v>
      </c>
      <c r="W533">
        <v>0</v>
      </c>
      <c r="X533" t="s">
        <v>55</v>
      </c>
      <c r="Y533">
        <v>1823</v>
      </c>
      <c r="Z533">
        <v>2014</v>
      </c>
      <c r="AA533" t="str">
        <f t="shared" si="8"/>
        <v>Paseo - 2014</v>
      </c>
    </row>
    <row r="534" spans="1:27" x14ac:dyDescent="0.3">
      <c r="A534">
        <v>6878</v>
      </c>
      <c r="B534">
        <v>15928</v>
      </c>
      <c r="C534" t="s">
        <v>25</v>
      </c>
      <c r="D534">
        <v>18100</v>
      </c>
      <c r="E534">
        <v>6878</v>
      </c>
      <c r="F534">
        <v>15928</v>
      </c>
      <c r="G534">
        <v>9050</v>
      </c>
      <c r="H534" t="s">
        <v>26</v>
      </c>
      <c r="I534" t="s">
        <v>103</v>
      </c>
      <c r="J534">
        <v>2014</v>
      </c>
      <c r="K534" t="s">
        <v>33</v>
      </c>
      <c r="L534" t="s">
        <v>45</v>
      </c>
      <c r="M534">
        <v>1</v>
      </c>
      <c r="N534" t="s">
        <v>40</v>
      </c>
      <c r="O534">
        <v>2172</v>
      </c>
      <c r="P534">
        <v>0</v>
      </c>
      <c r="Q534">
        <v>10</v>
      </c>
      <c r="R534" t="s">
        <v>45</v>
      </c>
      <c r="S534">
        <v>10</v>
      </c>
      <c r="T534" t="s">
        <v>35</v>
      </c>
      <c r="U534">
        <v>0</v>
      </c>
      <c r="V534">
        <v>20</v>
      </c>
      <c r="W534">
        <v>0</v>
      </c>
      <c r="X534" t="s">
        <v>41</v>
      </c>
      <c r="Y534">
        <v>905</v>
      </c>
      <c r="Z534">
        <v>2014</v>
      </c>
      <c r="AA534" t="str">
        <f t="shared" si="8"/>
        <v>Paseo - 2014</v>
      </c>
    </row>
    <row r="535" spans="1:27" x14ac:dyDescent="0.3">
      <c r="A535">
        <v>6878</v>
      </c>
      <c r="B535">
        <v>15928</v>
      </c>
      <c r="C535" t="s">
        <v>25</v>
      </c>
      <c r="D535">
        <v>18100</v>
      </c>
      <c r="E535">
        <v>6878</v>
      </c>
      <c r="F535">
        <v>15928</v>
      </c>
      <c r="G535">
        <v>9050</v>
      </c>
      <c r="H535" t="s">
        <v>26</v>
      </c>
      <c r="I535" t="s">
        <v>103</v>
      </c>
      <c r="J535">
        <v>2014</v>
      </c>
      <c r="K535" t="s">
        <v>33</v>
      </c>
      <c r="L535" t="s">
        <v>45</v>
      </c>
      <c r="M535">
        <v>1</v>
      </c>
      <c r="N535" t="s">
        <v>40</v>
      </c>
      <c r="O535">
        <v>2172</v>
      </c>
      <c r="P535">
        <v>0</v>
      </c>
      <c r="Q535">
        <v>120</v>
      </c>
      <c r="R535" t="s">
        <v>45</v>
      </c>
      <c r="S535">
        <v>10</v>
      </c>
      <c r="T535" t="s">
        <v>49</v>
      </c>
      <c r="U535">
        <v>0</v>
      </c>
      <c r="V535">
        <v>20</v>
      </c>
      <c r="W535">
        <v>0</v>
      </c>
      <c r="X535" t="s">
        <v>41</v>
      </c>
      <c r="Y535">
        <v>905</v>
      </c>
      <c r="Z535">
        <v>2014</v>
      </c>
      <c r="AA535" t="str">
        <f t="shared" si="8"/>
        <v>Velo - 2014</v>
      </c>
    </row>
    <row r="536" spans="1:27" x14ac:dyDescent="0.3">
      <c r="A536">
        <v>698.66</v>
      </c>
      <c r="B536">
        <v>2508.66</v>
      </c>
      <c r="C536" t="s">
        <v>25</v>
      </c>
      <c r="D536">
        <v>2534</v>
      </c>
      <c r="E536">
        <v>698.66</v>
      </c>
      <c r="F536">
        <v>2508.66</v>
      </c>
      <c r="G536">
        <v>1810</v>
      </c>
      <c r="H536" t="s">
        <v>26</v>
      </c>
      <c r="I536" t="s">
        <v>103</v>
      </c>
      <c r="J536">
        <v>2014</v>
      </c>
      <c r="K536" t="s">
        <v>47</v>
      </c>
      <c r="L536" t="s">
        <v>59</v>
      </c>
      <c r="M536">
        <v>1</v>
      </c>
      <c r="N536" t="s">
        <v>42</v>
      </c>
      <c r="O536">
        <v>25.34</v>
      </c>
      <c r="P536">
        <v>0</v>
      </c>
      <c r="Q536">
        <v>120</v>
      </c>
      <c r="R536" t="s">
        <v>59</v>
      </c>
      <c r="S536">
        <v>5</v>
      </c>
      <c r="T536" t="s">
        <v>49</v>
      </c>
      <c r="U536">
        <v>0</v>
      </c>
      <c r="V536">
        <v>7</v>
      </c>
      <c r="W536">
        <v>0</v>
      </c>
      <c r="X536" t="s">
        <v>41</v>
      </c>
      <c r="Y536">
        <v>362</v>
      </c>
      <c r="Z536">
        <v>2014</v>
      </c>
      <c r="AA536" t="str">
        <f t="shared" si="8"/>
        <v>Velo - 2014</v>
      </c>
    </row>
    <row r="537" spans="1:27" x14ac:dyDescent="0.3">
      <c r="A537">
        <v>713.77</v>
      </c>
      <c r="B537">
        <v>3318.77</v>
      </c>
      <c r="C537" t="s">
        <v>25</v>
      </c>
      <c r="D537">
        <v>3647</v>
      </c>
      <c r="E537">
        <v>713.77</v>
      </c>
      <c r="F537">
        <v>3318.77</v>
      </c>
      <c r="G537">
        <v>2605</v>
      </c>
      <c r="H537" t="s">
        <v>26</v>
      </c>
      <c r="I537" t="s">
        <v>103</v>
      </c>
      <c r="J537">
        <v>2014</v>
      </c>
      <c r="K537" t="s">
        <v>33</v>
      </c>
      <c r="L537" t="s">
        <v>34</v>
      </c>
      <c r="M537">
        <v>1</v>
      </c>
      <c r="N537" t="s">
        <v>43</v>
      </c>
      <c r="O537">
        <v>328.23</v>
      </c>
      <c r="P537">
        <v>0</v>
      </c>
      <c r="Q537">
        <v>3</v>
      </c>
      <c r="R537" t="s">
        <v>34</v>
      </c>
      <c r="S537">
        <v>12</v>
      </c>
      <c r="T537" t="s">
        <v>44</v>
      </c>
      <c r="U537">
        <v>0</v>
      </c>
      <c r="V537">
        <v>7</v>
      </c>
      <c r="W537">
        <v>0</v>
      </c>
      <c r="X537" t="s">
        <v>41</v>
      </c>
      <c r="Y537">
        <v>521</v>
      </c>
      <c r="Z537">
        <v>2014</v>
      </c>
      <c r="AA537" t="str">
        <f t="shared" si="8"/>
        <v>Carretera - 2014</v>
      </c>
    </row>
    <row r="538" spans="1:27" x14ac:dyDescent="0.3">
      <c r="A538">
        <v>713.77</v>
      </c>
      <c r="B538">
        <v>3318.77</v>
      </c>
      <c r="C538" t="s">
        <v>25</v>
      </c>
      <c r="D538">
        <v>3647</v>
      </c>
      <c r="E538">
        <v>713.77</v>
      </c>
      <c r="F538">
        <v>3318.77</v>
      </c>
      <c r="G538">
        <v>2605</v>
      </c>
      <c r="H538" t="s">
        <v>26</v>
      </c>
      <c r="I538" t="s">
        <v>103</v>
      </c>
      <c r="J538">
        <v>2014</v>
      </c>
      <c r="K538" t="s">
        <v>33</v>
      </c>
      <c r="L538" t="s">
        <v>34</v>
      </c>
      <c r="M538">
        <v>1</v>
      </c>
      <c r="N538" t="s">
        <v>43</v>
      </c>
      <c r="O538">
        <v>328.23</v>
      </c>
      <c r="P538">
        <v>0</v>
      </c>
      <c r="Q538">
        <v>250</v>
      </c>
      <c r="R538" t="s">
        <v>34</v>
      </c>
      <c r="S538">
        <v>12</v>
      </c>
      <c r="T538" t="s">
        <v>31</v>
      </c>
      <c r="U538">
        <v>0</v>
      </c>
      <c r="V538">
        <v>7</v>
      </c>
      <c r="W538">
        <v>0</v>
      </c>
      <c r="X538" t="s">
        <v>41</v>
      </c>
      <c r="Y538">
        <v>521</v>
      </c>
      <c r="Z538">
        <v>2014</v>
      </c>
      <c r="AA538" t="str">
        <f t="shared" si="8"/>
        <v>VTT - 2014</v>
      </c>
    </row>
    <row r="539" spans="1:27" x14ac:dyDescent="0.3">
      <c r="A539">
        <v>7225.95</v>
      </c>
      <c r="B539">
        <v>28795.95</v>
      </c>
      <c r="C539" t="s">
        <v>25</v>
      </c>
      <c r="D539">
        <v>32355</v>
      </c>
      <c r="E539">
        <v>7225.95</v>
      </c>
      <c r="F539">
        <v>28795.95</v>
      </c>
      <c r="G539">
        <v>21570</v>
      </c>
      <c r="H539" t="s">
        <v>26</v>
      </c>
      <c r="I539" t="s">
        <v>103</v>
      </c>
      <c r="J539">
        <v>2014</v>
      </c>
      <c r="K539" t="s">
        <v>33</v>
      </c>
      <c r="L539" t="s">
        <v>34</v>
      </c>
      <c r="M539">
        <v>1</v>
      </c>
      <c r="N539" t="s">
        <v>40</v>
      </c>
      <c r="O539">
        <v>3559.05</v>
      </c>
      <c r="P539">
        <v>0</v>
      </c>
      <c r="Q539">
        <v>5</v>
      </c>
      <c r="R539" t="s">
        <v>34</v>
      </c>
      <c r="S539">
        <v>12</v>
      </c>
      <c r="T539" t="s">
        <v>54</v>
      </c>
      <c r="U539">
        <v>0</v>
      </c>
      <c r="V539">
        <v>15</v>
      </c>
      <c r="W539">
        <v>0</v>
      </c>
      <c r="X539" t="s">
        <v>36</v>
      </c>
      <c r="Y539">
        <v>2157</v>
      </c>
      <c r="Z539">
        <v>2014</v>
      </c>
      <c r="AA539" t="str">
        <f t="shared" si="8"/>
        <v>Montana - 2014</v>
      </c>
    </row>
    <row r="540" spans="1:27" x14ac:dyDescent="0.3">
      <c r="A540">
        <v>7225.95</v>
      </c>
      <c r="B540">
        <v>28795.95</v>
      </c>
      <c r="C540" t="s">
        <v>25</v>
      </c>
      <c r="D540">
        <v>32355</v>
      </c>
      <c r="E540">
        <v>7225.95</v>
      </c>
      <c r="F540">
        <v>28795.95</v>
      </c>
      <c r="G540">
        <v>21570</v>
      </c>
      <c r="H540" t="s">
        <v>26</v>
      </c>
      <c r="I540" t="s">
        <v>103</v>
      </c>
      <c r="J540">
        <v>2014</v>
      </c>
      <c r="K540" t="s">
        <v>33</v>
      </c>
      <c r="L540" t="s">
        <v>34</v>
      </c>
      <c r="M540">
        <v>1</v>
      </c>
      <c r="N540" t="s">
        <v>40</v>
      </c>
      <c r="O540">
        <v>3559.05</v>
      </c>
      <c r="P540">
        <v>0</v>
      </c>
      <c r="Q540">
        <v>260</v>
      </c>
      <c r="R540" t="s">
        <v>34</v>
      </c>
      <c r="S540">
        <v>12</v>
      </c>
      <c r="T540" t="s">
        <v>50</v>
      </c>
      <c r="U540">
        <v>0</v>
      </c>
      <c r="V540">
        <v>15</v>
      </c>
      <c r="W540">
        <v>0</v>
      </c>
      <c r="X540" t="s">
        <v>36</v>
      </c>
      <c r="Y540">
        <v>2157</v>
      </c>
      <c r="Z540">
        <v>2014</v>
      </c>
      <c r="AA540" t="str">
        <f t="shared" si="8"/>
        <v>Amarilla - 2014</v>
      </c>
    </row>
    <row r="541" spans="1:27" x14ac:dyDescent="0.3">
      <c r="A541" t="s">
        <v>112</v>
      </c>
      <c r="B541">
        <v>177100</v>
      </c>
      <c r="C541" t="s">
        <v>25</v>
      </c>
      <c r="D541">
        <v>192500</v>
      </c>
      <c r="E541" t="s">
        <v>112</v>
      </c>
      <c r="F541">
        <v>177100</v>
      </c>
      <c r="G541">
        <v>184800</v>
      </c>
      <c r="H541" t="s">
        <v>26</v>
      </c>
      <c r="I541" t="s">
        <v>103</v>
      </c>
      <c r="J541">
        <v>2014</v>
      </c>
      <c r="K541" t="s">
        <v>38</v>
      </c>
      <c r="L541" t="s">
        <v>57</v>
      </c>
      <c r="M541">
        <v>1</v>
      </c>
      <c r="N541" t="s">
        <v>43</v>
      </c>
      <c r="O541">
        <v>15400</v>
      </c>
      <c r="P541">
        <v>0</v>
      </c>
      <c r="Q541">
        <v>3</v>
      </c>
      <c r="R541" t="s">
        <v>57</v>
      </c>
      <c r="S541">
        <v>8</v>
      </c>
      <c r="T541" t="s">
        <v>44</v>
      </c>
      <c r="U541">
        <v>0</v>
      </c>
      <c r="V541">
        <v>125</v>
      </c>
      <c r="W541">
        <v>0</v>
      </c>
      <c r="X541" t="s">
        <v>55</v>
      </c>
      <c r="Y541">
        <v>1540</v>
      </c>
      <c r="Z541">
        <v>2014</v>
      </c>
      <c r="AA541" t="str">
        <f t="shared" si="8"/>
        <v>Carretera - 2014</v>
      </c>
    </row>
    <row r="542" spans="1:27" x14ac:dyDescent="0.3">
      <c r="A542">
        <v>7718.4</v>
      </c>
      <c r="B542">
        <v>10733.4</v>
      </c>
      <c r="C542" t="s">
        <v>25</v>
      </c>
      <c r="D542">
        <v>12060</v>
      </c>
      <c r="E542">
        <v>7718.4</v>
      </c>
      <c r="F542">
        <v>10733.4</v>
      </c>
      <c r="G542">
        <v>3015</v>
      </c>
      <c r="H542" t="s">
        <v>26</v>
      </c>
      <c r="I542" t="s">
        <v>103</v>
      </c>
      <c r="J542">
        <v>2013</v>
      </c>
      <c r="K542" t="s">
        <v>38</v>
      </c>
      <c r="L542" t="s">
        <v>51</v>
      </c>
      <c r="M542">
        <v>1</v>
      </c>
      <c r="N542" t="s">
        <v>40</v>
      </c>
      <c r="O542">
        <v>1326.6</v>
      </c>
      <c r="P542">
        <v>0</v>
      </c>
      <c r="Q542">
        <v>250</v>
      </c>
      <c r="R542" t="s">
        <v>51</v>
      </c>
      <c r="S542">
        <v>9</v>
      </c>
      <c r="T542" t="s">
        <v>31</v>
      </c>
      <c r="U542">
        <v>0</v>
      </c>
      <c r="V542">
        <v>12</v>
      </c>
      <c r="W542">
        <v>0</v>
      </c>
      <c r="X542" t="s">
        <v>46</v>
      </c>
      <c r="Y542">
        <v>1005</v>
      </c>
      <c r="Z542">
        <v>2013</v>
      </c>
      <c r="AA542" t="str">
        <f t="shared" si="8"/>
        <v>VTT - 2013</v>
      </c>
    </row>
    <row r="543" spans="1:27" x14ac:dyDescent="0.3">
      <c r="A543">
        <v>79663</v>
      </c>
      <c r="B543">
        <v>766413</v>
      </c>
      <c r="C543" t="s">
        <v>25</v>
      </c>
      <c r="D543">
        <v>824100</v>
      </c>
      <c r="E543">
        <v>79663</v>
      </c>
      <c r="F543">
        <v>766413</v>
      </c>
      <c r="G543">
        <v>686750</v>
      </c>
      <c r="H543" t="s">
        <v>26</v>
      </c>
      <c r="I543" t="s">
        <v>103</v>
      </c>
      <c r="J543">
        <v>2014</v>
      </c>
      <c r="K543" t="s">
        <v>28</v>
      </c>
      <c r="L543" t="s">
        <v>29</v>
      </c>
      <c r="M543">
        <v>1</v>
      </c>
      <c r="N543" t="s">
        <v>43</v>
      </c>
      <c r="O543">
        <v>57687</v>
      </c>
      <c r="P543">
        <v>0</v>
      </c>
      <c r="Q543">
        <v>250</v>
      </c>
      <c r="R543" t="s">
        <v>29</v>
      </c>
      <c r="S543">
        <v>2</v>
      </c>
      <c r="T543" t="s">
        <v>31</v>
      </c>
      <c r="U543">
        <v>0</v>
      </c>
      <c r="V543">
        <v>300</v>
      </c>
      <c r="W543">
        <v>0</v>
      </c>
      <c r="X543" t="s">
        <v>32</v>
      </c>
      <c r="Y543">
        <v>2747</v>
      </c>
      <c r="Z543">
        <v>2014</v>
      </c>
      <c r="AA543" t="str">
        <f t="shared" si="8"/>
        <v>VTT - 2014</v>
      </c>
    </row>
    <row r="544" spans="1:27" x14ac:dyDescent="0.3">
      <c r="A544">
        <v>80662.5</v>
      </c>
      <c r="B544">
        <v>639922.5</v>
      </c>
      <c r="C544" t="s">
        <v>25</v>
      </c>
      <c r="D544">
        <v>752850</v>
      </c>
      <c r="E544">
        <v>80662.5</v>
      </c>
      <c r="F544">
        <v>639922.5</v>
      </c>
      <c r="G544">
        <v>559260</v>
      </c>
      <c r="H544" t="s">
        <v>26</v>
      </c>
      <c r="I544" t="s">
        <v>103</v>
      </c>
      <c r="J544">
        <v>2013</v>
      </c>
      <c r="K544" t="s">
        <v>33</v>
      </c>
      <c r="L544" t="s">
        <v>58</v>
      </c>
      <c r="M544">
        <v>1</v>
      </c>
      <c r="N544" t="s">
        <v>40</v>
      </c>
      <c r="O544">
        <v>112927.5</v>
      </c>
      <c r="P544">
        <v>0</v>
      </c>
      <c r="Q544">
        <v>10</v>
      </c>
      <c r="R544" t="s">
        <v>58</v>
      </c>
      <c r="S544">
        <v>11</v>
      </c>
      <c r="T544" t="s">
        <v>35</v>
      </c>
      <c r="U544">
        <v>0</v>
      </c>
      <c r="V544">
        <v>350</v>
      </c>
      <c r="W544">
        <v>0</v>
      </c>
      <c r="X544" t="s">
        <v>41</v>
      </c>
      <c r="Y544">
        <v>2151</v>
      </c>
      <c r="Z544">
        <v>2013</v>
      </c>
      <c r="AA544" t="str">
        <f t="shared" si="8"/>
        <v>Paseo - 2013</v>
      </c>
    </row>
    <row r="545" spans="1:27" x14ac:dyDescent="0.3">
      <c r="A545" t="s">
        <v>113</v>
      </c>
      <c r="B545">
        <v>105353.75</v>
      </c>
      <c r="C545" t="s">
        <v>25</v>
      </c>
      <c r="D545">
        <v>118375</v>
      </c>
      <c r="E545" t="s">
        <v>113</v>
      </c>
      <c r="F545">
        <v>105353.75</v>
      </c>
      <c r="G545">
        <v>113640</v>
      </c>
      <c r="H545" t="s">
        <v>26</v>
      </c>
      <c r="I545" t="s">
        <v>103</v>
      </c>
      <c r="J545">
        <v>2013</v>
      </c>
      <c r="K545" t="s">
        <v>38</v>
      </c>
      <c r="L545" t="s">
        <v>51</v>
      </c>
      <c r="M545">
        <v>1</v>
      </c>
      <c r="N545" t="s">
        <v>40</v>
      </c>
      <c r="O545">
        <v>13021.25</v>
      </c>
      <c r="P545">
        <v>0</v>
      </c>
      <c r="Q545">
        <v>260</v>
      </c>
      <c r="R545" t="s">
        <v>51</v>
      </c>
      <c r="S545">
        <v>9</v>
      </c>
      <c r="T545" t="s">
        <v>50</v>
      </c>
      <c r="U545">
        <v>0</v>
      </c>
      <c r="V545">
        <v>125</v>
      </c>
      <c r="W545">
        <v>0</v>
      </c>
      <c r="X545" t="s">
        <v>55</v>
      </c>
      <c r="Y545">
        <v>947</v>
      </c>
      <c r="Z545">
        <v>2013</v>
      </c>
      <c r="AA545" t="str">
        <f t="shared" si="8"/>
        <v>Amarilla - 2013</v>
      </c>
    </row>
    <row r="546" spans="1:27" x14ac:dyDescent="0.3">
      <c r="A546">
        <v>84444</v>
      </c>
      <c r="B546">
        <v>438564</v>
      </c>
      <c r="C546" t="s">
        <v>25</v>
      </c>
      <c r="D546">
        <v>476700</v>
      </c>
      <c r="E546">
        <v>84444</v>
      </c>
      <c r="F546">
        <v>438564</v>
      </c>
      <c r="G546">
        <v>354120</v>
      </c>
      <c r="H546" t="s">
        <v>26</v>
      </c>
      <c r="I546" t="s">
        <v>103</v>
      </c>
      <c r="J546">
        <v>2014</v>
      </c>
      <c r="K546" t="s">
        <v>33</v>
      </c>
      <c r="L546" t="s">
        <v>34</v>
      </c>
      <c r="M546">
        <v>1</v>
      </c>
      <c r="N546" t="s">
        <v>43</v>
      </c>
      <c r="O546">
        <v>38136</v>
      </c>
      <c r="P546">
        <v>0</v>
      </c>
      <c r="Q546">
        <v>3</v>
      </c>
      <c r="R546" t="s">
        <v>34</v>
      </c>
      <c r="S546">
        <v>12</v>
      </c>
      <c r="T546" t="s">
        <v>44</v>
      </c>
      <c r="U546">
        <v>0</v>
      </c>
      <c r="V546">
        <v>350</v>
      </c>
      <c r="W546">
        <v>0</v>
      </c>
      <c r="X546" t="s">
        <v>41</v>
      </c>
      <c r="Y546">
        <v>1362</v>
      </c>
      <c r="Z546">
        <v>2014</v>
      </c>
      <c r="AA546" t="str">
        <f t="shared" si="8"/>
        <v>Carretera - 2014</v>
      </c>
    </row>
    <row r="547" spans="1:27" x14ac:dyDescent="0.3">
      <c r="A547">
        <v>84444</v>
      </c>
      <c r="B547">
        <v>438564</v>
      </c>
      <c r="C547" t="s">
        <v>25</v>
      </c>
      <c r="D547">
        <v>476700</v>
      </c>
      <c r="E547">
        <v>84444</v>
      </c>
      <c r="F547">
        <v>438564</v>
      </c>
      <c r="G547">
        <v>354120</v>
      </c>
      <c r="H547" t="s">
        <v>26</v>
      </c>
      <c r="I547" t="s">
        <v>103</v>
      </c>
      <c r="J547">
        <v>2014</v>
      </c>
      <c r="K547" t="s">
        <v>33</v>
      </c>
      <c r="L547" t="s">
        <v>34</v>
      </c>
      <c r="M547">
        <v>1</v>
      </c>
      <c r="N547" t="s">
        <v>43</v>
      </c>
      <c r="O547">
        <v>38136</v>
      </c>
      <c r="P547">
        <v>0</v>
      </c>
      <c r="Q547">
        <v>10</v>
      </c>
      <c r="R547" t="s">
        <v>34</v>
      </c>
      <c r="S547">
        <v>12</v>
      </c>
      <c r="T547" t="s">
        <v>35</v>
      </c>
      <c r="U547">
        <v>0</v>
      </c>
      <c r="V547">
        <v>350</v>
      </c>
      <c r="W547">
        <v>0</v>
      </c>
      <c r="X547" t="s">
        <v>41</v>
      </c>
      <c r="Y547">
        <v>1362</v>
      </c>
      <c r="Z547">
        <v>2014</v>
      </c>
      <c r="AA547" t="str">
        <f t="shared" si="8"/>
        <v>Paseo - 2014</v>
      </c>
    </row>
    <row r="548" spans="1:27" x14ac:dyDescent="0.3">
      <c r="A548">
        <v>8511.6</v>
      </c>
      <c r="B548">
        <v>18891.599999999999</v>
      </c>
      <c r="C548" t="s">
        <v>25</v>
      </c>
      <c r="D548">
        <v>20760</v>
      </c>
      <c r="E548">
        <v>8511.6</v>
      </c>
      <c r="F548">
        <v>18891.599999999999</v>
      </c>
      <c r="G548">
        <v>10380</v>
      </c>
      <c r="H548" t="s">
        <v>26</v>
      </c>
      <c r="I548" t="s">
        <v>103</v>
      </c>
      <c r="J548">
        <v>2014</v>
      </c>
      <c r="K548" t="s">
        <v>47</v>
      </c>
      <c r="L548" t="s">
        <v>48</v>
      </c>
      <c r="M548">
        <v>1</v>
      </c>
      <c r="N548" t="s">
        <v>43</v>
      </c>
      <c r="O548">
        <v>1868.4</v>
      </c>
      <c r="P548">
        <v>0</v>
      </c>
      <c r="Q548">
        <v>10</v>
      </c>
      <c r="R548" t="s">
        <v>48</v>
      </c>
      <c r="S548">
        <v>6</v>
      </c>
      <c r="T548" t="s">
        <v>35</v>
      </c>
      <c r="U548">
        <v>0</v>
      </c>
      <c r="V548">
        <v>20</v>
      </c>
      <c r="W548">
        <v>0</v>
      </c>
      <c r="X548" t="s">
        <v>41</v>
      </c>
      <c r="Y548">
        <v>1038</v>
      </c>
      <c r="Z548">
        <v>2014</v>
      </c>
      <c r="AA548" t="str">
        <f t="shared" si="8"/>
        <v>Paseo - 2014</v>
      </c>
    </row>
    <row r="549" spans="1:27" x14ac:dyDescent="0.3">
      <c r="A549">
        <v>8511.6</v>
      </c>
      <c r="B549">
        <v>18891.599999999999</v>
      </c>
      <c r="C549" t="s">
        <v>25</v>
      </c>
      <c r="D549">
        <v>20760</v>
      </c>
      <c r="E549">
        <v>8511.6</v>
      </c>
      <c r="F549">
        <v>18891.599999999999</v>
      </c>
      <c r="G549">
        <v>10380</v>
      </c>
      <c r="H549" t="s">
        <v>26</v>
      </c>
      <c r="I549" t="s">
        <v>103</v>
      </c>
      <c r="J549">
        <v>2014</v>
      </c>
      <c r="K549" t="s">
        <v>47</v>
      </c>
      <c r="L549" t="s">
        <v>48</v>
      </c>
      <c r="M549">
        <v>1</v>
      </c>
      <c r="N549" t="s">
        <v>43</v>
      </c>
      <c r="O549">
        <v>1868.4</v>
      </c>
      <c r="P549">
        <v>0</v>
      </c>
      <c r="Q549">
        <v>260</v>
      </c>
      <c r="R549" t="s">
        <v>48</v>
      </c>
      <c r="S549">
        <v>6</v>
      </c>
      <c r="T549" t="s">
        <v>50</v>
      </c>
      <c r="U549">
        <v>0</v>
      </c>
      <c r="V549">
        <v>20</v>
      </c>
      <c r="W549">
        <v>0</v>
      </c>
      <c r="X549" t="s">
        <v>41</v>
      </c>
      <c r="Y549">
        <v>1038</v>
      </c>
      <c r="Z549">
        <v>2014</v>
      </c>
      <c r="AA549" t="str">
        <f t="shared" si="8"/>
        <v>Amarilla - 2014</v>
      </c>
    </row>
    <row r="550" spans="1:27" x14ac:dyDescent="0.3">
      <c r="A550">
        <v>8640</v>
      </c>
      <c r="B550">
        <v>116640</v>
      </c>
      <c r="C550" t="s">
        <v>25</v>
      </c>
      <c r="D550">
        <v>129600</v>
      </c>
      <c r="E550">
        <v>8640</v>
      </c>
      <c r="F550">
        <v>116640</v>
      </c>
      <c r="G550">
        <v>108000</v>
      </c>
      <c r="H550" t="s">
        <v>26</v>
      </c>
      <c r="I550" t="s">
        <v>103</v>
      </c>
      <c r="J550">
        <v>2014</v>
      </c>
      <c r="K550" t="s">
        <v>38</v>
      </c>
      <c r="L550" t="s">
        <v>51</v>
      </c>
      <c r="M550">
        <v>1</v>
      </c>
      <c r="N550" t="s">
        <v>40</v>
      </c>
      <c r="O550">
        <v>12960</v>
      </c>
      <c r="P550">
        <v>0</v>
      </c>
      <c r="Q550">
        <v>250</v>
      </c>
      <c r="R550" t="s">
        <v>51</v>
      </c>
      <c r="S550">
        <v>9</v>
      </c>
      <c r="T550" t="s">
        <v>31</v>
      </c>
      <c r="U550">
        <v>0</v>
      </c>
      <c r="V550">
        <v>300</v>
      </c>
      <c r="W550">
        <v>0</v>
      </c>
      <c r="X550" t="s">
        <v>32</v>
      </c>
      <c r="Y550">
        <v>432</v>
      </c>
      <c r="Z550">
        <v>2014</v>
      </c>
      <c r="AA550" t="str">
        <f t="shared" si="8"/>
        <v>VTT - 2014</v>
      </c>
    </row>
    <row r="551" spans="1:27" x14ac:dyDescent="0.3">
      <c r="A551">
        <v>8751.6</v>
      </c>
      <c r="B551">
        <v>19971.599999999999</v>
      </c>
      <c r="C551" t="s">
        <v>25</v>
      </c>
      <c r="D551">
        <v>22440</v>
      </c>
      <c r="E551">
        <v>8751.6</v>
      </c>
      <c r="F551">
        <v>19971.599999999999</v>
      </c>
      <c r="G551">
        <v>11220</v>
      </c>
      <c r="H551" t="s">
        <v>26</v>
      </c>
      <c r="I551" t="s">
        <v>103</v>
      </c>
      <c r="J551">
        <v>2014</v>
      </c>
      <c r="K551" t="s">
        <v>28</v>
      </c>
      <c r="L551" t="s">
        <v>60</v>
      </c>
      <c r="M551">
        <v>1</v>
      </c>
      <c r="N551" t="s">
        <v>40</v>
      </c>
      <c r="O551">
        <v>2468.4</v>
      </c>
      <c r="P551">
        <v>0</v>
      </c>
      <c r="Q551">
        <v>10</v>
      </c>
      <c r="R551" t="s">
        <v>60</v>
      </c>
      <c r="S551">
        <v>3</v>
      </c>
      <c r="T551" t="s">
        <v>35</v>
      </c>
      <c r="U551">
        <v>0</v>
      </c>
      <c r="V551">
        <v>20</v>
      </c>
      <c r="W551">
        <v>0</v>
      </c>
      <c r="X551" t="s">
        <v>41</v>
      </c>
      <c r="Y551">
        <v>1122</v>
      </c>
      <c r="Z551">
        <v>2014</v>
      </c>
      <c r="AA551" t="str">
        <f t="shared" si="8"/>
        <v>Paseo - 2014</v>
      </c>
    </row>
    <row r="552" spans="1:27" x14ac:dyDescent="0.3">
      <c r="A552">
        <v>8936.4</v>
      </c>
      <c r="B552">
        <v>29246.400000000001</v>
      </c>
      <c r="C552" t="s">
        <v>25</v>
      </c>
      <c r="D552">
        <v>30465</v>
      </c>
      <c r="E552">
        <v>8936.4</v>
      </c>
      <c r="F552">
        <v>29246.400000000001</v>
      </c>
      <c r="G552">
        <v>20310</v>
      </c>
      <c r="H552" t="s">
        <v>26</v>
      </c>
      <c r="I552" t="s">
        <v>103</v>
      </c>
      <c r="J552">
        <v>2014</v>
      </c>
      <c r="K552" t="s">
        <v>33</v>
      </c>
      <c r="L552" t="s">
        <v>45</v>
      </c>
      <c r="M552">
        <v>1</v>
      </c>
      <c r="N552" t="s">
        <v>42</v>
      </c>
      <c r="O552">
        <v>1218.5999999999999</v>
      </c>
      <c r="P552">
        <v>0</v>
      </c>
      <c r="Q552">
        <v>5</v>
      </c>
      <c r="R552" t="s">
        <v>45</v>
      </c>
      <c r="S552">
        <v>10</v>
      </c>
      <c r="T552" t="s">
        <v>54</v>
      </c>
      <c r="U552">
        <v>0</v>
      </c>
      <c r="V552">
        <v>15</v>
      </c>
      <c r="W552">
        <v>0</v>
      </c>
      <c r="X552" t="s">
        <v>36</v>
      </c>
      <c r="Y552">
        <v>2031</v>
      </c>
      <c r="Z552">
        <v>2014</v>
      </c>
      <c r="AA552" t="str">
        <f t="shared" si="8"/>
        <v>Montana - 2014</v>
      </c>
    </row>
    <row r="553" spans="1:27" x14ac:dyDescent="0.3">
      <c r="A553">
        <v>8936.4</v>
      </c>
      <c r="B553">
        <v>29246.400000000001</v>
      </c>
      <c r="C553" t="s">
        <v>25</v>
      </c>
      <c r="D553">
        <v>30465</v>
      </c>
      <c r="E553">
        <v>8936.4</v>
      </c>
      <c r="F553">
        <v>29246.400000000001</v>
      </c>
      <c r="G553">
        <v>20310</v>
      </c>
      <c r="H553" t="s">
        <v>26</v>
      </c>
      <c r="I553" t="s">
        <v>103</v>
      </c>
      <c r="J553">
        <v>2014</v>
      </c>
      <c r="K553" t="s">
        <v>33</v>
      </c>
      <c r="L553" t="s">
        <v>45</v>
      </c>
      <c r="M553">
        <v>1</v>
      </c>
      <c r="N553" t="s">
        <v>42</v>
      </c>
      <c r="O553">
        <v>1218.5999999999999</v>
      </c>
      <c r="P553">
        <v>0</v>
      </c>
      <c r="Q553">
        <v>10</v>
      </c>
      <c r="R553" t="s">
        <v>45</v>
      </c>
      <c r="S553">
        <v>10</v>
      </c>
      <c r="T553" t="s">
        <v>35</v>
      </c>
      <c r="U553">
        <v>0</v>
      </c>
      <c r="V553">
        <v>15</v>
      </c>
      <c r="W553">
        <v>0</v>
      </c>
      <c r="X553" t="s">
        <v>36</v>
      </c>
      <c r="Y553">
        <v>2031</v>
      </c>
      <c r="Z553">
        <v>2014</v>
      </c>
      <c r="AA553" t="str">
        <f t="shared" si="8"/>
        <v>Paseo - 2014</v>
      </c>
    </row>
    <row r="554" spans="1:27" x14ac:dyDescent="0.3">
      <c r="A554">
        <v>894.25</v>
      </c>
      <c r="B554">
        <v>3344.25</v>
      </c>
      <c r="C554" t="s">
        <v>25</v>
      </c>
      <c r="D554">
        <v>3675</v>
      </c>
      <c r="E554">
        <v>894.25</v>
      </c>
      <c r="F554">
        <v>3344.25</v>
      </c>
      <c r="G554">
        <v>2450</v>
      </c>
      <c r="H554" t="s">
        <v>26</v>
      </c>
      <c r="I554" t="s">
        <v>103</v>
      </c>
      <c r="J554">
        <v>2014</v>
      </c>
      <c r="K554" t="s">
        <v>47</v>
      </c>
      <c r="L554" t="s">
        <v>59</v>
      </c>
      <c r="M554">
        <v>1</v>
      </c>
      <c r="N554" t="s">
        <v>43</v>
      </c>
      <c r="O554">
        <v>330.75</v>
      </c>
      <c r="P554">
        <v>0</v>
      </c>
      <c r="Q554">
        <v>120</v>
      </c>
      <c r="R554" t="s">
        <v>59</v>
      </c>
      <c r="S554">
        <v>5</v>
      </c>
      <c r="T554" t="s">
        <v>49</v>
      </c>
      <c r="U554">
        <v>0</v>
      </c>
      <c r="V554">
        <v>15</v>
      </c>
      <c r="W554">
        <v>0</v>
      </c>
      <c r="X554" t="s">
        <v>36</v>
      </c>
      <c r="Y554">
        <v>245</v>
      </c>
      <c r="Z554">
        <v>2014</v>
      </c>
      <c r="AA554" t="str">
        <f t="shared" si="8"/>
        <v>Velo - 2014</v>
      </c>
    </row>
    <row r="555" spans="1:27" x14ac:dyDescent="0.3">
      <c r="A555">
        <v>9370.7999999999993</v>
      </c>
      <c r="B555">
        <v>21700.799999999999</v>
      </c>
      <c r="C555" t="s">
        <v>25</v>
      </c>
      <c r="D555">
        <v>24660</v>
      </c>
      <c r="E555">
        <v>9370.7999999999993</v>
      </c>
      <c r="F555">
        <v>21700.799999999999</v>
      </c>
      <c r="G555">
        <v>12330</v>
      </c>
      <c r="H555" t="s">
        <v>26</v>
      </c>
      <c r="I555" t="s">
        <v>103</v>
      </c>
      <c r="J555">
        <v>2014</v>
      </c>
      <c r="K555" t="s">
        <v>33</v>
      </c>
      <c r="L555" t="s">
        <v>34</v>
      </c>
      <c r="M555">
        <v>1</v>
      </c>
      <c r="N555" t="s">
        <v>40</v>
      </c>
      <c r="O555">
        <v>2959.2</v>
      </c>
      <c r="P555">
        <v>0</v>
      </c>
      <c r="Q555">
        <v>10</v>
      </c>
      <c r="R555" t="s">
        <v>34</v>
      </c>
      <c r="S555">
        <v>12</v>
      </c>
      <c r="T555" t="s">
        <v>35</v>
      </c>
      <c r="U555">
        <v>0</v>
      </c>
      <c r="V555">
        <v>20</v>
      </c>
      <c r="W555">
        <v>0</v>
      </c>
      <c r="X555" t="s">
        <v>41</v>
      </c>
      <c r="Y555">
        <v>1233</v>
      </c>
      <c r="Z555">
        <v>2014</v>
      </c>
      <c r="AA555" t="str">
        <f t="shared" si="8"/>
        <v>Paseo - 2014</v>
      </c>
    </row>
    <row r="556" spans="1:27" x14ac:dyDescent="0.3">
      <c r="A556">
        <v>9370.7999999999993</v>
      </c>
      <c r="B556">
        <v>21700.799999999999</v>
      </c>
      <c r="C556" t="s">
        <v>25</v>
      </c>
      <c r="D556">
        <v>24660</v>
      </c>
      <c r="E556">
        <v>9370.7999999999993</v>
      </c>
      <c r="F556">
        <v>21700.799999999999</v>
      </c>
      <c r="G556">
        <v>12330</v>
      </c>
      <c r="H556" t="s">
        <v>26</v>
      </c>
      <c r="I556" t="s">
        <v>103</v>
      </c>
      <c r="J556">
        <v>2014</v>
      </c>
      <c r="K556" t="s">
        <v>33</v>
      </c>
      <c r="L556" t="s">
        <v>34</v>
      </c>
      <c r="M556">
        <v>1</v>
      </c>
      <c r="N556" t="s">
        <v>40</v>
      </c>
      <c r="O556">
        <v>2959.2</v>
      </c>
      <c r="P556">
        <v>0</v>
      </c>
      <c r="Q556">
        <v>250</v>
      </c>
      <c r="R556" t="s">
        <v>34</v>
      </c>
      <c r="S556">
        <v>12</v>
      </c>
      <c r="T556" t="s">
        <v>31</v>
      </c>
      <c r="U556">
        <v>0</v>
      </c>
      <c r="V556">
        <v>20</v>
      </c>
      <c r="W556">
        <v>0</v>
      </c>
      <c r="X556" t="s">
        <v>41</v>
      </c>
      <c r="Y556">
        <v>1233</v>
      </c>
      <c r="Z556">
        <v>2014</v>
      </c>
      <c r="AA556" t="str">
        <f t="shared" si="8"/>
        <v>VTT - 2014</v>
      </c>
    </row>
    <row r="557" spans="1:27" x14ac:dyDescent="0.3">
      <c r="A557">
        <v>9433.2000000000007</v>
      </c>
      <c r="B557">
        <v>12802.2</v>
      </c>
      <c r="C557" t="s">
        <v>25</v>
      </c>
      <c r="D557">
        <v>13476</v>
      </c>
      <c r="E557">
        <v>9433.2000000000007</v>
      </c>
      <c r="F557">
        <v>12802.2</v>
      </c>
      <c r="G557">
        <v>3369</v>
      </c>
      <c r="H557" t="s">
        <v>26</v>
      </c>
      <c r="I557" t="s">
        <v>103</v>
      </c>
      <c r="J557">
        <v>2014</v>
      </c>
      <c r="K557" t="s">
        <v>38</v>
      </c>
      <c r="L557" t="s">
        <v>57</v>
      </c>
      <c r="M557">
        <v>1</v>
      </c>
      <c r="N557" t="s">
        <v>43</v>
      </c>
      <c r="O557">
        <v>673.8</v>
      </c>
      <c r="P557">
        <v>0</v>
      </c>
      <c r="Q557">
        <v>260</v>
      </c>
      <c r="R557" t="s">
        <v>57</v>
      </c>
      <c r="S557">
        <v>8</v>
      </c>
      <c r="T557" t="s">
        <v>50</v>
      </c>
      <c r="U557">
        <v>0</v>
      </c>
      <c r="V557">
        <v>12</v>
      </c>
      <c r="W557">
        <v>0</v>
      </c>
      <c r="X557" t="s">
        <v>46</v>
      </c>
      <c r="Y557">
        <v>1123</v>
      </c>
      <c r="Z557">
        <v>2014</v>
      </c>
      <c r="AA557" t="str">
        <f t="shared" si="8"/>
        <v>Amarilla - 2014</v>
      </c>
    </row>
    <row r="558" spans="1:27" x14ac:dyDescent="0.3">
      <c r="A558">
        <v>9495.84</v>
      </c>
      <c r="B558">
        <v>12747.84</v>
      </c>
      <c r="C558" t="s">
        <v>25</v>
      </c>
      <c r="D558">
        <v>13008</v>
      </c>
      <c r="E558">
        <v>9495.84</v>
      </c>
      <c r="F558">
        <v>12747.84</v>
      </c>
      <c r="G558">
        <v>3252</v>
      </c>
      <c r="H558" t="s">
        <v>26</v>
      </c>
      <c r="I558" t="s">
        <v>103</v>
      </c>
      <c r="J558">
        <v>2014</v>
      </c>
      <c r="K558" t="s">
        <v>33</v>
      </c>
      <c r="L558" t="s">
        <v>34</v>
      </c>
      <c r="M558">
        <v>1</v>
      </c>
      <c r="N558" t="s">
        <v>42</v>
      </c>
      <c r="O558">
        <v>260.16000000000003</v>
      </c>
      <c r="P558">
        <v>0</v>
      </c>
      <c r="Q558">
        <v>10</v>
      </c>
      <c r="R558" t="s">
        <v>34</v>
      </c>
      <c r="S558">
        <v>12</v>
      </c>
      <c r="T558" t="s">
        <v>35</v>
      </c>
      <c r="U558">
        <v>0</v>
      </c>
      <c r="V558">
        <v>12</v>
      </c>
      <c r="W558">
        <v>0</v>
      </c>
      <c r="X558" t="s">
        <v>46</v>
      </c>
      <c r="Y558">
        <v>1084</v>
      </c>
      <c r="Z558">
        <v>2014</v>
      </c>
      <c r="AA558" t="str">
        <f t="shared" si="8"/>
        <v>Paseo - 2014</v>
      </c>
    </row>
    <row r="559" spans="1:27" x14ac:dyDescent="0.3">
      <c r="A559">
        <v>9495.84</v>
      </c>
      <c r="B559">
        <v>12747.84</v>
      </c>
      <c r="C559" t="s">
        <v>25</v>
      </c>
      <c r="D559">
        <v>13008</v>
      </c>
      <c r="E559">
        <v>9495.84</v>
      </c>
      <c r="F559">
        <v>12747.84</v>
      </c>
      <c r="G559">
        <v>3252</v>
      </c>
      <c r="H559" t="s">
        <v>26</v>
      </c>
      <c r="I559" t="s">
        <v>103</v>
      </c>
      <c r="J559">
        <v>2014</v>
      </c>
      <c r="K559" t="s">
        <v>33</v>
      </c>
      <c r="L559" t="s">
        <v>34</v>
      </c>
      <c r="M559">
        <v>1</v>
      </c>
      <c r="N559" t="s">
        <v>42</v>
      </c>
      <c r="O559">
        <v>260.16000000000003</v>
      </c>
      <c r="P559">
        <v>0</v>
      </c>
      <c r="Q559">
        <v>120</v>
      </c>
      <c r="R559" t="s">
        <v>34</v>
      </c>
      <c r="S559">
        <v>12</v>
      </c>
      <c r="T559" t="s">
        <v>49</v>
      </c>
      <c r="U559">
        <v>0</v>
      </c>
      <c r="V559">
        <v>12</v>
      </c>
      <c r="W559">
        <v>0</v>
      </c>
      <c r="X559" t="s">
        <v>46</v>
      </c>
      <c r="Y559">
        <v>1084</v>
      </c>
      <c r="Z559">
        <v>2014</v>
      </c>
      <c r="AA559" t="str">
        <f t="shared" si="8"/>
        <v>Velo - 2014</v>
      </c>
    </row>
    <row r="560" spans="1:27" x14ac:dyDescent="0.3">
      <c r="A560">
        <v>9592.2000000000007</v>
      </c>
      <c r="B560">
        <v>35872.199999999997</v>
      </c>
      <c r="C560" t="s">
        <v>25</v>
      </c>
      <c r="D560">
        <v>39420</v>
      </c>
      <c r="E560">
        <v>9592.2000000000007</v>
      </c>
      <c r="F560">
        <v>35872.199999999997</v>
      </c>
      <c r="G560">
        <v>26280</v>
      </c>
      <c r="H560" t="s">
        <v>26</v>
      </c>
      <c r="I560" t="s">
        <v>103</v>
      </c>
      <c r="J560">
        <v>2014</v>
      </c>
      <c r="K560" t="s">
        <v>47</v>
      </c>
      <c r="L560" t="s">
        <v>62</v>
      </c>
      <c r="M560">
        <v>1</v>
      </c>
      <c r="N560" t="s">
        <v>43</v>
      </c>
      <c r="O560">
        <v>3547.8</v>
      </c>
      <c r="P560">
        <v>0</v>
      </c>
      <c r="Q560">
        <v>120</v>
      </c>
      <c r="R560" t="s">
        <v>62</v>
      </c>
      <c r="S560">
        <v>4</v>
      </c>
      <c r="T560" t="s">
        <v>49</v>
      </c>
      <c r="U560">
        <v>0</v>
      </c>
      <c r="V560">
        <v>15</v>
      </c>
      <c r="W560">
        <v>0</v>
      </c>
      <c r="X560" t="s">
        <v>36</v>
      </c>
      <c r="Y560">
        <v>2628</v>
      </c>
      <c r="Z560">
        <v>2014</v>
      </c>
      <c r="AA560" t="str">
        <f t="shared" si="8"/>
        <v>Velo - 2014</v>
      </c>
    </row>
    <row r="561" spans="1:27" x14ac:dyDescent="0.3">
      <c r="A561">
        <v>9882.4</v>
      </c>
      <c r="B561">
        <v>21112.400000000001</v>
      </c>
      <c r="C561" t="s">
        <v>25</v>
      </c>
      <c r="D561">
        <v>22460</v>
      </c>
      <c r="E561">
        <v>9882.4</v>
      </c>
      <c r="F561">
        <v>21112.400000000001</v>
      </c>
      <c r="G561">
        <v>11230</v>
      </c>
      <c r="H561" t="s">
        <v>26</v>
      </c>
      <c r="I561" t="s">
        <v>103</v>
      </c>
      <c r="J561">
        <v>2013</v>
      </c>
      <c r="K561" t="s">
        <v>33</v>
      </c>
      <c r="L561" t="s">
        <v>58</v>
      </c>
      <c r="M561">
        <v>1</v>
      </c>
      <c r="N561" t="s">
        <v>43</v>
      </c>
      <c r="O561">
        <v>1347.6</v>
      </c>
      <c r="P561">
        <v>0</v>
      </c>
      <c r="Q561">
        <v>250</v>
      </c>
      <c r="R561" t="s">
        <v>58</v>
      </c>
      <c r="S561">
        <v>11</v>
      </c>
      <c r="T561" t="s">
        <v>31</v>
      </c>
      <c r="U561">
        <v>0</v>
      </c>
      <c r="V561">
        <v>20</v>
      </c>
      <c r="W561">
        <v>0</v>
      </c>
      <c r="X561" t="s">
        <v>41</v>
      </c>
      <c r="Y561">
        <v>1123</v>
      </c>
      <c r="Z561">
        <v>2013</v>
      </c>
      <c r="AA561" t="str">
        <f t="shared" si="8"/>
        <v>VTT - 2013</v>
      </c>
    </row>
    <row r="562" spans="1:27" x14ac:dyDescent="0.3">
      <c r="A562">
        <v>10003.92</v>
      </c>
      <c r="B562">
        <v>13429.92</v>
      </c>
      <c r="C562" t="s">
        <v>25</v>
      </c>
      <c r="D562">
        <v>13704</v>
      </c>
      <c r="E562">
        <v>10003.92</v>
      </c>
      <c r="F562">
        <v>13429.92</v>
      </c>
      <c r="G562">
        <v>3426</v>
      </c>
      <c r="H562" t="s">
        <v>26</v>
      </c>
      <c r="I562" t="s">
        <v>114</v>
      </c>
      <c r="J562">
        <v>2014</v>
      </c>
      <c r="K562" t="s">
        <v>47</v>
      </c>
      <c r="L562" t="s">
        <v>48</v>
      </c>
      <c r="M562">
        <v>1</v>
      </c>
      <c r="N562" t="s">
        <v>42</v>
      </c>
      <c r="O562">
        <v>274.08</v>
      </c>
      <c r="P562">
        <v>0</v>
      </c>
      <c r="Q562">
        <v>5</v>
      </c>
      <c r="R562" t="s">
        <v>48</v>
      </c>
      <c r="S562">
        <v>6</v>
      </c>
      <c r="T562" t="s">
        <v>54</v>
      </c>
      <c r="U562">
        <v>0</v>
      </c>
      <c r="V562">
        <v>12</v>
      </c>
      <c r="W562">
        <v>0</v>
      </c>
      <c r="X562" t="s">
        <v>46</v>
      </c>
      <c r="Y562">
        <v>1142</v>
      </c>
      <c r="Z562">
        <v>2014</v>
      </c>
      <c r="AA562" t="str">
        <f t="shared" si="8"/>
        <v>Montana - 2014</v>
      </c>
    </row>
    <row r="563" spans="1:27" x14ac:dyDescent="0.3">
      <c r="A563">
        <v>10003.92</v>
      </c>
      <c r="B563">
        <v>13429.92</v>
      </c>
      <c r="C563" t="s">
        <v>25</v>
      </c>
      <c r="D563">
        <v>13704</v>
      </c>
      <c r="E563">
        <v>10003.92</v>
      </c>
      <c r="F563">
        <v>13429.92</v>
      </c>
      <c r="G563">
        <v>3426</v>
      </c>
      <c r="H563" t="s">
        <v>26</v>
      </c>
      <c r="I563" t="s">
        <v>114</v>
      </c>
      <c r="J563">
        <v>2014</v>
      </c>
      <c r="K563" t="s">
        <v>47</v>
      </c>
      <c r="L563" t="s">
        <v>48</v>
      </c>
      <c r="M563">
        <v>1</v>
      </c>
      <c r="N563" t="s">
        <v>42</v>
      </c>
      <c r="O563">
        <v>274.08</v>
      </c>
      <c r="P563">
        <v>0</v>
      </c>
      <c r="Q563">
        <v>10</v>
      </c>
      <c r="R563" t="s">
        <v>48</v>
      </c>
      <c r="S563">
        <v>6</v>
      </c>
      <c r="T563" t="s">
        <v>35</v>
      </c>
      <c r="U563">
        <v>0</v>
      </c>
      <c r="V563">
        <v>12</v>
      </c>
      <c r="W563">
        <v>0</v>
      </c>
      <c r="X563" t="s">
        <v>46</v>
      </c>
      <c r="Y563">
        <v>1142</v>
      </c>
      <c r="Z563">
        <v>2014</v>
      </c>
      <c r="AA563" t="str">
        <f t="shared" si="8"/>
        <v>Paseo - 2014</v>
      </c>
    </row>
    <row r="564" spans="1:27" x14ac:dyDescent="0.3">
      <c r="A564">
        <v>10718.325000000001</v>
      </c>
      <c r="B564">
        <v>42720.824999999997</v>
      </c>
      <c r="C564" t="s">
        <v>37</v>
      </c>
      <c r="D564">
        <v>48000</v>
      </c>
      <c r="E564">
        <v>10718.325000000001</v>
      </c>
      <c r="F564">
        <v>42713.324999999997</v>
      </c>
      <c r="G564">
        <v>31995</v>
      </c>
      <c r="H564" t="s">
        <v>26</v>
      </c>
      <c r="I564" t="s">
        <v>114</v>
      </c>
      <c r="J564">
        <v>2014</v>
      </c>
      <c r="K564" t="s">
        <v>38</v>
      </c>
      <c r="L564" t="s">
        <v>39</v>
      </c>
      <c r="M564">
        <v>1</v>
      </c>
      <c r="N564" t="s">
        <v>40</v>
      </c>
      <c r="O564">
        <v>5279.1749999999902</v>
      </c>
      <c r="P564" t="s">
        <v>79</v>
      </c>
      <c r="Q564">
        <v>260</v>
      </c>
      <c r="R564" t="s">
        <v>39</v>
      </c>
      <c r="S564">
        <v>7</v>
      </c>
      <c r="T564" t="s">
        <v>50</v>
      </c>
      <c r="U564" s="1">
        <v>1.8189900000000001E-12</v>
      </c>
      <c r="V564">
        <v>15</v>
      </c>
      <c r="W564" t="s">
        <v>79</v>
      </c>
      <c r="X564" t="s">
        <v>36</v>
      </c>
      <c r="Y564">
        <v>3200</v>
      </c>
      <c r="Z564">
        <v>2014</v>
      </c>
      <c r="AA564" t="str">
        <f t="shared" si="8"/>
        <v>Amarilla - 2014</v>
      </c>
    </row>
    <row r="565" spans="1:27" x14ac:dyDescent="0.3">
      <c r="A565" t="s">
        <v>115</v>
      </c>
      <c r="B565">
        <v>102243.75</v>
      </c>
      <c r="C565" t="s">
        <v>25</v>
      </c>
      <c r="D565">
        <v>107625</v>
      </c>
      <c r="E565" t="s">
        <v>115</v>
      </c>
      <c r="F565">
        <v>102243.75</v>
      </c>
      <c r="G565">
        <v>103320</v>
      </c>
      <c r="H565" t="s">
        <v>26</v>
      </c>
      <c r="I565" t="s">
        <v>114</v>
      </c>
      <c r="J565">
        <v>2014</v>
      </c>
      <c r="K565" t="s">
        <v>33</v>
      </c>
      <c r="L565" t="s">
        <v>45</v>
      </c>
      <c r="M565">
        <v>1</v>
      </c>
      <c r="N565" t="s">
        <v>43</v>
      </c>
      <c r="O565">
        <v>5381.25</v>
      </c>
      <c r="P565">
        <v>0</v>
      </c>
      <c r="Q565">
        <v>10</v>
      </c>
      <c r="R565" t="s">
        <v>45</v>
      </c>
      <c r="S565">
        <v>10</v>
      </c>
      <c r="T565" t="s">
        <v>35</v>
      </c>
      <c r="U565">
        <v>0</v>
      </c>
      <c r="V565">
        <v>125</v>
      </c>
      <c r="W565">
        <v>0</v>
      </c>
      <c r="X565" t="s">
        <v>55</v>
      </c>
      <c r="Y565">
        <v>861</v>
      </c>
      <c r="Z565">
        <v>2014</v>
      </c>
      <c r="AA565" t="str">
        <f t="shared" si="8"/>
        <v>Paseo - 2014</v>
      </c>
    </row>
    <row r="566" spans="1:27" x14ac:dyDescent="0.3">
      <c r="A566" t="s">
        <v>115</v>
      </c>
      <c r="B566">
        <v>102243.75</v>
      </c>
      <c r="C566" t="s">
        <v>25</v>
      </c>
      <c r="D566">
        <v>107625</v>
      </c>
      <c r="E566" t="s">
        <v>115</v>
      </c>
      <c r="F566">
        <v>102243.75</v>
      </c>
      <c r="G566">
        <v>103320</v>
      </c>
      <c r="H566" t="s">
        <v>26</v>
      </c>
      <c r="I566" t="s">
        <v>114</v>
      </c>
      <c r="J566">
        <v>2014</v>
      </c>
      <c r="K566" t="s">
        <v>33</v>
      </c>
      <c r="L566" t="s">
        <v>45</v>
      </c>
      <c r="M566">
        <v>1</v>
      </c>
      <c r="N566" t="s">
        <v>43</v>
      </c>
      <c r="O566">
        <v>5381.25</v>
      </c>
      <c r="P566">
        <v>0</v>
      </c>
      <c r="Q566">
        <v>120</v>
      </c>
      <c r="R566" t="s">
        <v>45</v>
      </c>
      <c r="S566">
        <v>10</v>
      </c>
      <c r="T566" t="s">
        <v>49</v>
      </c>
      <c r="U566">
        <v>0</v>
      </c>
      <c r="V566">
        <v>125</v>
      </c>
      <c r="W566">
        <v>0</v>
      </c>
      <c r="X566" t="s">
        <v>55</v>
      </c>
      <c r="Y566">
        <v>861</v>
      </c>
      <c r="Z566">
        <v>2014</v>
      </c>
      <c r="AA566" t="str">
        <f t="shared" si="8"/>
        <v>Velo - 2014</v>
      </c>
    </row>
    <row r="567" spans="1:27" x14ac:dyDescent="0.3">
      <c r="A567">
        <v>10768.8</v>
      </c>
      <c r="B567">
        <v>23588.799999999999</v>
      </c>
      <c r="C567" t="s">
        <v>25</v>
      </c>
      <c r="D567">
        <v>25640</v>
      </c>
      <c r="E567">
        <v>10768.8</v>
      </c>
      <c r="F567">
        <v>23588.799999999999</v>
      </c>
      <c r="G567">
        <v>12820</v>
      </c>
      <c r="H567" t="s">
        <v>26</v>
      </c>
      <c r="I567" t="s">
        <v>114</v>
      </c>
      <c r="J567">
        <v>2014</v>
      </c>
      <c r="K567" t="s">
        <v>47</v>
      </c>
      <c r="L567" t="s">
        <v>48</v>
      </c>
      <c r="M567">
        <v>1</v>
      </c>
      <c r="N567" t="s">
        <v>43</v>
      </c>
      <c r="O567">
        <v>2051.1999999999998</v>
      </c>
      <c r="P567">
        <v>0</v>
      </c>
      <c r="Q567">
        <v>5</v>
      </c>
      <c r="R567" t="s">
        <v>48</v>
      </c>
      <c r="S567">
        <v>6</v>
      </c>
      <c r="T567" t="s">
        <v>54</v>
      </c>
      <c r="U567">
        <v>0</v>
      </c>
      <c r="V567">
        <v>20</v>
      </c>
      <c r="W567">
        <v>0</v>
      </c>
      <c r="X567" t="s">
        <v>41</v>
      </c>
      <c r="Y567">
        <v>1282</v>
      </c>
      <c r="Z567">
        <v>2014</v>
      </c>
      <c r="AA567" t="str">
        <f t="shared" si="8"/>
        <v>Montana - 2014</v>
      </c>
    </row>
    <row r="568" spans="1:27" x14ac:dyDescent="0.3">
      <c r="A568">
        <v>10768.8</v>
      </c>
      <c r="B568">
        <v>23588.799999999999</v>
      </c>
      <c r="C568" t="s">
        <v>25</v>
      </c>
      <c r="D568">
        <v>25640</v>
      </c>
      <c r="E568">
        <v>10768.8</v>
      </c>
      <c r="F568">
        <v>23588.799999999999</v>
      </c>
      <c r="G568">
        <v>12820</v>
      </c>
      <c r="H568" t="s">
        <v>26</v>
      </c>
      <c r="I568" t="s">
        <v>114</v>
      </c>
      <c r="J568">
        <v>2014</v>
      </c>
      <c r="K568" t="s">
        <v>47</v>
      </c>
      <c r="L568" t="s">
        <v>48</v>
      </c>
      <c r="M568">
        <v>1</v>
      </c>
      <c r="N568" t="s">
        <v>43</v>
      </c>
      <c r="O568">
        <v>2051.1999999999998</v>
      </c>
      <c r="P568">
        <v>0</v>
      </c>
      <c r="Q568">
        <v>260</v>
      </c>
      <c r="R568" t="s">
        <v>48</v>
      </c>
      <c r="S568">
        <v>6</v>
      </c>
      <c r="T568" t="s">
        <v>50</v>
      </c>
      <c r="U568">
        <v>0</v>
      </c>
      <c r="V568">
        <v>20</v>
      </c>
      <c r="W568">
        <v>0</v>
      </c>
      <c r="X568" t="s">
        <v>41</v>
      </c>
      <c r="Y568">
        <v>1282</v>
      </c>
      <c r="Z568">
        <v>2014</v>
      </c>
      <c r="AA568" t="str">
        <f t="shared" si="8"/>
        <v>Amarilla - 2014</v>
      </c>
    </row>
    <row r="569" spans="1:27" x14ac:dyDescent="0.3">
      <c r="A569">
        <v>108147</v>
      </c>
      <c r="B569">
        <v>683397</v>
      </c>
      <c r="C569" t="s">
        <v>25</v>
      </c>
      <c r="D569">
        <v>690300</v>
      </c>
      <c r="E569">
        <v>108147</v>
      </c>
      <c r="F569">
        <v>683397</v>
      </c>
      <c r="G569">
        <v>575250</v>
      </c>
      <c r="H569" t="s">
        <v>26</v>
      </c>
      <c r="I569" t="s">
        <v>114</v>
      </c>
      <c r="J569">
        <v>2014</v>
      </c>
      <c r="K569" t="s">
        <v>47</v>
      </c>
      <c r="L569" t="s">
        <v>62</v>
      </c>
      <c r="M569">
        <v>1</v>
      </c>
      <c r="N569" t="s">
        <v>42</v>
      </c>
      <c r="O569">
        <v>6903</v>
      </c>
      <c r="P569">
        <v>0</v>
      </c>
      <c r="Q569">
        <v>5</v>
      </c>
      <c r="R569" t="s">
        <v>62</v>
      </c>
      <c r="S569">
        <v>4</v>
      </c>
      <c r="T569" t="s">
        <v>54</v>
      </c>
      <c r="U569">
        <v>0</v>
      </c>
      <c r="V569">
        <v>300</v>
      </c>
      <c r="W569">
        <v>0</v>
      </c>
      <c r="X569" t="s">
        <v>32</v>
      </c>
      <c r="Y569">
        <v>2301</v>
      </c>
      <c r="Z569">
        <v>2014</v>
      </c>
      <c r="AA569" t="str">
        <f t="shared" si="8"/>
        <v>Montana - 2014</v>
      </c>
    </row>
    <row r="570" spans="1:27" x14ac:dyDescent="0.3">
      <c r="A570">
        <v>110884</v>
      </c>
      <c r="B570">
        <v>840384</v>
      </c>
      <c r="C570" t="s">
        <v>25</v>
      </c>
      <c r="D570">
        <v>875400</v>
      </c>
      <c r="E570">
        <v>110884</v>
      </c>
      <c r="F570">
        <v>840384</v>
      </c>
      <c r="G570">
        <v>729500</v>
      </c>
      <c r="H570" t="s">
        <v>26</v>
      </c>
      <c r="I570" t="s">
        <v>114</v>
      </c>
      <c r="J570">
        <v>2014</v>
      </c>
      <c r="K570" t="s">
        <v>47</v>
      </c>
      <c r="L570" t="s">
        <v>59</v>
      </c>
      <c r="M570">
        <v>1</v>
      </c>
      <c r="N570" t="s">
        <v>42</v>
      </c>
      <c r="O570">
        <v>35016</v>
      </c>
      <c r="P570">
        <v>0</v>
      </c>
      <c r="Q570">
        <v>10</v>
      </c>
      <c r="R570" t="s">
        <v>59</v>
      </c>
      <c r="S570">
        <v>5</v>
      </c>
      <c r="T570" t="s">
        <v>35</v>
      </c>
      <c r="U570">
        <v>0</v>
      </c>
      <c r="V570">
        <v>300</v>
      </c>
      <c r="W570">
        <v>0</v>
      </c>
      <c r="X570" t="s">
        <v>32</v>
      </c>
      <c r="Y570">
        <v>2918</v>
      </c>
      <c r="Z570">
        <v>2014</v>
      </c>
      <c r="AA570" t="str">
        <f t="shared" si="8"/>
        <v>Paseo - 2014</v>
      </c>
    </row>
    <row r="571" spans="1:27" x14ac:dyDescent="0.3">
      <c r="A571">
        <v>11385</v>
      </c>
      <c r="B571">
        <v>24035</v>
      </c>
      <c r="C571" t="s">
        <v>25</v>
      </c>
      <c r="D571">
        <v>25300</v>
      </c>
      <c r="E571">
        <v>11385</v>
      </c>
      <c r="F571">
        <v>24035</v>
      </c>
      <c r="G571">
        <v>12650</v>
      </c>
      <c r="H571" t="s">
        <v>26</v>
      </c>
      <c r="I571" t="s">
        <v>114</v>
      </c>
      <c r="J571">
        <v>2013</v>
      </c>
      <c r="K571" t="s">
        <v>33</v>
      </c>
      <c r="L571" t="s">
        <v>58</v>
      </c>
      <c r="M571">
        <v>1</v>
      </c>
      <c r="N571" t="s">
        <v>43</v>
      </c>
      <c r="O571">
        <v>1265</v>
      </c>
      <c r="P571">
        <v>0</v>
      </c>
      <c r="Q571">
        <v>250</v>
      </c>
      <c r="R571" t="s">
        <v>58</v>
      </c>
      <c r="S571">
        <v>11</v>
      </c>
      <c r="T571" t="s">
        <v>31</v>
      </c>
      <c r="U571">
        <v>0</v>
      </c>
      <c r="V571">
        <v>20</v>
      </c>
      <c r="W571">
        <v>0</v>
      </c>
      <c r="X571" t="s">
        <v>41</v>
      </c>
      <c r="Y571">
        <v>1265</v>
      </c>
      <c r="Z571">
        <v>2013</v>
      </c>
      <c r="AA571" t="str">
        <f t="shared" si="8"/>
        <v>VTT - 2013</v>
      </c>
    </row>
    <row r="572" spans="1:27" x14ac:dyDescent="0.3">
      <c r="A572">
        <v>115345.5</v>
      </c>
      <c r="B572">
        <v>573205.5</v>
      </c>
      <c r="C572" t="s">
        <v>25</v>
      </c>
      <c r="D572">
        <v>616350</v>
      </c>
      <c r="E572">
        <v>115345.5</v>
      </c>
      <c r="F572">
        <v>573205.5</v>
      </c>
      <c r="G572">
        <v>457860</v>
      </c>
      <c r="H572" t="s">
        <v>26</v>
      </c>
      <c r="I572" t="s">
        <v>114</v>
      </c>
      <c r="J572">
        <v>2014</v>
      </c>
      <c r="K572" t="s">
        <v>28</v>
      </c>
      <c r="L572" t="s">
        <v>60</v>
      </c>
      <c r="M572">
        <v>1</v>
      </c>
      <c r="N572" t="s">
        <v>43</v>
      </c>
      <c r="O572">
        <v>43144.5</v>
      </c>
      <c r="P572">
        <v>0</v>
      </c>
      <c r="Q572">
        <v>3</v>
      </c>
      <c r="R572" t="s">
        <v>60</v>
      </c>
      <c r="S572">
        <v>3</v>
      </c>
      <c r="T572" t="s">
        <v>44</v>
      </c>
      <c r="U572">
        <v>0</v>
      </c>
      <c r="V572">
        <v>350</v>
      </c>
      <c r="W572">
        <v>0</v>
      </c>
      <c r="X572" t="s">
        <v>41</v>
      </c>
      <c r="Y572">
        <v>1761</v>
      </c>
      <c r="Z572">
        <v>2014</v>
      </c>
      <c r="AA572" t="str">
        <f t="shared" si="8"/>
        <v>Carretera - 2014</v>
      </c>
    </row>
    <row r="573" spans="1:27" x14ac:dyDescent="0.3">
      <c r="A573">
        <v>11577.45</v>
      </c>
      <c r="B573">
        <v>40887.449999999997</v>
      </c>
      <c r="C573" t="s">
        <v>25</v>
      </c>
      <c r="D573">
        <v>43965</v>
      </c>
      <c r="E573">
        <v>11577.45</v>
      </c>
      <c r="F573">
        <v>40887.449999999997</v>
      </c>
      <c r="G573">
        <v>29310</v>
      </c>
      <c r="H573" t="s">
        <v>26</v>
      </c>
      <c r="I573" t="s">
        <v>114</v>
      </c>
      <c r="J573">
        <v>2013</v>
      </c>
      <c r="K573" t="s">
        <v>38</v>
      </c>
      <c r="L573" t="s">
        <v>51</v>
      </c>
      <c r="M573">
        <v>1</v>
      </c>
      <c r="N573" t="s">
        <v>43</v>
      </c>
      <c r="O573">
        <v>3077.55</v>
      </c>
      <c r="P573">
        <v>0</v>
      </c>
      <c r="Q573">
        <v>10</v>
      </c>
      <c r="R573" t="s">
        <v>51</v>
      </c>
      <c r="S573">
        <v>9</v>
      </c>
      <c r="T573" t="s">
        <v>35</v>
      </c>
      <c r="U573">
        <v>0</v>
      </c>
      <c r="V573">
        <v>15</v>
      </c>
      <c r="W573">
        <v>0</v>
      </c>
      <c r="X573" t="s">
        <v>36</v>
      </c>
      <c r="Y573">
        <v>2931</v>
      </c>
      <c r="Z573">
        <v>2013</v>
      </c>
      <c r="AA573" t="str">
        <f t="shared" si="8"/>
        <v>Paseo - 2013</v>
      </c>
    </row>
    <row r="574" spans="1:27" x14ac:dyDescent="0.3">
      <c r="A574">
        <v>116604</v>
      </c>
      <c r="B574">
        <v>827604</v>
      </c>
      <c r="C574" t="s">
        <v>25</v>
      </c>
      <c r="D574">
        <v>853200</v>
      </c>
      <c r="E574">
        <v>116604</v>
      </c>
      <c r="F574">
        <v>827604</v>
      </c>
      <c r="G574">
        <v>711000</v>
      </c>
      <c r="H574" t="s">
        <v>26</v>
      </c>
      <c r="I574" t="s">
        <v>114</v>
      </c>
      <c r="J574">
        <v>2014</v>
      </c>
      <c r="K574" t="s">
        <v>28</v>
      </c>
      <c r="L574" t="s">
        <v>29</v>
      </c>
      <c r="M574">
        <v>1</v>
      </c>
      <c r="N574" t="s">
        <v>42</v>
      </c>
      <c r="O574">
        <v>25596</v>
      </c>
      <c r="P574">
        <v>0</v>
      </c>
      <c r="Q574">
        <v>250</v>
      </c>
      <c r="R574" t="s">
        <v>29</v>
      </c>
      <c r="S574">
        <v>2</v>
      </c>
      <c r="T574" t="s">
        <v>31</v>
      </c>
      <c r="U574">
        <v>0</v>
      </c>
      <c r="V574">
        <v>300</v>
      </c>
      <c r="W574">
        <v>0</v>
      </c>
      <c r="X574" t="s">
        <v>32</v>
      </c>
      <c r="Y574">
        <v>2844</v>
      </c>
      <c r="Z574">
        <v>2014</v>
      </c>
      <c r="AA574" t="str">
        <f t="shared" si="8"/>
        <v>VTT - 2014</v>
      </c>
    </row>
    <row r="575" spans="1:27" x14ac:dyDescent="0.3">
      <c r="A575">
        <v>117406</v>
      </c>
      <c r="B575">
        <v>741906</v>
      </c>
      <c r="C575" t="s">
        <v>25</v>
      </c>
      <c r="D575">
        <v>749400</v>
      </c>
      <c r="E575">
        <v>117406</v>
      </c>
      <c r="F575">
        <v>741906</v>
      </c>
      <c r="G575">
        <v>624500</v>
      </c>
      <c r="H575" t="s">
        <v>26</v>
      </c>
      <c r="I575" t="s">
        <v>114</v>
      </c>
      <c r="J575">
        <v>2013</v>
      </c>
      <c r="K575" t="s">
        <v>38</v>
      </c>
      <c r="L575" t="s">
        <v>51</v>
      </c>
      <c r="M575">
        <v>1</v>
      </c>
      <c r="N575" t="s">
        <v>42</v>
      </c>
      <c r="O575">
        <v>7494</v>
      </c>
      <c r="P575">
        <v>0</v>
      </c>
      <c r="Q575">
        <v>5</v>
      </c>
      <c r="R575" t="s">
        <v>51</v>
      </c>
      <c r="S575">
        <v>9</v>
      </c>
      <c r="T575" t="s">
        <v>54</v>
      </c>
      <c r="U575">
        <v>0</v>
      </c>
      <c r="V575">
        <v>300</v>
      </c>
      <c r="W575">
        <v>0</v>
      </c>
      <c r="X575" t="s">
        <v>32</v>
      </c>
      <c r="Y575">
        <v>2498</v>
      </c>
      <c r="Z575">
        <v>2013</v>
      </c>
      <c r="AA575" t="str">
        <f t="shared" si="8"/>
        <v>Montana - 2013</v>
      </c>
    </row>
    <row r="576" spans="1:27" x14ac:dyDescent="0.3">
      <c r="A576">
        <v>11832.48</v>
      </c>
      <c r="B576">
        <v>15946.98</v>
      </c>
      <c r="C576" t="s">
        <v>37</v>
      </c>
      <c r="D576">
        <v>16440</v>
      </c>
      <c r="E576">
        <v>11832.48</v>
      </c>
      <c r="F576">
        <v>15940.98</v>
      </c>
      <c r="G576">
        <v>4108.5</v>
      </c>
      <c r="H576" t="s">
        <v>26</v>
      </c>
      <c r="I576" t="s">
        <v>114</v>
      </c>
      <c r="J576">
        <v>2014</v>
      </c>
      <c r="K576" t="s">
        <v>38</v>
      </c>
      <c r="L576" t="s">
        <v>39</v>
      </c>
      <c r="M576">
        <v>1</v>
      </c>
      <c r="N576" t="s">
        <v>42</v>
      </c>
      <c r="O576">
        <v>493.02</v>
      </c>
      <c r="P576" t="s">
        <v>84</v>
      </c>
      <c r="Q576">
        <v>10</v>
      </c>
      <c r="R576" t="s">
        <v>39</v>
      </c>
      <c r="S576">
        <v>7</v>
      </c>
      <c r="T576" t="s">
        <v>35</v>
      </c>
      <c r="U576">
        <v>0</v>
      </c>
      <c r="V576">
        <v>12</v>
      </c>
      <c r="W576" t="s">
        <v>84</v>
      </c>
      <c r="X576" t="s">
        <v>46</v>
      </c>
      <c r="Y576">
        <v>1370</v>
      </c>
      <c r="Z576">
        <v>2014</v>
      </c>
      <c r="AA576" t="str">
        <f t="shared" si="8"/>
        <v>Paseo - 2014</v>
      </c>
    </row>
    <row r="577" spans="1:27" x14ac:dyDescent="0.3">
      <c r="A577">
        <v>11865.6</v>
      </c>
      <c r="B577">
        <v>24225.599999999999</v>
      </c>
      <c r="C577" t="s">
        <v>25</v>
      </c>
      <c r="D577">
        <v>24720</v>
      </c>
      <c r="E577">
        <v>11865.6</v>
      </c>
      <c r="F577">
        <v>24225.599999999999</v>
      </c>
      <c r="G577">
        <v>12360</v>
      </c>
      <c r="H577" t="s">
        <v>26</v>
      </c>
      <c r="I577" t="s">
        <v>114</v>
      </c>
      <c r="J577">
        <v>2014</v>
      </c>
      <c r="K577" t="s">
        <v>33</v>
      </c>
      <c r="L577" t="s">
        <v>58</v>
      </c>
      <c r="M577">
        <v>1</v>
      </c>
      <c r="N577" t="s">
        <v>42</v>
      </c>
      <c r="O577">
        <v>494.4</v>
      </c>
      <c r="P577">
        <v>0</v>
      </c>
      <c r="Q577">
        <v>260</v>
      </c>
      <c r="R577" t="s">
        <v>58</v>
      </c>
      <c r="S577">
        <v>11</v>
      </c>
      <c r="T577" t="s">
        <v>50</v>
      </c>
      <c r="U577">
        <v>0</v>
      </c>
      <c r="V577">
        <v>20</v>
      </c>
      <c r="W577">
        <v>0</v>
      </c>
      <c r="X577" t="s">
        <v>41</v>
      </c>
      <c r="Y577">
        <v>1236</v>
      </c>
      <c r="Z577">
        <v>2014</v>
      </c>
      <c r="AA577" t="str">
        <f t="shared" si="8"/>
        <v>Amarilla - 2014</v>
      </c>
    </row>
    <row r="578" spans="1:27" x14ac:dyDescent="0.3">
      <c r="A578" t="s">
        <v>116</v>
      </c>
      <c r="B578">
        <v>179550</v>
      </c>
      <c r="C578" t="s">
        <v>25</v>
      </c>
      <c r="D578">
        <v>199500</v>
      </c>
      <c r="E578" t="s">
        <v>116</v>
      </c>
      <c r="F578">
        <v>179550</v>
      </c>
      <c r="G578">
        <v>191520</v>
      </c>
      <c r="H578" t="s">
        <v>26</v>
      </c>
      <c r="I578" t="s">
        <v>114</v>
      </c>
      <c r="J578">
        <v>2014</v>
      </c>
      <c r="K578" t="s">
        <v>38</v>
      </c>
      <c r="L578" t="s">
        <v>51</v>
      </c>
      <c r="M578">
        <v>1</v>
      </c>
      <c r="N578" t="s">
        <v>40</v>
      </c>
      <c r="O578">
        <v>19950</v>
      </c>
      <c r="P578">
        <v>0</v>
      </c>
      <c r="Q578">
        <v>120</v>
      </c>
      <c r="R578" t="s">
        <v>51</v>
      </c>
      <c r="S578">
        <v>9</v>
      </c>
      <c r="T578" t="s">
        <v>49</v>
      </c>
      <c r="U578">
        <v>0</v>
      </c>
      <c r="V578">
        <v>125</v>
      </c>
      <c r="W578">
        <v>0</v>
      </c>
      <c r="X578" t="s">
        <v>55</v>
      </c>
      <c r="Y578">
        <v>1596</v>
      </c>
      <c r="Z578">
        <v>2014</v>
      </c>
      <c r="AA578" t="str">
        <f t="shared" si="8"/>
        <v>Velo - 2014</v>
      </c>
    </row>
    <row r="579" spans="1:27" x14ac:dyDescent="0.3">
      <c r="A579">
        <v>121153.5</v>
      </c>
      <c r="B579">
        <v>659613.5</v>
      </c>
      <c r="C579" t="s">
        <v>25</v>
      </c>
      <c r="D579">
        <v>724850</v>
      </c>
      <c r="E579">
        <v>121153.5</v>
      </c>
      <c r="F579">
        <v>659613.5</v>
      </c>
      <c r="G579">
        <v>538460</v>
      </c>
      <c r="H579" t="s">
        <v>26</v>
      </c>
      <c r="I579" t="s">
        <v>114</v>
      </c>
      <c r="J579">
        <v>2014</v>
      </c>
      <c r="K579" t="s">
        <v>38</v>
      </c>
      <c r="L579" t="s">
        <v>51</v>
      </c>
      <c r="M579">
        <v>1</v>
      </c>
      <c r="N579" t="s">
        <v>43</v>
      </c>
      <c r="O579">
        <v>65236.5</v>
      </c>
      <c r="P579">
        <v>0</v>
      </c>
      <c r="Q579">
        <v>260</v>
      </c>
      <c r="R579" t="s">
        <v>51</v>
      </c>
      <c r="S579">
        <v>9</v>
      </c>
      <c r="T579" t="s">
        <v>50</v>
      </c>
      <c r="U579">
        <v>0</v>
      </c>
      <c r="V579">
        <v>350</v>
      </c>
      <c r="W579">
        <v>0</v>
      </c>
      <c r="X579" t="s">
        <v>41</v>
      </c>
      <c r="Y579">
        <v>2071</v>
      </c>
      <c r="Z579">
        <v>2014</v>
      </c>
      <c r="AA579" t="str">
        <f t="shared" ref="AA579:AA642" si="9">$T579 &amp;" - " &amp; $Z579</f>
        <v>Amarilla - 2014</v>
      </c>
    </row>
    <row r="580" spans="1:27" x14ac:dyDescent="0.3">
      <c r="A580">
        <v>12220.6</v>
      </c>
      <c r="B580">
        <v>26430.6</v>
      </c>
      <c r="C580" t="s">
        <v>25</v>
      </c>
      <c r="D580">
        <v>28420</v>
      </c>
      <c r="E580">
        <v>12220.6</v>
      </c>
      <c r="F580">
        <v>26430.6</v>
      </c>
      <c r="G580">
        <v>14210</v>
      </c>
      <c r="H580" t="s">
        <v>26</v>
      </c>
      <c r="I580" t="s">
        <v>114</v>
      </c>
      <c r="J580">
        <v>2013</v>
      </c>
      <c r="K580" t="s">
        <v>33</v>
      </c>
      <c r="L580" t="s">
        <v>34</v>
      </c>
      <c r="M580">
        <v>1</v>
      </c>
      <c r="N580" t="s">
        <v>43</v>
      </c>
      <c r="O580">
        <v>1989.4</v>
      </c>
      <c r="P580">
        <v>0</v>
      </c>
      <c r="Q580">
        <v>120</v>
      </c>
      <c r="R580" t="s">
        <v>34</v>
      </c>
      <c r="S580">
        <v>12</v>
      </c>
      <c r="T580" t="s">
        <v>49</v>
      </c>
      <c r="U580">
        <v>0</v>
      </c>
      <c r="V580">
        <v>20</v>
      </c>
      <c r="W580">
        <v>0</v>
      </c>
      <c r="X580" t="s">
        <v>41</v>
      </c>
      <c r="Y580">
        <v>1421</v>
      </c>
      <c r="Z580">
        <v>2013</v>
      </c>
      <c r="AA580" t="str">
        <f t="shared" si="9"/>
        <v>Velo - 2013</v>
      </c>
    </row>
    <row r="581" spans="1:27" x14ac:dyDescent="0.3">
      <c r="A581">
        <v>1237.5</v>
      </c>
      <c r="B581">
        <v>40837.5</v>
      </c>
      <c r="C581" t="s">
        <v>25</v>
      </c>
      <c r="D581">
        <v>41250</v>
      </c>
      <c r="E581">
        <v>1237.5</v>
      </c>
      <c r="F581">
        <v>40837.5</v>
      </c>
      <c r="G581">
        <v>39600</v>
      </c>
      <c r="H581" t="s">
        <v>26</v>
      </c>
      <c r="I581" t="s">
        <v>114</v>
      </c>
      <c r="J581">
        <v>2013</v>
      </c>
      <c r="K581" t="s">
        <v>38</v>
      </c>
      <c r="L581" t="s">
        <v>51</v>
      </c>
      <c r="M581">
        <v>1</v>
      </c>
      <c r="N581" t="s">
        <v>42</v>
      </c>
      <c r="O581">
        <v>412.5</v>
      </c>
      <c r="P581">
        <v>0</v>
      </c>
      <c r="Q581">
        <v>3</v>
      </c>
      <c r="R581" t="s">
        <v>51</v>
      </c>
      <c r="S581">
        <v>9</v>
      </c>
      <c r="T581" t="s">
        <v>44</v>
      </c>
      <c r="U581">
        <v>0</v>
      </c>
      <c r="V581">
        <v>125</v>
      </c>
      <c r="W581">
        <v>0</v>
      </c>
      <c r="X581" t="s">
        <v>55</v>
      </c>
      <c r="Y581">
        <v>330</v>
      </c>
      <c r="Z581">
        <v>2013</v>
      </c>
      <c r="AA581" t="str">
        <f t="shared" si="9"/>
        <v>Carretera - 2013</v>
      </c>
    </row>
    <row r="582" spans="1:27" x14ac:dyDescent="0.3">
      <c r="A582">
        <v>12481.8</v>
      </c>
      <c r="B582">
        <v>16876.8</v>
      </c>
      <c r="C582" t="s">
        <v>25</v>
      </c>
      <c r="D582">
        <v>17580</v>
      </c>
      <c r="E582">
        <v>12481.8</v>
      </c>
      <c r="F582">
        <v>16876.8</v>
      </c>
      <c r="G582">
        <v>4395</v>
      </c>
      <c r="H582" t="s">
        <v>26</v>
      </c>
      <c r="I582" t="s">
        <v>114</v>
      </c>
      <c r="J582">
        <v>2014</v>
      </c>
      <c r="K582" t="s">
        <v>28</v>
      </c>
      <c r="L582" t="s">
        <v>60</v>
      </c>
      <c r="M582">
        <v>1</v>
      </c>
      <c r="N582" t="s">
        <v>42</v>
      </c>
      <c r="O582">
        <v>703.2</v>
      </c>
      <c r="P582">
        <v>0</v>
      </c>
      <c r="Q582">
        <v>120</v>
      </c>
      <c r="R582" t="s">
        <v>60</v>
      </c>
      <c r="S582">
        <v>3</v>
      </c>
      <c r="T582" t="s">
        <v>49</v>
      </c>
      <c r="U582">
        <v>0</v>
      </c>
      <c r="V582">
        <v>12</v>
      </c>
      <c r="W582">
        <v>0</v>
      </c>
      <c r="X582" t="s">
        <v>46</v>
      </c>
      <c r="Y582">
        <v>1465</v>
      </c>
      <c r="Z582">
        <v>2014</v>
      </c>
      <c r="AA582" t="str">
        <f t="shared" si="9"/>
        <v>Velo - 2014</v>
      </c>
    </row>
    <row r="583" spans="1:27" x14ac:dyDescent="0.3">
      <c r="A583">
        <v>12549.6</v>
      </c>
      <c r="B583">
        <v>29979.599999999999</v>
      </c>
      <c r="C583" t="s">
        <v>25</v>
      </c>
      <c r="D583">
        <v>34860</v>
      </c>
      <c r="E583">
        <v>12549.6</v>
      </c>
      <c r="F583">
        <v>29979.599999999999</v>
      </c>
      <c r="G583">
        <v>17430</v>
      </c>
      <c r="H583" t="s">
        <v>26</v>
      </c>
      <c r="I583" t="s">
        <v>114</v>
      </c>
      <c r="J583">
        <v>2014</v>
      </c>
      <c r="K583" t="s">
        <v>47</v>
      </c>
      <c r="L583" t="s">
        <v>59</v>
      </c>
      <c r="M583">
        <v>1</v>
      </c>
      <c r="N583" t="s">
        <v>40</v>
      </c>
      <c r="O583">
        <v>4880.3999999999996</v>
      </c>
      <c r="P583">
        <v>0</v>
      </c>
      <c r="Q583">
        <v>3</v>
      </c>
      <c r="R583" t="s">
        <v>59</v>
      </c>
      <c r="S583">
        <v>5</v>
      </c>
      <c r="T583" t="s">
        <v>44</v>
      </c>
      <c r="U583">
        <v>0</v>
      </c>
      <c r="V583">
        <v>20</v>
      </c>
      <c r="W583">
        <v>0</v>
      </c>
      <c r="X583" t="s">
        <v>41</v>
      </c>
      <c r="Y583">
        <v>1743</v>
      </c>
      <c r="Z583">
        <v>2014</v>
      </c>
      <c r="AA583" t="str">
        <f t="shared" si="9"/>
        <v>Carretera - 2014</v>
      </c>
    </row>
    <row r="584" spans="1:27" x14ac:dyDescent="0.3">
      <c r="A584">
        <v>127215</v>
      </c>
      <c r="B584">
        <v>728595</v>
      </c>
      <c r="C584" t="s">
        <v>25</v>
      </c>
      <c r="D584">
        <v>809550</v>
      </c>
      <c r="E584">
        <v>127215</v>
      </c>
      <c r="F584">
        <v>728595</v>
      </c>
      <c r="G584">
        <v>601380</v>
      </c>
      <c r="H584" t="s">
        <v>26</v>
      </c>
      <c r="I584" t="s">
        <v>114</v>
      </c>
      <c r="J584">
        <v>2014</v>
      </c>
      <c r="K584" t="s">
        <v>47</v>
      </c>
      <c r="L584" t="s">
        <v>59</v>
      </c>
      <c r="M584">
        <v>1</v>
      </c>
      <c r="N584" t="s">
        <v>40</v>
      </c>
      <c r="O584">
        <v>80955</v>
      </c>
      <c r="P584">
        <v>0</v>
      </c>
      <c r="Q584">
        <v>5</v>
      </c>
      <c r="R584" t="s">
        <v>59</v>
      </c>
      <c r="S584">
        <v>5</v>
      </c>
      <c r="T584" t="s">
        <v>54</v>
      </c>
      <c r="U584">
        <v>0</v>
      </c>
      <c r="V584">
        <v>350</v>
      </c>
      <c r="W584">
        <v>0</v>
      </c>
      <c r="X584" t="s">
        <v>41</v>
      </c>
      <c r="Y584">
        <v>2313</v>
      </c>
      <c r="Z584">
        <v>2014</v>
      </c>
      <c r="AA584" t="str">
        <f t="shared" si="9"/>
        <v>Montana - 2014</v>
      </c>
    </row>
    <row r="585" spans="1:27" x14ac:dyDescent="0.3">
      <c r="A585">
        <v>12870</v>
      </c>
      <c r="B585">
        <v>656370</v>
      </c>
      <c r="C585" t="s">
        <v>25</v>
      </c>
      <c r="D585">
        <v>772200</v>
      </c>
      <c r="E585">
        <v>12870</v>
      </c>
      <c r="F585">
        <v>656370</v>
      </c>
      <c r="G585">
        <v>643500</v>
      </c>
      <c r="H585" t="s">
        <v>26</v>
      </c>
      <c r="I585" t="s">
        <v>114</v>
      </c>
      <c r="J585">
        <v>2013</v>
      </c>
      <c r="K585" t="s">
        <v>33</v>
      </c>
      <c r="L585" t="s">
        <v>58</v>
      </c>
      <c r="M585">
        <v>1</v>
      </c>
      <c r="N585" t="s">
        <v>40</v>
      </c>
      <c r="O585">
        <v>115830</v>
      </c>
      <c r="P585">
        <v>0</v>
      </c>
      <c r="Q585">
        <v>120</v>
      </c>
      <c r="R585" t="s">
        <v>58</v>
      </c>
      <c r="S585">
        <v>11</v>
      </c>
      <c r="T585" t="s">
        <v>49</v>
      </c>
      <c r="U585">
        <v>0</v>
      </c>
      <c r="V585">
        <v>300</v>
      </c>
      <c r="W585">
        <v>0</v>
      </c>
      <c r="X585" t="s">
        <v>32</v>
      </c>
      <c r="Y585">
        <v>2574</v>
      </c>
      <c r="Z585">
        <v>2013</v>
      </c>
      <c r="AA585" t="str">
        <f t="shared" si="9"/>
        <v>Velo - 2013</v>
      </c>
    </row>
    <row r="586" spans="1:27" x14ac:dyDescent="0.3">
      <c r="A586">
        <v>12960</v>
      </c>
      <c r="B586">
        <v>83160</v>
      </c>
      <c r="C586" t="s">
        <v>25</v>
      </c>
      <c r="D586">
        <v>94500</v>
      </c>
      <c r="E586">
        <v>12960</v>
      </c>
      <c r="F586">
        <v>83160</v>
      </c>
      <c r="G586">
        <v>70200</v>
      </c>
      <c r="H586" t="s">
        <v>26</v>
      </c>
      <c r="I586" t="s">
        <v>114</v>
      </c>
      <c r="J586">
        <v>2014</v>
      </c>
      <c r="K586" t="s">
        <v>28</v>
      </c>
      <c r="L586" t="s">
        <v>29</v>
      </c>
      <c r="M586">
        <v>1</v>
      </c>
      <c r="N586" t="s">
        <v>40</v>
      </c>
      <c r="O586">
        <v>11340</v>
      </c>
      <c r="P586">
        <v>0</v>
      </c>
      <c r="Q586">
        <v>260</v>
      </c>
      <c r="R586" t="s">
        <v>29</v>
      </c>
      <c r="S586">
        <v>2</v>
      </c>
      <c r="T586" t="s">
        <v>50</v>
      </c>
      <c r="U586">
        <v>0</v>
      </c>
      <c r="V586">
        <v>350</v>
      </c>
      <c r="W586">
        <v>0</v>
      </c>
      <c r="X586" t="s">
        <v>41</v>
      </c>
      <c r="Y586">
        <v>270</v>
      </c>
      <c r="Z586">
        <v>2014</v>
      </c>
      <c r="AA586" t="str">
        <f t="shared" si="9"/>
        <v>Amarilla - 2014</v>
      </c>
    </row>
    <row r="587" spans="1:27" x14ac:dyDescent="0.3">
      <c r="A587">
        <v>13003.2</v>
      </c>
      <c r="B587">
        <v>18421.2</v>
      </c>
      <c r="C587" t="s">
        <v>25</v>
      </c>
      <c r="D587">
        <v>21672</v>
      </c>
      <c r="E587">
        <v>13003.2</v>
      </c>
      <c r="F587">
        <v>18421.2</v>
      </c>
      <c r="G587">
        <v>5418</v>
      </c>
      <c r="H587" t="s">
        <v>26</v>
      </c>
      <c r="I587" t="s">
        <v>114</v>
      </c>
      <c r="J587">
        <v>2014</v>
      </c>
      <c r="K587" t="s">
        <v>47</v>
      </c>
      <c r="L587" t="s">
        <v>59</v>
      </c>
      <c r="M587">
        <v>1</v>
      </c>
      <c r="N587" t="s">
        <v>40</v>
      </c>
      <c r="O587">
        <v>3250.8</v>
      </c>
      <c r="P587">
        <v>0</v>
      </c>
      <c r="Q587">
        <v>250</v>
      </c>
      <c r="R587" t="s">
        <v>59</v>
      </c>
      <c r="S587">
        <v>5</v>
      </c>
      <c r="T587" t="s">
        <v>31</v>
      </c>
      <c r="U587">
        <v>0</v>
      </c>
      <c r="V587">
        <v>12</v>
      </c>
      <c r="W587">
        <v>0</v>
      </c>
      <c r="X587" t="s">
        <v>46</v>
      </c>
      <c r="Y587">
        <v>1806</v>
      </c>
      <c r="Z587">
        <v>2014</v>
      </c>
      <c r="AA587" t="str">
        <f t="shared" si="9"/>
        <v>VTT - 2014</v>
      </c>
    </row>
    <row r="588" spans="1:27" x14ac:dyDescent="0.3">
      <c r="A588">
        <v>13413.75</v>
      </c>
      <c r="B588">
        <v>50163.75</v>
      </c>
      <c r="C588" t="s">
        <v>25</v>
      </c>
      <c r="D588">
        <v>55125</v>
      </c>
      <c r="E588">
        <v>13413.75</v>
      </c>
      <c r="F588">
        <v>50163.75</v>
      </c>
      <c r="G588">
        <v>36750</v>
      </c>
      <c r="H588" t="s">
        <v>26</v>
      </c>
      <c r="I588" t="s">
        <v>114</v>
      </c>
      <c r="J588">
        <v>2014</v>
      </c>
      <c r="K588" t="s">
        <v>47</v>
      </c>
      <c r="L588" t="s">
        <v>62</v>
      </c>
      <c r="M588">
        <v>1</v>
      </c>
      <c r="N588" t="s">
        <v>43</v>
      </c>
      <c r="O588">
        <v>4961.25</v>
      </c>
      <c r="P588">
        <v>0</v>
      </c>
      <c r="Q588">
        <v>10</v>
      </c>
      <c r="R588" t="s">
        <v>62</v>
      </c>
      <c r="S588">
        <v>4</v>
      </c>
      <c r="T588" t="s">
        <v>35</v>
      </c>
      <c r="U588">
        <v>0</v>
      </c>
      <c r="V588">
        <v>15</v>
      </c>
      <c r="W588">
        <v>0</v>
      </c>
      <c r="X588" t="s">
        <v>36</v>
      </c>
      <c r="Y588">
        <v>3675</v>
      </c>
      <c r="Z588">
        <v>2014</v>
      </c>
      <c r="AA588" t="str">
        <f t="shared" si="9"/>
        <v>Paseo - 2014</v>
      </c>
    </row>
    <row r="589" spans="1:27" x14ac:dyDescent="0.3">
      <c r="A589" t="s">
        <v>117</v>
      </c>
      <c r="B589">
        <v>202950</v>
      </c>
      <c r="C589" t="s">
        <v>25</v>
      </c>
      <c r="D589">
        <v>225500</v>
      </c>
      <c r="E589" t="s">
        <v>117</v>
      </c>
      <c r="F589">
        <v>202950</v>
      </c>
      <c r="G589">
        <v>216480</v>
      </c>
      <c r="H589" t="s">
        <v>26</v>
      </c>
      <c r="I589" t="s">
        <v>114</v>
      </c>
      <c r="J589">
        <v>2013</v>
      </c>
      <c r="K589" t="s">
        <v>33</v>
      </c>
      <c r="L589" t="s">
        <v>58</v>
      </c>
      <c r="M589">
        <v>1</v>
      </c>
      <c r="N589" t="s">
        <v>40</v>
      </c>
      <c r="O589">
        <v>22550</v>
      </c>
      <c r="P589">
        <v>0</v>
      </c>
      <c r="Q589">
        <v>5</v>
      </c>
      <c r="R589" t="s">
        <v>58</v>
      </c>
      <c r="S589">
        <v>11</v>
      </c>
      <c r="T589" t="s">
        <v>54</v>
      </c>
      <c r="U589">
        <v>0</v>
      </c>
      <c r="V589">
        <v>125</v>
      </c>
      <c r="W589">
        <v>0</v>
      </c>
      <c r="X589" t="s">
        <v>55</v>
      </c>
      <c r="Y589">
        <v>1804</v>
      </c>
      <c r="Z589">
        <v>2013</v>
      </c>
      <c r="AA589" t="str">
        <f t="shared" si="9"/>
        <v>Montana - 2013</v>
      </c>
    </row>
    <row r="590" spans="1:27" x14ac:dyDescent="0.3">
      <c r="A590">
        <v>136535</v>
      </c>
      <c r="B590">
        <v>862785</v>
      </c>
      <c r="C590" t="s">
        <v>25</v>
      </c>
      <c r="D590">
        <v>871500</v>
      </c>
      <c r="E590">
        <v>136535</v>
      </c>
      <c r="F590">
        <v>862785</v>
      </c>
      <c r="G590">
        <v>726250</v>
      </c>
      <c r="H590" t="s">
        <v>26</v>
      </c>
      <c r="I590" t="s">
        <v>114</v>
      </c>
      <c r="J590">
        <v>2014</v>
      </c>
      <c r="K590" t="s">
        <v>33</v>
      </c>
      <c r="L590" t="s">
        <v>58</v>
      </c>
      <c r="M590">
        <v>1</v>
      </c>
      <c r="N590" t="s">
        <v>42</v>
      </c>
      <c r="O590">
        <v>8715</v>
      </c>
      <c r="P590">
        <v>0</v>
      </c>
      <c r="Q590">
        <v>10</v>
      </c>
      <c r="R590" t="s">
        <v>58</v>
      </c>
      <c r="S590">
        <v>11</v>
      </c>
      <c r="T590" t="s">
        <v>35</v>
      </c>
      <c r="U590">
        <v>0</v>
      </c>
      <c r="V590">
        <v>300</v>
      </c>
      <c r="W590">
        <v>0</v>
      </c>
      <c r="X590" t="s">
        <v>32</v>
      </c>
      <c r="Y590">
        <v>2905</v>
      </c>
      <c r="Z590">
        <v>2014</v>
      </c>
      <c r="AA590" t="str">
        <f t="shared" si="9"/>
        <v>Paseo - 2014</v>
      </c>
    </row>
    <row r="591" spans="1:27" x14ac:dyDescent="0.3">
      <c r="A591">
        <v>14105</v>
      </c>
      <c r="B591">
        <v>352625</v>
      </c>
      <c r="C591" t="s">
        <v>25</v>
      </c>
      <c r="D591">
        <v>352625</v>
      </c>
      <c r="E591">
        <v>14105</v>
      </c>
      <c r="F591">
        <v>352625</v>
      </c>
      <c r="G591">
        <v>338520</v>
      </c>
      <c r="H591" t="s">
        <v>26</v>
      </c>
      <c r="I591" t="s">
        <v>114</v>
      </c>
      <c r="J591">
        <v>2014</v>
      </c>
      <c r="K591" t="s">
        <v>38</v>
      </c>
      <c r="L591" t="s">
        <v>57</v>
      </c>
      <c r="M591">
        <v>1</v>
      </c>
      <c r="N591" t="s">
        <v>30</v>
      </c>
      <c r="O591">
        <v>0</v>
      </c>
      <c r="P591">
        <v>0</v>
      </c>
      <c r="Q591">
        <v>120</v>
      </c>
      <c r="R591" t="s">
        <v>57</v>
      </c>
      <c r="S591">
        <v>8</v>
      </c>
      <c r="T591" t="s">
        <v>49</v>
      </c>
      <c r="U591">
        <v>0</v>
      </c>
      <c r="V591">
        <v>125</v>
      </c>
      <c r="W591">
        <v>0</v>
      </c>
      <c r="X591" t="s">
        <v>55</v>
      </c>
      <c r="Y591">
        <v>2821</v>
      </c>
      <c r="Z591">
        <v>2014</v>
      </c>
      <c r="AA591" t="str">
        <f t="shared" si="9"/>
        <v>Velo - 2014</v>
      </c>
    </row>
    <row r="592" spans="1:27" x14ac:dyDescent="0.3">
      <c r="A592">
        <v>1414.82</v>
      </c>
      <c r="B592">
        <v>7904.82</v>
      </c>
      <c r="C592" t="s">
        <v>25</v>
      </c>
      <c r="D592">
        <v>9086</v>
      </c>
      <c r="E592">
        <v>1414.82</v>
      </c>
      <c r="F592">
        <v>7904.82</v>
      </c>
      <c r="G592">
        <v>6490</v>
      </c>
      <c r="H592" t="s">
        <v>26</v>
      </c>
      <c r="I592" t="s">
        <v>114</v>
      </c>
      <c r="J592">
        <v>2014</v>
      </c>
      <c r="K592" t="s">
        <v>28</v>
      </c>
      <c r="L592" t="s">
        <v>29</v>
      </c>
      <c r="M592">
        <v>1</v>
      </c>
      <c r="N592" t="s">
        <v>40</v>
      </c>
      <c r="O592">
        <v>1181.18</v>
      </c>
      <c r="P592">
        <v>0</v>
      </c>
      <c r="Q592">
        <v>5</v>
      </c>
      <c r="R592" t="s">
        <v>29</v>
      </c>
      <c r="S592">
        <v>2</v>
      </c>
      <c r="T592" t="s">
        <v>54</v>
      </c>
      <c r="U592">
        <v>0</v>
      </c>
      <c r="V592">
        <v>7</v>
      </c>
      <c r="W592">
        <v>0</v>
      </c>
      <c r="X592" t="s">
        <v>41</v>
      </c>
      <c r="Y592">
        <v>1298</v>
      </c>
      <c r="Z592">
        <v>2014</v>
      </c>
      <c r="AA592" t="str">
        <f t="shared" si="9"/>
        <v>Montana - 2014</v>
      </c>
    </row>
    <row r="593" spans="1:27" x14ac:dyDescent="0.3">
      <c r="A593">
        <v>14749.8</v>
      </c>
      <c r="B593">
        <v>20794.8</v>
      </c>
      <c r="C593" t="s">
        <v>25</v>
      </c>
      <c r="D593">
        <v>24180</v>
      </c>
      <c r="E593">
        <v>14749.8</v>
      </c>
      <c r="F593">
        <v>20794.8</v>
      </c>
      <c r="G593">
        <v>6045</v>
      </c>
      <c r="H593" t="s">
        <v>26</v>
      </c>
      <c r="I593" t="s">
        <v>114</v>
      </c>
      <c r="J593">
        <v>2013</v>
      </c>
      <c r="K593" t="s">
        <v>33</v>
      </c>
      <c r="L593" t="s">
        <v>34</v>
      </c>
      <c r="M593">
        <v>1</v>
      </c>
      <c r="N593" t="s">
        <v>40</v>
      </c>
      <c r="O593">
        <v>3385.2</v>
      </c>
      <c r="P593">
        <v>0</v>
      </c>
      <c r="Q593">
        <v>260</v>
      </c>
      <c r="R593" t="s">
        <v>34</v>
      </c>
      <c r="S593">
        <v>12</v>
      </c>
      <c r="T593" t="s">
        <v>50</v>
      </c>
      <c r="U593">
        <v>0</v>
      </c>
      <c r="V593">
        <v>12</v>
      </c>
      <c r="W593">
        <v>0</v>
      </c>
      <c r="X593" t="s">
        <v>46</v>
      </c>
      <c r="Y593">
        <v>2015</v>
      </c>
      <c r="Z593">
        <v>2013</v>
      </c>
      <c r="AA593" t="str">
        <f t="shared" si="9"/>
        <v>Amarilla - 2013</v>
      </c>
    </row>
    <row r="594" spans="1:27" x14ac:dyDescent="0.3">
      <c r="A594">
        <v>15033.6</v>
      </c>
      <c r="B594">
        <v>30693.599999999999</v>
      </c>
      <c r="C594" t="s">
        <v>25</v>
      </c>
      <c r="D594">
        <v>31320</v>
      </c>
      <c r="E594">
        <v>15033.6</v>
      </c>
      <c r="F594">
        <v>30693.599999999999</v>
      </c>
      <c r="G594">
        <v>15660</v>
      </c>
      <c r="H594" t="s">
        <v>26</v>
      </c>
      <c r="I594" t="s">
        <v>114</v>
      </c>
      <c r="J594">
        <v>2014</v>
      </c>
      <c r="K594" t="s">
        <v>33</v>
      </c>
      <c r="L594" t="s">
        <v>45</v>
      </c>
      <c r="M594">
        <v>1</v>
      </c>
      <c r="N594" t="s">
        <v>42</v>
      </c>
      <c r="O594">
        <v>626.4</v>
      </c>
      <c r="P594">
        <v>0</v>
      </c>
      <c r="Q594">
        <v>5</v>
      </c>
      <c r="R594" t="s">
        <v>45</v>
      </c>
      <c r="S594">
        <v>10</v>
      </c>
      <c r="T594" t="s">
        <v>54</v>
      </c>
      <c r="U594">
        <v>0</v>
      </c>
      <c r="V594">
        <v>20</v>
      </c>
      <c r="W594">
        <v>0</v>
      </c>
      <c r="X594" t="s">
        <v>41</v>
      </c>
      <c r="Y594">
        <v>1566</v>
      </c>
      <c r="Z594">
        <v>2014</v>
      </c>
      <c r="AA594" t="str">
        <f t="shared" si="9"/>
        <v>Montana - 2014</v>
      </c>
    </row>
    <row r="595" spans="1:27" x14ac:dyDescent="0.3">
      <c r="A595">
        <v>15033.6</v>
      </c>
      <c r="B595">
        <v>30693.599999999999</v>
      </c>
      <c r="C595" t="s">
        <v>25</v>
      </c>
      <c r="D595">
        <v>31320</v>
      </c>
      <c r="E595">
        <v>15033.6</v>
      </c>
      <c r="F595">
        <v>30693.599999999999</v>
      </c>
      <c r="G595">
        <v>15660</v>
      </c>
      <c r="H595" t="s">
        <v>26</v>
      </c>
      <c r="I595" t="s">
        <v>114</v>
      </c>
      <c r="J595">
        <v>2014</v>
      </c>
      <c r="K595" t="s">
        <v>33</v>
      </c>
      <c r="L595" t="s">
        <v>45</v>
      </c>
      <c r="M595">
        <v>1</v>
      </c>
      <c r="N595" t="s">
        <v>42</v>
      </c>
      <c r="O595">
        <v>626.4</v>
      </c>
      <c r="P595">
        <v>0</v>
      </c>
      <c r="Q595">
        <v>120</v>
      </c>
      <c r="R595" t="s">
        <v>45</v>
      </c>
      <c r="S595">
        <v>10</v>
      </c>
      <c r="T595" t="s">
        <v>49</v>
      </c>
      <c r="U595">
        <v>0</v>
      </c>
      <c r="V595">
        <v>20</v>
      </c>
      <c r="W595">
        <v>0</v>
      </c>
      <c r="X595" t="s">
        <v>41</v>
      </c>
      <c r="Y595">
        <v>1566</v>
      </c>
      <c r="Z595">
        <v>2014</v>
      </c>
      <c r="AA595" t="str">
        <f t="shared" si="9"/>
        <v>Velo - 2014</v>
      </c>
    </row>
    <row r="596" spans="1:27" x14ac:dyDescent="0.3">
      <c r="A596">
        <v>154385</v>
      </c>
      <c r="B596">
        <v>884205</v>
      </c>
      <c r="C596" t="s">
        <v>25</v>
      </c>
      <c r="D596">
        <v>982450</v>
      </c>
      <c r="E596">
        <v>154385</v>
      </c>
      <c r="F596">
        <v>884205</v>
      </c>
      <c r="G596">
        <v>729820</v>
      </c>
      <c r="H596" t="s">
        <v>26</v>
      </c>
      <c r="I596" t="s">
        <v>114</v>
      </c>
      <c r="J596">
        <v>2014</v>
      </c>
      <c r="K596" t="s">
        <v>38</v>
      </c>
      <c r="L596" t="s">
        <v>57</v>
      </c>
      <c r="M596">
        <v>1</v>
      </c>
      <c r="N596" t="s">
        <v>40</v>
      </c>
      <c r="O596">
        <v>98245</v>
      </c>
      <c r="P596">
        <v>0</v>
      </c>
      <c r="Q596">
        <v>250</v>
      </c>
      <c r="R596" t="s">
        <v>57</v>
      </c>
      <c r="S596">
        <v>8</v>
      </c>
      <c r="T596" t="s">
        <v>31</v>
      </c>
      <c r="U596">
        <v>0</v>
      </c>
      <c r="V596">
        <v>350</v>
      </c>
      <c r="W596">
        <v>0</v>
      </c>
      <c r="X596" t="s">
        <v>41</v>
      </c>
      <c r="Y596">
        <v>2807</v>
      </c>
      <c r="Z596">
        <v>2014</v>
      </c>
      <c r="AA596" t="str">
        <f t="shared" si="9"/>
        <v>VTT - 2014</v>
      </c>
    </row>
    <row r="597" spans="1:27" x14ac:dyDescent="0.3">
      <c r="A597">
        <v>15491.52</v>
      </c>
      <c r="B597">
        <v>21359.52</v>
      </c>
      <c r="C597" t="s">
        <v>25</v>
      </c>
      <c r="D597">
        <v>23472</v>
      </c>
      <c r="E597">
        <v>15491.52</v>
      </c>
      <c r="F597">
        <v>21359.52</v>
      </c>
      <c r="G597">
        <v>5868</v>
      </c>
      <c r="H597" t="s">
        <v>26</v>
      </c>
      <c r="I597" t="s">
        <v>114</v>
      </c>
      <c r="J597">
        <v>2014</v>
      </c>
      <c r="K597" t="s">
        <v>28</v>
      </c>
      <c r="L597" t="s">
        <v>52</v>
      </c>
      <c r="M597">
        <v>1</v>
      </c>
      <c r="N597" t="s">
        <v>43</v>
      </c>
      <c r="O597">
        <v>2112.48</v>
      </c>
      <c r="P597">
        <v>0</v>
      </c>
      <c r="Q597">
        <v>250</v>
      </c>
      <c r="R597" t="s">
        <v>52</v>
      </c>
      <c r="S597">
        <v>1</v>
      </c>
      <c r="T597" t="s">
        <v>31</v>
      </c>
      <c r="U597">
        <v>0</v>
      </c>
      <c r="V597">
        <v>12</v>
      </c>
      <c r="W597">
        <v>0</v>
      </c>
      <c r="X597" t="s">
        <v>46</v>
      </c>
      <c r="Y597">
        <v>1956</v>
      </c>
      <c r="Z597">
        <v>2014</v>
      </c>
      <c r="AA597" t="str">
        <f t="shared" si="9"/>
        <v>VTT - 2014</v>
      </c>
    </row>
    <row r="598" spans="1:27" x14ac:dyDescent="0.3">
      <c r="A598">
        <v>1567.9649999999999</v>
      </c>
      <c r="B598">
        <v>8756.9650000000001</v>
      </c>
      <c r="C598" t="s">
        <v>37</v>
      </c>
      <c r="D598">
        <v>10066</v>
      </c>
      <c r="E598">
        <v>1567.9649999999999</v>
      </c>
      <c r="F598">
        <v>8760.4650000000001</v>
      </c>
      <c r="G598">
        <v>7192.5</v>
      </c>
      <c r="H598" t="s">
        <v>26</v>
      </c>
      <c r="I598" t="s">
        <v>114</v>
      </c>
      <c r="J598">
        <v>2014</v>
      </c>
      <c r="K598" t="s">
        <v>28</v>
      </c>
      <c r="L598" t="s">
        <v>52</v>
      </c>
      <c r="M598">
        <v>1</v>
      </c>
      <c r="N598" t="s">
        <v>40</v>
      </c>
      <c r="O598">
        <v>1309.0350000000001</v>
      </c>
      <c r="P598">
        <v>3.5</v>
      </c>
      <c r="Q598">
        <v>10</v>
      </c>
      <c r="R598" t="s">
        <v>52</v>
      </c>
      <c r="S598">
        <v>1</v>
      </c>
      <c r="T598" t="s">
        <v>35</v>
      </c>
      <c r="U598" t="s">
        <v>87</v>
      </c>
      <c r="V598">
        <v>7</v>
      </c>
      <c r="W598">
        <v>3.5</v>
      </c>
      <c r="X598" t="s">
        <v>41</v>
      </c>
      <c r="Y598">
        <v>1438</v>
      </c>
      <c r="Z598">
        <v>2014</v>
      </c>
      <c r="AA598" t="str">
        <f t="shared" si="9"/>
        <v>Paseo - 2014</v>
      </c>
    </row>
    <row r="599" spans="1:27" x14ac:dyDescent="0.3">
      <c r="A599">
        <v>16499.04</v>
      </c>
      <c r="B599">
        <v>22073.040000000001</v>
      </c>
      <c r="C599" t="s">
        <v>25</v>
      </c>
      <c r="D599">
        <v>22296</v>
      </c>
      <c r="E599">
        <v>16499.04</v>
      </c>
      <c r="F599">
        <v>22073.040000000001</v>
      </c>
      <c r="G599">
        <v>5574</v>
      </c>
      <c r="H599" t="s">
        <v>26</v>
      </c>
      <c r="I599" t="s">
        <v>114</v>
      </c>
      <c r="J599">
        <v>2014</v>
      </c>
      <c r="K599" t="s">
        <v>28</v>
      </c>
      <c r="L599" t="s">
        <v>29</v>
      </c>
      <c r="M599">
        <v>1</v>
      </c>
      <c r="N599" t="s">
        <v>42</v>
      </c>
      <c r="O599">
        <v>222.96</v>
      </c>
      <c r="P599">
        <v>0</v>
      </c>
      <c r="Q599">
        <v>3</v>
      </c>
      <c r="R599" t="s">
        <v>29</v>
      </c>
      <c r="S599">
        <v>2</v>
      </c>
      <c r="T599" t="s">
        <v>44</v>
      </c>
      <c r="U599">
        <v>0</v>
      </c>
      <c r="V599">
        <v>12</v>
      </c>
      <c r="W599">
        <v>0</v>
      </c>
      <c r="X599" t="s">
        <v>46</v>
      </c>
      <c r="Y599">
        <v>1858</v>
      </c>
      <c r="Z599">
        <v>2014</v>
      </c>
      <c r="AA599" t="str">
        <f t="shared" si="9"/>
        <v>Carretera - 2014</v>
      </c>
    </row>
    <row r="600" spans="1:27" x14ac:dyDescent="0.3">
      <c r="A600">
        <v>16822.080000000002</v>
      </c>
      <c r="B600">
        <v>22663.08</v>
      </c>
      <c r="C600" t="s">
        <v>25</v>
      </c>
      <c r="D600">
        <v>23364</v>
      </c>
      <c r="E600">
        <v>16822.080000000002</v>
      </c>
      <c r="F600">
        <v>22663.08</v>
      </c>
      <c r="G600">
        <v>5841</v>
      </c>
      <c r="H600" t="s">
        <v>26</v>
      </c>
      <c r="I600" t="s">
        <v>114</v>
      </c>
      <c r="J600">
        <v>2014</v>
      </c>
      <c r="K600" t="s">
        <v>38</v>
      </c>
      <c r="L600" t="s">
        <v>51</v>
      </c>
      <c r="M600">
        <v>1</v>
      </c>
      <c r="N600" t="s">
        <v>42</v>
      </c>
      <c r="O600">
        <v>700.92</v>
      </c>
      <c r="P600">
        <v>0</v>
      </c>
      <c r="Q600">
        <v>3</v>
      </c>
      <c r="R600" t="s">
        <v>51</v>
      </c>
      <c r="S600">
        <v>9</v>
      </c>
      <c r="T600" t="s">
        <v>44</v>
      </c>
      <c r="U600">
        <v>0</v>
      </c>
      <c r="V600">
        <v>12</v>
      </c>
      <c r="W600">
        <v>0</v>
      </c>
      <c r="X600" t="s">
        <v>46</v>
      </c>
      <c r="Y600">
        <v>1947</v>
      </c>
      <c r="Z600">
        <v>2014</v>
      </c>
      <c r="AA600" t="str">
        <f t="shared" si="9"/>
        <v>Carretera - 2014</v>
      </c>
    </row>
    <row r="601" spans="1:27" x14ac:dyDescent="0.3">
      <c r="A601" t="s">
        <v>118</v>
      </c>
      <c r="B601">
        <v>318158.75</v>
      </c>
      <c r="C601" t="s">
        <v>25</v>
      </c>
      <c r="D601">
        <v>349625</v>
      </c>
      <c r="E601" t="s">
        <v>118</v>
      </c>
      <c r="F601">
        <v>318158.75</v>
      </c>
      <c r="G601">
        <v>335640</v>
      </c>
      <c r="H601" t="s">
        <v>26</v>
      </c>
      <c r="I601" t="s">
        <v>114</v>
      </c>
      <c r="J601">
        <v>2014</v>
      </c>
      <c r="K601" t="s">
        <v>33</v>
      </c>
      <c r="L601" t="s">
        <v>34</v>
      </c>
      <c r="M601">
        <v>1</v>
      </c>
      <c r="N601" t="s">
        <v>43</v>
      </c>
      <c r="O601">
        <v>31466.25</v>
      </c>
      <c r="P601">
        <v>0</v>
      </c>
      <c r="Q601">
        <v>5</v>
      </c>
      <c r="R601" t="s">
        <v>34</v>
      </c>
      <c r="S601">
        <v>12</v>
      </c>
      <c r="T601" t="s">
        <v>54</v>
      </c>
      <c r="U601">
        <v>0</v>
      </c>
      <c r="V601">
        <v>125</v>
      </c>
      <c r="W601">
        <v>0</v>
      </c>
      <c r="X601" t="s">
        <v>55</v>
      </c>
      <c r="Y601">
        <v>2797</v>
      </c>
      <c r="Z601">
        <v>2014</v>
      </c>
      <c r="AA601" t="str">
        <f t="shared" si="9"/>
        <v>Montana - 2014</v>
      </c>
    </row>
    <row r="602" spans="1:27" x14ac:dyDescent="0.3">
      <c r="A602" t="s">
        <v>118</v>
      </c>
      <c r="B602">
        <v>318158.75</v>
      </c>
      <c r="C602" t="s">
        <v>25</v>
      </c>
      <c r="D602">
        <v>349625</v>
      </c>
      <c r="E602" t="s">
        <v>118</v>
      </c>
      <c r="F602">
        <v>318158.75</v>
      </c>
      <c r="G602">
        <v>335640</v>
      </c>
      <c r="H602" t="s">
        <v>26</v>
      </c>
      <c r="I602" t="s">
        <v>114</v>
      </c>
      <c r="J602">
        <v>2014</v>
      </c>
      <c r="K602" t="s">
        <v>33</v>
      </c>
      <c r="L602" t="s">
        <v>34</v>
      </c>
      <c r="M602">
        <v>1</v>
      </c>
      <c r="N602" t="s">
        <v>43</v>
      </c>
      <c r="O602">
        <v>31466.25</v>
      </c>
      <c r="P602">
        <v>0</v>
      </c>
      <c r="Q602">
        <v>10</v>
      </c>
      <c r="R602" t="s">
        <v>34</v>
      </c>
      <c r="S602">
        <v>12</v>
      </c>
      <c r="T602" t="s">
        <v>35</v>
      </c>
      <c r="U602">
        <v>0</v>
      </c>
      <c r="V602">
        <v>125</v>
      </c>
      <c r="W602">
        <v>0</v>
      </c>
      <c r="X602" t="s">
        <v>55</v>
      </c>
      <c r="Y602">
        <v>2797</v>
      </c>
      <c r="Z602">
        <v>2014</v>
      </c>
      <c r="AA602" t="str">
        <f t="shared" si="9"/>
        <v>Paseo - 2014</v>
      </c>
    </row>
    <row r="603" spans="1:27" x14ac:dyDescent="0.3">
      <c r="A603">
        <v>17577</v>
      </c>
      <c r="B603">
        <v>23436</v>
      </c>
      <c r="C603" t="s">
        <v>25</v>
      </c>
      <c r="D603">
        <v>23436</v>
      </c>
      <c r="E603">
        <v>17577</v>
      </c>
      <c r="F603">
        <v>23436</v>
      </c>
      <c r="G603">
        <v>5859</v>
      </c>
      <c r="H603" t="s">
        <v>26</v>
      </c>
      <c r="I603" t="s">
        <v>114</v>
      </c>
      <c r="J603">
        <v>2014</v>
      </c>
      <c r="K603" t="s">
        <v>47</v>
      </c>
      <c r="L603" t="s">
        <v>62</v>
      </c>
      <c r="M603">
        <v>1</v>
      </c>
      <c r="N603" t="s">
        <v>30</v>
      </c>
      <c r="O603">
        <v>0</v>
      </c>
      <c r="P603">
        <v>0</v>
      </c>
      <c r="Q603">
        <v>260</v>
      </c>
      <c r="R603" t="s">
        <v>62</v>
      </c>
      <c r="S603">
        <v>4</v>
      </c>
      <c r="T603" t="s">
        <v>50</v>
      </c>
      <c r="U603">
        <v>0</v>
      </c>
      <c r="V603">
        <v>12</v>
      </c>
      <c r="W603">
        <v>0</v>
      </c>
      <c r="X603" t="s">
        <v>46</v>
      </c>
      <c r="Y603">
        <v>1953</v>
      </c>
      <c r="Z603">
        <v>2014</v>
      </c>
      <c r="AA603" t="str">
        <f t="shared" si="9"/>
        <v>Amarilla - 2014</v>
      </c>
    </row>
    <row r="604" spans="1:27" x14ac:dyDescent="0.3">
      <c r="A604">
        <v>17662.32</v>
      </c>
      <c r="B604">
        <v>23629.32</v>
      </c>
      <c r="C604" t="s">
        <v>25</v>
      </c>
      <c r="D604">
        <v>23868</v>
      </c>
      <c r="E604">
        <v>17662.32</v>
      </c>
      <c r="F604">
        <v>23629.32</v>
      </c>
      <c r="G604">
        <v>5967</v>
      </c>
      <c r="H604" t="s">
        <v>26</v>
      </c>
      <c r="I604" t="s">
        <v>114</v>
      </c>
      <c r="J604">
        <v>2013</v>
      </c>
      <c r="K604" t="s">
        <v>38</v>
      </c>
      <c r="L604" t="s">
        <v>51</v>
      </c>
      <c r="M604">
        <v>1</v>
      </c>
      <c r="N604" t="s">
        <v>42</v>
      </c>
      <c r="O604">
        <v>238.68</v>
      </c>
      <c r="P604">
        <v>0</v>
      </c>
      <c r="Q604">
        <v>260</v>
      </c>
      <c r="R604" t="s">
        <v>51</v>
      </c>
      <c r="S604">
        <v>9</v>
      </c>
      <c r="T604" t="s">
        <v>50</v>
      </c>
      <c r="U604">
        <v>0</v>
      </c>
      <c r="V604">
        <v>12</v>
      </c>
      <c r="W604">
        <v>0</v>
      </c>
      <c r="X604" t="s">
        <v>46</v>
      </c>
      <c r="Y604">
        <v>1989</v>
      </c>
      <c r="Z604">
        <v>2013</v>
      </c>
      <c r="AA604" t="str">
        <f t="shared" si="9"/>
        <v>Amarilla - 2013</v>
      </c>
    </row>
    <row r="605" spans="1:27" x14ac:dyDescent="0.3">
      <c r="A605">
        <v>1869</v>
      </c>
      <c r="B605">
        <v>4539</v>
      </c>
      <c r="C605" t="s">
        <v>25</v>
      </c>
      <c r="D605">
        <v>5340</v>
      </c>
      <c r="E605">
        <v>1869</v>
      </c>
      <c r="F605">
        <v>4539</v>
      </c>
      <c r="G605">
        <v>2670</v>
      </c>
      <c r="H605" t="s">
        <v>26</v>
      </c>
      <c r="I605" t="s">
        <v>114</v>
      </c>
      <c r="J605">
        <v>2013</v>
      </c>
      <c r="K605" t="s">
        <v>33</v>
      </c>
      <c r="L605" t="s">
        <v>45</v>
      </c>
      <c r="M605">
        <v>1</v>
      </c>
      <c r="N605" t="s">
        <v>40</v>
      </c>
      <c r="O605">
        <v>801</v>
      </c>
      <c r="P605">
        <v>0</v>
      </c>
      <c r="Q605">
        <v>10</v>
      </c>
      <c r="R605" t="s">
        <v>45</v>
      </c>
      <c r="S605">
        <v>10</v>
      </c>
      <c r="T605" t="s">
        <v>35</v>
      </c>
      <c r="U605">
        <v>0</v>
      </c>
      <c r="V605">
        <v>20</v>
      </c>
      <c r="W605">
        <v>0</v>
      </c>
      <c r="X605" t="s">
        <v>41</v>
      </c>
      <c r="Y605">
        <v>267</v>
      </c>
      <c r="Z605">
        <v>2013</v>
      </c>
      <c r="AA605" t="str">
        <f t="shared" si="9"/>
        <v>Paseo - 2013</v>
      </c>
    </row>
    <row r="606" spans="1:27" x14ac:dyDescent="0.3">
      <c r="A606">
        <v>1869</v>
      </c>
      <c r="B606">
        <v>4539</v>
      </c>
      <c r="C606" t="s">
        <v>25</v>
      </c>
      <c r="D606">
        <v>5340</v>
      </c>
      <c r="E606">
        <v>1869</v>
      </c>
      <c r="F606">
        <v>4539</v>
      </c>
      <c r="G606">
        <v>2670</v>
      </c>
      <c r="H606" t="s">
        <v>26</v>
      </c>
      <c r="I606" t="s">
        <v>114</v>
      </c>
      <c r="J606">
        <v>2013</v>
      </c>
      <c r="K606" t="s">
        <v>33</v>
      </c>
      <c r="L606" t="s">
        <v>45</v>
      </c>
      <c r="M606">
        <v>1</v>
      </c>
      <c r="N606" t="s">
        <v>40</v>
      </c>
      <c r="O606">
        <v>801</v>
      </c>
      <c r="P606">
        <v>0</v>
      </c>
      <c r="Q606">
        <v>250</v>
      </c>
      <c r="R606" t="s">
        <v>45</v>
      </c>
      <c r="S606">
        <v>10</v>
      </c>
      <c r="T606" t="s">
        <v>31</v>
      </c>
      <c r="U606">
        <v>0</v>
      </c>
      <c r="V606">
        <v>20</v>
      </c>
      <c r="W606">
        <v>0</v>
      </c>
      <c r="X606" t="s">
        <v>41</v>
      </c>
      <c r="Y606">
        <v>267</v>
      </c>
      <c r="Z606">
        <v>2013</v>
      </c>
      <c r="AA606" t="str">
        <f t="shared" si="9"/>
        <v>VTT - 2013</v>
      </c>
    </row>
    <row r="607" spans="1:27" x14ac:dyDescent="0.3">
      <c r="A607">
        <v>19269</v>
      </c>
      <c r="B607">
        <v>25692</v>
      </c>
      <c r="C607" t="s">
        <v>25</v>
      </c>
      <c r="D607">
        <v>25692</v>
      </c>
      <c r="E607">
        <v>19269</v>
      </c>
      <c r="F607">
        <v>25692</v>
      </c>
      <c r="G607">
        <v>6423</v>
      </c>
      <c r="H607" t="s">
        <v>26</v>
      </c>
      <c r="I607" t="s">
        <v>114</v>
      </c>
      <c r="J607">
        <v>2014</v>
      </c>
      <c r="K607" t="s">
        <v>38</v>
      </c>
      <c r="L607" t="s">
        <v>57</v>
      </c>
      <c r="M607">
        <v>1</v>
      </c>
      <c r="N607" t="s">
        <v>30</v>
      </c>
      <c r="O607">
        <v>0</v>
      </c>
      <c r="P607">
        <v>0</v>
      </c>
      <c r="Q607">
        <v>260</v>
      </c>
      <c r="R607" t="s">
        <v>57</v>
      </c>
      <c r="S607">
        <v>8</v>
      </c>
      <c r="T607" t="s">
        <v>50</v>
      </c>
      <c r="U607">
        <v>0</v>
      </c>
      <c r="V607">
        <v>12</v>
      </c>
      <c r="W607">
        <v>0</v>
      </c>
      <c r="X607" t="s">
        <v>46</v>
      </c>
      <c r="Y607">
        <v>2141</v>
      </c>
      <c r="Z607">
        <v>2014</v>
      </c>
      <c r="AA607" t="str">
        <f t="shared" si="9"/>
        <v>Amarilla - 2014</v>
      </c>
    </row>
    <row r="608" spans="1:27" x14ac:dyDescent="0.3">
      <c r="A608">
        <v>1942.17</v>
      </c>
      <c r="B608">
        <v>9837.17</v>
      </c>
      <c r="C608" t="s">
        <v>25</v>
      </c>
      <c r="D608">
        <v>11053</v>
      </c>
      <c r="E608">
        <v>1942.17</v>
      </c>
      <c r="F608">
        <v>9837.17</v>
      </c>
      <c r="G608">
        <v>7895</v>
      </c>
      <c r="H608" t="s">
        <v>26</v>
      </c>
      <c r="I608" t="s">
        <v>114</v>
      </c>
      <c r="J608">
        <v>2014</v>
      </c>
      <c r="K608" t="s">
        <v>28</v>
      </c>
      <c r="L608" t="s">
        <v>60</v>
      </c>
      <c r="M608">
        <v>1</v>
      </c>
      <c r="N608" t="s">
        <v>40</v>
      </c>
      <c r="O608">
        <v>1215.83</v>
      </c>
      <c r="P608">
        <v>0</v>
      </c>
      <c r="Q608">
        <v>250</v>
      </c>
      <c r="R608" t="s">
        <v>60</v>
      </c>
      <c r="S608">
        <v>3</v>
      </c>
      <c r="T608" t="s">
        <v>31</v>
      </c>
      <c r="U608">
        <v>0</v>
      </c>
      <c r="V608">
        <v>7</v>
      </c>
      <c r="W608">
        <v>0</v>
      </c>
      <c r="X608" t="s">
        <v>41</v>
      </c>
      <c r="Y608">
        <v>1579</v>
      </c>
      <c r="Z608">
        <v>2014</v>
      </c>
      <c r="AA608" t="str">
        <f t="shared" si="9"/>
        <v>VTT - 2014</v>
      </c>
    </row>
    <row r="609" spans="1:27" x14ac:dyDescent="0.3">
      <c r="A609">
        <v>19543.400000000001</v>
      </c>
      <c r="B609">
        <v>45953.4</v>
      </c>
      <c r="C609" t="s">
        <v>25</v>
      </c>
      <c r="D609">
        <v>52820</v>
      </c>
      <c r="E609">
        <v>19543.400000000001</v>
      </c>
      <c r="F609">
        <v>45953.4</v>
      </c>
      <c r="G609">
        <v>26410</v>
      </c>
      <c r="H609" t="s">
        <v>26</v>
      </c>
      <c r="I609" t="s">
        <v>114</v>
      </c>
      <c r="J609">
        <v>2014</v>
      </c>
      <c r="K609" t="s">
        <v>28</v>
      </c>
      <c r="L609" t="s">
        <v>29</v>
      </c>
      <c r="M609">
        <v>1</v>
      </c>
      <c r="N609" t="s">
        <v>40</v>
      </c>
      <c r="O609">
        <v>6866.6</v>
      </c>
      <c r="P609">
        <v>0</v>
      </c>
      <c r="Q609">
        <v>10</v>
      </c>
      <c r="R609" t="s">
        <v>29</v>
      </c>
      <c r="S609">
        <v>2</v>
      </c>
      <c r="T609" t="s">
        <v>35</v>
      </c>
      <c r="U609">
        <v>0</v>
      </c>
      <c r="V609">
        <v>20</v>
      </c>
      <c r="W609">
        <v>0</v>
      </c>
      <c r="X609" t="s">
        <v>41</v>
      </c>
      <c r="Y609">
        <v>2641</v>
      </c>
      <c r="Z609">
        <v>2014</v>
      </c>
      <c r="AA609" t="str">
        <f t="shared" si="9"/>
        <v>Paseo - 2014</v>
      </c>
    </row>
    <row r="610" spans="1:27" x14ac:dyDescent="0.3">
      <c r="A610">
        <v>19680</v>
      </c>
      <c r="B610">
        <v>634680</v>
      </c>
      <c r="C610" t="s">
        <v>25</v>
      </c>
      <c r="D610">
        <v>738000</v>
      </c>
      <c r="E610">
        <v>19680</v>
      </c>
      <c r="F610">
        <v>634680</v>
      </c>
      <c r="G610">
        <v>615000</v>
      </c>
      <c r="H610" t="s">
        <v>26</v>
      </c>
      <c r="I610" t="s">
        <v>114</v>
      </c>
      <c r="J610">
        <v>2014</v>
      </c>
      <c r="K610" t="s">
        <v>38</v>
      </c>
      <c r="L610" t="s">
        <v>39</v>
      </c>
      <c r="M610">
        <v>1</v>
      </c>
      <c r="N610" t="s">
        <v>40</v>
      </c>
      <c r="O610">
        <v>103320</v>
      </c>
      <c r="P610">
        <v>0</v>
      </c>
      <c r="Q610">
        <v>120</v>
      </c>
      <c r="R610" t="s">
        <v>39</v>
      </c>
      <c r="S610">
        <v>7</v>
      </c>
      <c r="T610" t="s">
        <v>49</v>
      </c>
      <c r="U610">
        <v>0</v>
      </c>
      <c r="V610">
        <v>300</v>
      </c>
      <c r="W610">
        <v>0</v>
      </c>
      <c r="X610" t="s">
        <v>32</v>
      </c>
      <c r="Y610">
        <v>2460</v>
      </c>
      <c r="Z610">
        <v>2014</v>
      </c>
      <c r="AA610" t="str">
        <f t="shared" si="9"/>
        <v>Velo - 2014</v>
      </c>
    </row>
    <row r="611" spans="1:27" x14ac:dyDescent="0.3">
      <c r="A611">
        <v>20328</v>
      </c>
      <c r="B611">
        <v>655578</v>
      </c>
      <c r="C611" t="s">
        <v>25</v>
      </c>
      <c r="D611">
        <v>762300</v>
      </c>
      <c r="E611">
        <v>20328</v>
      </c>
      <c r="F611">
        <v>655578</v>
      </c>
      <c r="G611">
        <v>635250</v>
      </c>
      <c r="H611" t="s">
        <v>26</v>
      </c>
      <c r="I611" t="s">
        <v>114</v>
      </c>
      <c r="J611">
        <v>2014</v>
      </c>
      <c r="K611" t="s">
        <v>38</v>
      </c>
      <c r="L611" t="s">
        <v>57</v>
      </c>
      <c r="M611">
        <v>1</v>
      </c>
      <c r="N611" t="s">
        <v>40</v>
      </c>
      <c r="O611">
        <v>106722</v>
      </c>
      <c r="P611">
        <v>0</v>
      </c>
      <c r="Q611">
        <v>250</v>
      </c>
      <c r="R611" t="s">
        <v>57</v>
      </c>
      <c r="S611">
        <v>8</v>
      </c>
      <c r="T611" t="s">
        <v>31</v>
      </c>
      <c r="U611">
        <v>0</v>
      </c>
      <c r="V611">
        <v>300</v>
      </c>
      <c r="W611">
        <v>0</v>
      </c>
      <c r="X611" t="s">
        <v>32</v>
      </c>
      <c r="Y611">
        <v>2541</v>
      </c>
      <c r="Z611">
        <v>2014</v>
      </c>
      <c r="AA611" t="str">
        <f t="shared" si="9"/>
        <v>VTT - 2014</v>
      </c>
    </row>
    <row r="612" spans="1:27" x14ac:dyDescent="0.3">
      <c r="A612">
        <v>20824</v>
      </c>
      <c r="B612">
        <v>92064</v>
      </c>
      <c r="C612" t="s">
        <v>25</v>
      </c>
      <c r="D612">
        <v>95900</v>
      </c>
      <c r="E612">
        <v>20824</v>
      </c>
      <c r="F612">
        <v>92064</v>
      </c>
      <c r="G612">
        <v>71240</v>
      </c>
      <c r="H612" t="s">
        <v>26</v>
      </c>
      <c r="I612" t="s">
        <v>114</v>
      </c>
      <c r="J612">
        <v>2014</v>
      </c>
      <c r="K612" t="s">
        <v>33</v>
      </c>
      <c r="L612" t="s">
        <v>34</v>
      </c>
      <c r="M612">
        <v>1</v>
      </c>
      <c r="N612" t="s">
        <v>42</v>
      </c>
      <c r="O612">
        <v>3836</v>
      </c>
      <c r="P612">
        <v>0</v>
      </c>
      <c r="Q612">
        <v>3</v>
      </c>
      <c r="R612" t="s">
        <v>34</v>
      </c>
      <c r="S612">
        <v>12</v>
      </c>
      <c r="T612" t="s">
        <v>44</v>
      </c>
      <c r="U612">
        <v>0</v>
      </c>
      <c r="V612">
        <v>350</v>
      </c>
      <c r="W612">
        <v>0</v>
      </c>
      <c r="X612" t="s">
        <v>41</v>
      </c>
      <c r="Y612">
        <v>274</v>
      </c>
      <c r="Z612">
        <v>2014</v>
      </c>
      <c r="AA612" t="str">
        <f t="shared" si="9"/>
        <v>Carretera - 2014</v>
      </c>
    </row>
    <row r="613" spans="1:27" x14ac:dyDescent="0.3">
      <c r="A613">
        <v>20824</v>
      </c>
      <c r="B613">
        <v>92064</v>
      </c>
      <c r="C613" t="s">
        <v>25</v>
      </c>
      <c r="D613">
        <v>95900</v>
      </c>
      <c r="E613">
        <v>20824</v>
      </c>
      <c r="F613">
        <v>92064</v>
      </c>
      <c r="G613">
        <v>71240</v>
      </c>
      <c r="H613" t="s">
        <v>26</v>
      </c>
      <c r="I613" t="s">
        <v>114</v>
      </c>
      <c r="J613">
        <v>2014</v>
      </c>
      <c r="K613" t="s">
        <v>33</v>
      </c>
      <c r="L613" t="s">
        <v>34</v>
      </c>
      <c r="M613">
        <v>1</v>
      </c>
      <c r="N613" t="s">
        <v>42</v>
      </c>
      <c r="O613">
        <v>3836</v>
      </c>
      <c r="P613">
        <v>0</v>
      </c>
      <c r="Q613">
        <v>10</v>
      </c>
      <c r="R613" t="s">
        <v>34</v>
      </c>
      <c r="S613">
        <v>12</v>
      </c>
      <c r="T613" t="s">
        <v>35</v>
      </c>
      <c r="U613">
        <v>0</v>
      </c>
      <c r="V613">
        <v>350</v>
      </c>
      <c r="W613">
        <v>0</v>
      </c>
      <c r="X613" t="s">
        <v>41</v>
      </c>
      <c r="Y613">
        <v>274</v>
      </c>
      <c r="Z613">
        <v>2014</v>
      </c>
      <c r="AA613" t="str">
        <f t="shared" si="9"/>
        <v>Paseo - 2014</v>
      </c>
    </row>
    <row r="614" spans="1:27" x14ac:dyDescent="0.3">
      <c r="A614">
        <v>21008</v>
      </c>
      <c r="B614">
        <v>223008</v>
      </c>
      <c r="C614" t="s">
        <v>25</v>
      </c>
      <c r="D614">
        <v>242400</v>
      </c>
      <c r="E614">
        <v>21008</v>
      </c>
      <c r="F614">
        <v>223008</v>
      </c>
      <c r="G614">
        <v>202000</v>
      </c>
      <c r="H614" t="s">
        <v>26</v>
      </c>
      <c r="I614" t="s">
        <v>114</v>
      </c>
      <c r="J614">
        <v>2013</v>
      </c>
      <c r="K614" t="s">
        <v>33</v>
      </c>
      <c r="L614" t="s">
        <v>34</v>
      </c>
      <c r="M614">
        <v>1</v>
      </c>
      <c r="N614" t="s">
        <v>43</v>
      </c>
      <c r="O614">
        <v>19392</v>
      </c>
      <c r="P614">
        <v>0</v>
      </c>
      <c r="Q614">
        <v>250</v>
      </c>
      <c r="R614" t="s">
        <v>34</v>
      </c>
      <c r="S614">
        <v>12</v>
      </c>
      <c r="T614" t="s">
        <v>31</v>
      </c>
      <c r="U614">
        <v>0</v>
      </c>
      <c r="V614">
        <v>300</v>
      </c>
      <c r="W614">
        <v>0</v>
      </c>
      <c r="X614" t="s">
        <v>32</v>
      </c>
      <c r="Y614">
        <v>808</v>
      </c>
      <c r="Z614">
        <v>2013</v>
      </c>
      <c r="AA614" t="str">
        <f t="shared" si="9"/>
        <v>VTT - 2013</v>
      </c>
    </row>
    <row r="615" spans="1:27" x14ac:dyDescent="0.3">
      <c r="A615">
        <v>21330.48</v>
      </c>
      <c r="B615">
        <v>30072.48</v>
      </c>
      <c r="C615" t="s">
        <v>25</v>
      </c>
      <c r="D615">
        <v>34968</v>
      </c>
      <c r="E615">
        <v>21330.48</v>
      </c>
      <c r="F615">
        <v>30072.48</v>
      </c>
      <c r="G615">
        <v>8742</v>
      </c>
      <c r="H615" t="s">
        <v>26</v>
      </c>
      <c r="I615" t="s">
        <v>114</v>
      </c>
      <c r="J615">
        <v>2014</v>
      </c>
      <c r="K615" t="s">
        <v>33</v>
      </c>
      <c r="L615" t="s">
        <v>45</v>
      </c>
      <c r="M615">
        <v>1</v>
      </c>
      <c r="N615" t="s">
        <v>40</v>
      </c>
      <c r="O615">
        <v>4895.5200000000004</v>
      </c>
      <c r="P615">
        <v>0</v>
      </c>
      <c r="Q615">
        <v>10</v>
      </c>
      <c r="R615" t="s">
        <v>45</v>
      </c>
      <c r="S615">
        <v>10</v>
      </c>
      <c r="T615" t="s">
        <v>35</v>
      </c>
      <c r="U615">
        <v>0</v>
      </c>
      <c r="V615">
        <v>12</v>
      </c>
      <c r="W615">
        <v>0</v>
      </c>
      <c r="X615" t="s">
        <v>46</v>
      </c>
      <c r="Y615">
        <v>2914</v>
      </c>
      <c r="Z615">
        <v>2014</v>
      </c>
      <c r="AA615" t="str">
        <f t="shared" si="9"/>
        <v>Paseo - 2014</v>
      </c>
    </row>
    <row r="616" spans="1:27" x14ac:dyDescent="0.3">
      <c r="A616">
        <v>21330.48</v>
      </c>
      <c r="B616">
        <v>30072.48</v>
      </c>
      <c r="C616" t="s">
        <v>25</v>
      </c>
      <c r="D616">
        <v>34968</v>
      </c>
      <c r="E616">
        <v>21330.48</v>
      </c>
      <c r="F616">
        <v>30072.48</v>
      </c>
      <c r="G616">
        <v>8742</v>
      </c>
      <c r="H616" t="s">
        <v>26</v>
      </c>
      <c r="I616" t="s">
        <v>114</v>
      </c>
      <c r="J616">
        <v>2014</v>
      </c>
      <c r="K616" t="s">
        <v>33</v>
      </c>
      <c r="L616" t="s">
        <v>45</v>
      </c>
      <c r="M616">
        <v>1</v>
      </c>
      <c r="N616" t="s">
        <v>40</v>
      </c>
      <c r="O616">
        <v>4895.5200000000004</v>
      </c>
      <c r="P616">
        <v>0</v>
      </c>
      <c r="Q616">
        <v>260</v>
      </c>
      <c r="R616" t="s">
        <v>45</v>
      </c>
      <c r="S616">
        <v>10</v>
      </c>
      <c r="T616" t="s">
        <v>50</v>
      </c>
      <c r="U616">
        <v>0</v>
      </c>
      <c r="V616">
        <v>12</v>
      </c>
      <c r="W616">
        <v>0</v>
      </c>
      <c r="X616" t="s">
        <v>46</v>
      </c>
      <c r="Y616">
        <v>2914</v>
      </c>
      <c r="Z616">
        <v>2014</v>
      </c>
      <c r="AA616" t="str">
        <f t="shared" si="9"/>
        <v>Amarilla - 2014</v>
      </c>
    </row>
    <row r="617" spans="1:27" x14ac:dyDescent="0.3">
      <c r="A617">
        <v>2166.4</v>
      </c>
      <c r="B617">
        <v>8936.4</v>
      </c>
      <c r="C617" t="s">
        <v>25</v>
      </c>
      <c r="D617">
        <v>10155</v>
      </c>
      <c r="E617">
        <v>2166.4</v>
      </c>
      <c r="F617">
        <v>8936.4</v>
      </c>
      <c r="G617">
        <v>6770</v>
      </c>
      <c r="H617" t="s">
        <v>26</v>
      </c>
      <c r="I617" t="s">
        <v>114</v>
      </c>
      <c r="J617">
        <v>2014</v>
      </c>
      <c r="K617" t="s">
        <v>28</v>
      </c>
      <c r="L617" t="s">
        <v>60</v>
      </c>
      <c r="M617">
        <v>1</v>
      </c>
      <c r="N617" t="s">
        <v>40</v>
      </c>
      <c r="O617">
        <v>1218.5999999999999</v>
      </c>
      <c r="P617">
        <v>0</v>
      </c>
      <c r="Q617">
        <v>5</v>
      </c>
      <c r="R617" t="s">
        <v>60</v>
      </c>
      <c r="S617">
        <v>3</v>
      </c>
      <c r="T617" t="s">
        <v>54</v>
      </c>
      <c r="U617">
        <v>0</v>
      </c>
      <c r="V617">
        <v>15</v>
      </c>
      <c r="W617">
        <v>0</v>
      </c>
      <c r="X617" t="s">
        <v>36</v>
      </c>
      <c r="Y617">
        <v>677</v>
      </c>
      <c r="Z617">
        <v>2014</v>
      </c>
      <c r="AA617" t="str">
        <f t="shared" si="9"/>
        <v>Montana - 2014</v>
      </c>
    </row>
    <row r="618" spans="1:27" x14ac:dyDescent="0.3">
      <c r="A618">
        <v>22078</v>
      </c>
      <c r="B618">
        <v>91238</v>
      </c>
      <c r="C618" t="s">
        <v>25</v>
      </c>
      <c r="D618">
        <v>93100</v>
      </c>
      <c r="E618">
        <v>22078</v>
      </c>
      <c r="F618">
        <v>91238</v>
      </c>
      <c r="G618">
        <v>69160</v>
      </c>
      <c r="H618" t="s">
        <v>26</v>
      </c>
      <c r="I618" t="s">
        <v>114</v>
      </c>
      <c r="J618">
        <v>2013</v>
      </c>
      <c r="K618" t="s">
        <v>33</v>
      </c>
      <c r="L618" t="s">
        <v>34</v>
      </c>
      <c r="M618">
        <v>1</v>
      </c>
      <c r="N618" t="s">
        <v>42</v>
      </c>
      <c r="O618">
        <v>1862</v>
      </c>
      <c r="P618">
        <v>0</v>
      </c>
      <c r="Q618">
        <v>250</v>
      </c>
      <c r="R618" t="s">
        <v>34</v>
      </c>
      <c r="S618">
        <v>12</v>
      </c>
      <c r="T618" t="s">
        <v>31</v>
      </c>
      <c r="U618">
        <v>0</v>
      </c>
      <c r="V618">
        <v>350</v>
      </c>
      <c r="W618">
        <v>0</v>
      </c>
      <c r="X618" t="s">
        <v>41</v>
      </c>
      <c r="Y618">
        <v>266</v>
      </c>
      <c r="Z618">
        <v>2013</v>
      </c>
      <c r="AA618" t="str">
        <f t="shared" si="9"/>
        <v>VTT - 2013</v>
      </c>
    </row>
    <row r="619" spans="1:27" x14ac:dyDescent="0.3">
      <c r="A619">
        <v>22546.44</v>
      </c>
      <c r="B619">
        <v>30715.439999999999</v>
      </c>
      <c r="C619" t="s">
        <v>25</v>
      </c>
      <c r="D619">
        <v>32676</v>
      </c>
      <c r="E619">
        <v>22546.44</v>
      </c>
      <c r="F619">
        <v>30715.439999999999</v>
      </c>
      <c r="G619">
        <v>8169</v>
      </c>
      <c r="H619" t="s">
        <v>26</v>
      </c>
      <c r="I619" t="s">
        <v>114</v>
      </c>
      <c r="J619">
        <v>2014</v>
      </c>
      <c r="K619" t="s">
        <v>33</v>
      </c>
      <c r="L619" t="s">
        <v>58</v>
      </c>
      <c r="M619">
        <v>1</v>
      </c>
      <c r="N619" t="s">
        <v>43</v>
      </c>
      <c r="O619">
        <v>1960.56</v>
      </c>
      <c r="P619">
        <v>0</v>
      </c>
      <c r="Q619">
        <v>5</v>
      </c>
      <c r="R619" t="s">
        <v>58</v>
      </c>
      <c r="S619">
        <v>11</v>
      </c>
      <c r="T619" t="s">
        <v>54</v>
      </c>
      <c r="U619">
        <v>0</v>
      </c>
      <c r="V619">
        <v>12</v>
      </c>
      <c r="W619">
        <v>0</v>
      </c>
      <c r="X619" t="s">
        <v>46</v>
      </c>
      <c r="Y619">
        <v>2723</v>
      </c>
      <c r="Z619">
        <v>2014</v>
      </c>
      <c r="AA619" t="str">
        <f t="shared" si="9"/>
        <v>Montana - 2014</v>
      </c>
    </row>
    <row r="620" spans="1:27" x14ac:dyDescent="0.3">
      <c r="A620">
        <v>2286</v>
      </c>
      <c r="B620">
        <v>8001</v>
      </c>
      <c r="C620" t="s">
        <v>25</v>
      </c>
      <c r="D620">
        <v>8001</v>
      </c>
      <c r="E620">
        <v>2286</v>
      </c>
      <c r="F620">
        <v>8001</v>
      </c>
      <c r="G620">
        <v>5715</v>
      </c>
      <c r="H620" t="s">
        <v>26</v>
      </c>
      <c r="I620" t="s">
        <v>114</v>
      </c>
      <c r="J620">
        <v>2014</v>
      </c>
      <c r="K620" t="s">
        <v>33</v>
      </c>
      <c r="L620" t="s">
        <v>45</v>
      </c>
      <c r="M620">
        <v>1</v>
      </c>
      <c r="N620" t="s">
        <v>30</v>
      </c>
      <c r="O620">
        <v>0</v>
      </c>
      <c r="P620">
        <v>0</v>
      </c>
      <c r="Q620">
        <v>10</v>
      </c>
      <c r="R620" t="s">
        <v>45</v>
      </c>
      <c r="S620">
        <v>10</v>
      </c>
      <c r="T620" t="s">
        <v>35</v>
      </c>
      <c r="U620">
        <v>0</v>
      </c>
      <c r="V620">
        <v>7</v>
      </c>
      <c r="W620">
        <v>0</v>
      </c>
      <c r="X620" t="s">
        <v>41</v>
      </c>
      <c r="Y620">
        <v>1143</v>
      </c>
      <c r="Z620">
        <v>2014</v>
      </c>
      <c r="AA620" t="str">
        <f t="shared" si="9"/>
        <v>Paseo - 2014</v>
      </c>
    </row>
    <row r="621" spans="1:27" x14ac:dyDescent="0.3">
      <c r="A621">
        <v>2286</v>
      </c>
      <c r="B621">
        <v>8001</v>
      </c>
      <c r="C621" t="s">
        <v>25</v>
      </c>
      <c r="D621">
        <v>8001</v>
      </c>
      <c r="E621">
        <v>2286</v>
      </c>
      <c r="F621">
        <v>8001</v>
      </c>
      <c r="G621">
        <v>5715</v>
      </c>
      <c r="H621" t="s">
        <v>26</v>
      </c>
      <c r="I621" t="s">
        <v>114</v>
      </c>
      <c r="J621">
        <v>2014</v>
      </c>
      <c r="K621" t="s">
        <v>33</v>
      </c>
      <c r="L621" t="s">
        <v>45</v>
      </c>
      <c r="M621">
        <v>1</v>
      </c>
      <c r="N621" t="s">
        <v>30</v>
      </c>
      <c r="O621">
        <v>0</v>
      </c>
      <c r="P621">
        <v>0</v>
      </c>
      <c r="Q621">
        <v>260</v>
      </c>
      <c r="R621" t="s">
        <v>45</v>
      </c>
      <c r="S621">
        <v>10</v>
      </c>
      <c r="T621" t="s">
        <v>50</v>
      </c>
      <c r="U621">
        <v>0</v>
      </c>
      <c r="V621">
        <v>7</v>
      </c>
      <c r="W621">
        <v>0</v>
      </c>
      <c r="X621" t="s">
        <v>41</v>
      </c>
      <c r="Y621">
        <v>1143</v>
      </c>
      <c r="Z621">
        <v>2014</v>
      </c>
      <c r="AA621" t="str">
        <f t="shared" si="9"/>
        <v>Amarilla - 2014</v>
      </c>
    </row>
    <row r="622" spans="1:27" x14ac:dyDescent="0.3">
      <c r="A622">
        <v>2358.75</v>
      </c>
      <c r="B622">
        <v>7908.75</v>
      </c>
      <c r="C622" t="s">
        <v>25</v>
      </c>
      <c r="D622">
        <v>8325</v>
      </c>
      <c r="E622">
        <v>2358.75</v>
      </c>
      <c r="F622">
        <v>7908.75</v>
      </c>
      <c r="G622">
        <v>5550</v>
      </c>
      <c r="H622" t="s">
        <v>26</v>
      </c>
      <c r="I622" t="s">
        <v>114</v>
      </c>
      <c r="J622">
        <v>2014</v>
      </c>
      <c r="K622" t="s">
        <v>28</v>
      </c>
      <c r="L622" t="s">
        <v>52</v>
      </c>
      <c r="M622">
        <v>1</v>
      </c>
      <c r="N622" t="s">
        <v>43</v>
      </c>
      <c r="O622">
        <v>416.25</v>
      </c>
      <c r="P622">
        <v>0</v>
      </c>
      <c r="Q622">
        <v>120</v>
      </c>
      <c r="R622" t="s">
        <v>52</v>
      </c>
      <c r="S622">
        <v>1</v>
      </c>
      <c r="T622" t="s">
        <v>49</v>
      </c>
      <c r="U622">
        <v>0</v>
      </c>
      <c r="V622">
        <v>15</v>
      </c>
      <c r="W622">
        <v>0</v>
      </c>
      <c r="X622" t="s">
        <v>36</v>
      </c>
      <c r="Y622">
        <v>555</v>
      </c>
      <c r="Z622">
        <v>2014</v>
      </c>
      <c r="AA622" t="str">
        <f t="shared" si="9"/>
        <v>Velo - 2014</v>
      </c>
    </row>
    <row r="623" spans="1:27" x14ac:dyDescent="0.3">
      <c r="A623" t="s">
        <v>119</v>
      </c>
      <c r="B623">
        <v>262570</v>
      </c>
      <c r="C623" t="s">
        <v>25</v>
      </c>
      <c r="D623">
        <v>298375</v>
      </c>
      <c r="E623" t="s">
        <v>119</v>
      </c>
      <c r="F623">
        <v>262570</v>
      </c>
      <c r="G623">
        <v>286440</v>
      </c>
      <c r="H623" t="s">
        <v>26</v>
      </c>
      <c r="I623" t="s">
        <v>114</v>
      </c>
      <c r="J623">
        <v>2014</v>
      </c>
      <c r="K623" t="s">
        <v>33</v>
      </c>
      <c r="L623" t="s">
        <v>58</v>
      </c>
      <c r="M623">
        <v>1</v>
      </c>
      <c r="N623" t="s">
        <v>40</v>
      </c>
      <c r="O623">
        <v>35805</v>
      </c>
      <c r="P623">
        <v>0</v>
      </c>
      <c r="Q623">
        <v>250</v>
      </c>
      <c r="R623" t="s">
        <v>58</v>
      </c>
      <c r="S623">
        <v>11</v>
      </c>
      <c r="T623" t="s">
        <v>31</v>
      </c>
      <c r="U623">
        <v>0</v>
      </c>
      <c r="V623">
        <v>125</v>
      </c>
      <c r="W623">
        <v>0</v>
      </c>
      <c r="X623" t="s">
        <v>55</v>
      </c>
      <c r="Y623">
        <v>2387</v>
      </c>
      <c r="Z623">
        <v>2014</v>
      </c>
      <c r="AA623" t="str">
        <f t="shared" si="9"/>
        <v>VTT - 2014</v>
      </c>
    </row>
    <row r="624" spans="1:27" x14ac:dyDescent="0.3">
      <c r="A624">
        <v>23967</v>
      </c>
      <c r="B624">
        <v>50597</v>
      </c>
      <c r="C624" t="s">
        <v>25</v>
      </c>
      <c r="D624">
        <v>53260</v>
      </c>
      <c r="E624">
        <v>23967</v>
      </c>
      <c r="F624">
        <v>50597</v>
      </c>
      <c r="G624">
        <v>26630</v>
      </c>
      <c r="H624" t="s">
        <v>26</v>
      </c>
      <c r="I624" t="s">
        <v>114</v>
      </c>
      <c r="J624">
        <v>2014</v>
      </c>
      <c r="K624" t="s">
        <v>33</v>
      </c>
      <c r="L624" t="s">
        <v>34</v>
      </c>
      <c r="M624">
        <v>1</v>
      </c>
      <c r="N624" t="s">
        <v>43</v>
      </c>
      <c r="O624">
        <v>2663</v>
      </c>
      <c r="P624">
        <v>0</v>
      </c>
      <c r="Q624">
        <v>10</v>
      </c>
      <c r="R624" t="s">
        <v>34</v>
      </c>
      <c r="S624">
        <v>12</v>
      </c>
      <c r="T624" t="s">
        <v>35</v>
      </c>
      <c r="U624">
        <v>0</v>
      </c>
      <c r="V624">
        <v>20</v>
      </c>
      <c r="W624">
        <v>0</v>
      </c>
      <c r="X624" t="s">
        <v>41</v>
      </c>
      <c r="Y624">
        <v>2663</v>
      </c>
      <c r="Z624">
        <v>2014</v>
      </c>
      <c r="AA624" t="str">
        <f t="shared" si="9"/>
        <v>Paseo - 2014</v>
      </c>
    </row>
    <row r="625" spans="1:27" x14ac:dyDescent="0.3">
      <c r="A625">
        <v>23967</v>
      </c>
      <c r="B625">
        <v>50597</v>
      </c>
      <c r="C625" t="s">
        <v>25</v>
      </c>
      <c r="D625">
        <v>53260</v>
      </c>
      <c r="E625">
        <v>23967</v>
      </c>
      <c r="F625">
        <v>50597</v>
      </c>
      <c r="G625">
        <v>26630</v>
      </c>
      <c r="H625" t="s">
        <v>26</v>
      </c>
      <c r="I625" t="s">
        <v>114</v>
      </c>
      <c r="J625">
        <v>2014</v>
      </c>
      <c r="K625" t="s">
        <v>33</v>
      </c>
      <c r="L625" t="s">
        <v>34</v>
      </c>
      <c r="M625">
        <v>1</v>
      </c>
      <c r="N625" t="s">
        <v>43</v>
      </c>
      <c r="O625">
        <v>2663</v>
      </c>
      <c r="P625">
        <v>0</v>
      </c>
      <c r="Q625">
        <v>250</v>
      </c>
      <c r="R625" t="s">
        <v>34</v>
      </c>
      <c r="S625">
        <v>12</v>
      </c>
      <c r="T625" t="s">
        <v>31</v>
      </c>
      <c r="U625">
        <v>0</v>
      </c>
      <c r="V625">
        <v>20</v>
      </c>
      <c r="W625">
        <v>0</v>
      </c>
      <c r="X625" t="s">
        <v>41</v>
      </c>
      <c r="Y625">
        <v>2663</v>
      </c>
      <c r="Z625">
        <v>2014</v>
      </c>
      <c r="AA625" t="str">
        <f t="shared" si="9"/>
        <v>VTT - 2014</v>
      </c>
    </row>
    <row r="626" spans="1:27" x14ac:dyDescent="0.3">
      <c r="A626">
        <v>2486.25</v>
      </c>
      <c r="B626">
        <v>82046.25</v>
      </c>
      <c r="C626" t="s">
        <v>25</v>
      </c>
      <c r="D626">
        <v>82875</v>
      </c>
      <c r="E626">
        <v>2486.25</v>
      </c>
      <c r="F626">
        <v>82046.25</v>
      </c>
      <c r="G626">
        <v>79560</v>
      </c>
      <c r="H626" t="s">
        <v>26</v>
      </c>
      <c r="I626" t="s">
        <v>114</v>
      </c>
      <c r="J626">
        <v>2013</v>
      </c>
      <c r="K626" t="s">
        <v>33</v>
      </c>
      <c r="L626" t="s">
        <v>45</v>
      </c>
      <c r="M626">
        <v>1</v>
      </c>
      <c r="N626" t="s">
        <v>42</v>
      </c>
      <c r="O626">
        <v>828.75</v>
      </c>
      <c r="P626">
        <v>0</v>
      </c>
      <c r="Q626">
        <v>5</v>
      </c>
      <c r="R626" t="s">
        <v>45</v>
      </c>
      <c r="S626">
        <v>10</v>
      </c>
      <c r="T626" t="s">
        <v>54</v>
      </c>
      <c r="U626">
        <v>0</v>
      </c>
      <c r="V626">
        <v>125</v>
      </c>
      <c r="W626">
        <v>0</v>
      </c>
      <c r="X626" t="s">
        <v>55</v>
      </c>
      <c r="Y626">
        <v>663</v>
      </c>
      <c r="Z626">
        <v>2013</v>
      </c>
      <c r="AA626" t="str">
        <f t="shared" si="9"/>
        <v>Montana - 2013</v>
      </c>
    </row>
    <row r="627" spans="1:27" x14ac:dyDescent="0.3">
      <c r="A627">
        <v>2486.25</v>
      </c>
      <c r="B627">
        <v>82046.25</v>
      </c>
      <c r="C627" t="s">
        <v>25</v>
      </c>
      <c r="D627">
        <v>82875</v>
      </c>
      <c r="E627">
        <v>2486.25</v>
      </c>
      <c r="F627">
        <v>82046.25</v>
      </c>
      <c r="G627">
        <v>79560</v>
      </c>
      <c r="H627" t="s">
        <v>26</v>
      </c>
      <c r="I627" t="s">
        <v>114</v>
      </c>
      <c r="J627">
        <v>2013</v>
      </c>
      <c r="K627" t="s">
        <v>33</v>
      </c>
      <c r="L627" t="s">
        <v>45</v>
      </c>
      <c r="M627">
        <v>1</v>
      </c>
      <c r="N627" t="s">
        <v>42</v>
      </c>
      <c r="O627">
        <v>828.75</v>
      </c>
      <c r="P627">
        <v>0</v>
      </c>
      <c r="Q627">
        <v>120</v>
      </c>
      <c r="R627" t="s">
        <v>45</v>
      </c>
      <c r="S627">
        <v>10</v>
      </c>
      <c r="T627" t="s">
        <v>49</v>
      </c>
      <c r="U627">
        <v>0</v>
      </c>
      <c r="V627">
        <v>125</v>
      </c>
      <c r="W627">
        <v>0</v>
      </c>
      <c r="X627" t="s">
        <v>55</v>
      </c>
      <c r="Y627">
        <v>663</v>
      </c>
      <c r="Z627">
        <v>2013</v>
      </c>
      <c r="AA627" t="str">
        <f t="shared" si="9"/>
        <v>Velo - 2013</v>
      </c>
    </row>
    <row r="628" spans="1:27" x14ac:dyDescent="0.3">
      <c r="A628">
        <v>25488</v>
      </c>
      <c r="B628">
        <v>53808</v>
      </c>
      <c r="C628" t="s">
        <v>25</v>
      </c>
      <c r="D628">
        <v>56640</v>
      </c>
      <c r="E628">
        <v>25488</v>
      </c>
      <c r="F628">
        <v>53808</v>
      </c>
      <c r="G628">
        <v>28320</v>
      </c>
      <c r="H628" t="s">
        <v>26</v>
      </c>
      <c r="I628" t="s">
        <v>114</v>
      </c>
      <c r="J628">
        <v>2014</v>
      </c>
      <c r="K628" t="s">
        <v>38</v>
      </c>
      <c r="L628" t="s">
        <v>57</v>
      </c>
      <c r="M628">
        <v>1</v>
      </c>
      <c r="N628" t="s">
        <v>43</v>
      </c>
      <c r="O628">
        <v>2832</v>
      </c>
      <c r="P628">
        <v>0</v>
      </c>
      <c r="Q628">
        <v>120</v>
      </c>
      <c r="R628" t="s">
        <v>57</v>
      </c>
      <c r="S628">
        <v>8</v>
      </c>
      <c r="T628" t="s">
        <v>49</v>
      </c>
      <c r="U628">
        <v>0</v>
      </c>
      <c r="V628">
        <v>20</v>
      </c>
      <c r="W628">
        <v>0</v>
      </c>
      <c r="X628" t="s">
        <v>41</v>
      </c>
      <c r="Y628">
        <v>2832</v>
      </c>
      <c r="Z628">
        <v>2014</v>
      </c>
      <c r="AA628" t="str">
        <f t="shared" si="9"/>
        <v>Velo - 2014</v>
      </c>
    </row>
    <row r="629" spans="1:27" x14ac:dyDescent="0.3">
      <c r="A629" t="s">
        <v>120</v>
      </c>
      <c r="B629">
        <v>387681.25</v>
      </c>
      <c r="C629" t="s">
        <v>37</v>
      </c>
      <c r="D629">
        <v>430750</v>
      </c>
      <c r="E629" t="s">
        <v>120</v>
      </c>
      <c r="F629">
        <v>387618.75</v>
      </c>
      <c r="G629">
        <v>413460</v>
      </c>
      <c r="H629" t="s">
        <v>26</v>
      </c>
      <c r="I629" t="s">
        <v>114</v>
      </c>
      <c r="J629">
        <v>2014</v>
      </c>
      <c r="K629" t="s">
        <v>47</v>
      </c>
      <c r="L629" t="s">
        <v>62</v>
      </c>
      <c r="M629">
        <v>1</v>
      </c>
      <c r="N629" t="s">
        <v>40</v>
      </c>
      <c r="O629">
        <v>43068.75</v>
      </c>
      <c r="P629" t="s">
        <v>53</v>
      </c>
      <c r="Q629">
        <v>3</v>
      </c>
      <c r="R629" t="s">
        <v>62</v>
      </c>
      <c r="S629">
        <v>4</v>
      </c>
      <c r="T629" t="s">
        <v>44</v>
      </c>
      <c r="U629">
        <v>0</v>
      </c>
      <c r="V629">
        <v>125</v>
      </c>
      <c r="W629" t="s">
        <v>53</v>
      </c>
      <c r="X629" t="s">
        <v>55</v>
      </c>
      <c r="Y629">
        <v>3446</v>
      </c>
      <c r="Z629">
        <v>2014</v>
      </c>
      <c r="AA629" t="str">
        <f t="shared" si="9"/>
        <v>Carretera - 2014</v>
      </c>
    </row>
    <row r="630" spans="1:27" x14ac:dyDescent="0.3">
      <c r="A630">
        <v>262200</v>
      </c>
      <c r="B630">
        <v>1159200</v>
      </c>
      <c r="C630" t="s">
        <v>25</v>
      </c>
      <c r="D630">
        <v>1207500</v>
      </c>
      <c r="E630">
        <v>262200</v>
      </c>
      <c r="F630">
        <v>1159200</v>
      </c>
      <c r="G630">
        <v>897000</v>
      </c>
      <c r="H630" t="s">
        <v>26</v>
      </c>
      <c r="I630" t="s">
        <v>114</v>
      </c>
      <c r="J630">
        <v>2014</v>
      </c>
      <c r="K630" t="s">
        <v>38</v>
      </c>
      <c r="L630" t="s">
        <v>39</v>
      </c>
      <c r="M630">
        <v>1</v>
      </c>
      <c r="N630" t="s">
        <v>42</v>
      </c>
      <c r="O630">
        <v>48300</v>
      </c>
      <c r="P630">
        <v>0</v>
      </c>
      <c r="Q630">
        <v>10</v>
      </c>
      <c r="R630" t="s">
        <v>39</v>
      </c>
      <c r="S630">
        <v>7</v>
      </c>
      <c r="T630" t="s">
        <v>35</v>
      </c>
      <c r="U630">
        <v>0</v>
      </c>
      <c r="V630">
        <v>350</v>
      </c>
      <c r="W630">
        <v>0</v>
      </c>
      <c r="X630" t="s">
        <v>41</v>
      </c>
      <c r="Y630">
        <v>3450</v>
      </c>
      <c r="Z630">
        <v>2014</v>
      </c>
      <c r="AA630" t="str">
        <f t="shared" si="9"/>
        <v>Paseo - 2014</v>
      </c>
    </row>
    <row r="631" spans="1:27" x14ac:dyDescent="0.3">
      <c r="A631">
        <v>26524</v>
      </c>
      <c r="B631">
        <v>117264</v>
      </c>
      <c r="C631" t="s">
        <v>25</v>
      </c>
      <c r="D631">
        <v>122150</v>
      </c>
      <c r="E631">
        <v>26524</v>
      </c>
      <c r="F631">
        <v>117264</v>
      </c>
      <c r="G631">
        <v>90740</v>
      </c>
      <c r="H631" t="s">
        <v>26</v>
      </c>
      <c r="I631" t="s">
        <v>114</v>
      </c>
      <c r="J631">
        <v>2013</v>
      </c>
      <c r="K631" t="s">
        <v>38</v>
      </c>
      <c r="L631" t="s">
        <v>51</v>
      </c>
      <c r="M631">
        <v>1</v>
      </c>
      <c r="N631" t="s">
        <v>42</v>
      </c>
      <c r="O631">
        <v>4886</v>
      </c>
      <c r="P631">
        <v>0</v>
      </c>
      <c r="Q631">
        <v>250</v>
      </c>
      <c r="R631" t="s">
        <v>51</v>
      </c>
      <c r="S631">
        <v>9</v>
      </c>
      <c r="T631" t="s">
        <v>31</v>
      </c>
      <c r="U631">
        <v>0</v>
      </c>
      <c r="V631">
        <v>350</v>
      </c>
      <c r="W631">
        <v>0</v>
      </c>
      <c r="X631" t="s">
        <v>41</v>
      </c>
      <c r="Y631">
        <v>349</v>
      </c>
      <c r="Z631">
        <v>2013</v>
      </c>
      <c r="AA631" t="str">
        <f t="shared" si="9"/>
        <v>VTT - 2013</v>
      </c>
    </row>
    <row r="632" spans="1:27" x14ac:dyDescent="0.3">
      <c r="A632">
        <v>2726.25</v>
      </c>
      <c r="B632">
        <v>89966.25</v>
      </c>
      <c r="C632" t="s">
        <v>25</v>
      </c>
      <c r="D632">
        <v>90875</v>
      </c>
      <c r="E632">
        <v>2726.25</v>
      </c>
      <c r="F632">
        <v>89966.25</v>
      </c>
      <c r="G632">
        <v>87240</v>
      </c>
      <c r="H632" t="s">
        <v>26</v>
      </c>
      <c r="I632" t="s">
        <v>114</v>
      </c>
      <c r="J632">
        <v>2014</v>
      </c>
      <c r="K632" t="s">
        <v>47</v>
      </c>
      <c r="L632" t="s">
        <v>48</v>
      </c>
      <c r="M632">
        <v>1</v>
      </c>
      <c r="N632" t="s">
        <v>42</v>
      </c>
      <c r="O632">
        <v>908.75</v>
      </c>
      <c r="P632">
        <v>0</v>
      </c>
      <c r="Q632">
        <v>10</v>
      </c>
      <c r="R632" t="s">
        <v>48</v>
      </c>
      <c r="S632">
        <v>6</v>
      </c>
      <c r="T632" t="s">
        <v>35</v>
      </c>
      <c r="U632">
        <v>0</v>
      </c>
      <c r="V632">
        <v>125</v>
      </c>
      <c r="W632">
        <v>0</v>
      </c>
      <c r="X632" t="s">
        <v>55</v>
      </c>
      <c r="Y632">
        <v>727</v>
      </c>
      <c r="Z632">
        <v>2014</v>
      </c>
      <c r="AA632" t="str">
        <f t="shared" si="9"/>
        <v>Paseo - 2014</v>
      </c>
    </row>
    <row r="633" spans="1:27" x14ac:dyDescent="0.3">
      <c r="A633">
        <v>2726.25</v>
      </c>
      <c r="B633">
        <v>89966.25</v>
      </c>
      <c r="C633" t="s">
        <v>25</v>
      </c>
      <c r="D633">
        <v>90875</v>
      </c>
      <c r="E633">
        <v>2726.25</v>
      </c>
      <c r="F633">
        <v>89966.25</v>
      </c>
      <c r="G633">
        <v>87240</v>
      </c>
      <c r="H633" t="s">
        <v>26</v>
      </c>
      <c r="I633" t="s">
        <v>114</v>
      </c>
      <c r="J633">
        <v>2014</v>
      </c>
      <c r="K633" t="s">
        <v>47</v>
      </c>
      <c r="L633" t="s">
        <v>48</v>
      </c>
      <c r="M633">
        <v>1</v>
      </c>
      <c r="N633" t="s">
        <v>42</v>
      </c>
      <c r="O633">
        <v>908.75</v>
      </c>
      <c r="P633">
        <v>0</v>
      </c>
      <c r="Q633">
        <v>250</v>
      </c>
      <c r="R633" t="s">
        <v>48</v>
      </c>
      <c r="S633">
        <v>6</v>
      </c>
      <c r="T633" t="s">
        <v>31</v>
      </c>
      <c r="U633">
        <v>0</v>
      </c>
      <c r="V633">
        <v>125</v>
      </c>
      <c r="W633">
        <v>0</v>
      </c>
      <c r="X633" t="s">
        <v>55</v>
      </c>
      <c r="Y633">
        <v>727</v>
      </c>
      <c r="Z633">
        <v>2014</v>
      </c>
      <c r="AA633" t="str">
        <f t="shared" si="9"/>
        <v>VTT - 2014</v>
      </c>
    </row>
    <row r="634" spans="1:27" x14ac:dyDescent="0.3">
      <c r="A634">
        <v>2765</v>
      </c>
      <c r="B634">
        <v>10665</v>
      </c>
      <c r="C634" t="s">
        <v>25</v>
      </c>
      <c r="D634">
        <v>11850</v>
      </c>
      <c r="E634">
        <v>2765</v>
      </c>
      <c r="F634">
        <v>10665</v>
      </c>
      <c r="G634">
        <v>7900</v>
      </c>
      <c r="H634" t="s">
        <v>26</v>
      </c>
      <c r="I634" t="s">
        <v>114</v>
      </c>
      <c r="J634">
        <v>2014</v>
      </c>
      <c r="K634" t="s">
        <v>47</v>
      </c>
      <c r="L634" t="s">
        <v>59</v>
      </c>
      <c r="M634">
        <v>1</v>
      </c>
      <c r="N634" t="s">
        <v>40</v>
      </c>
      <c r="O634">
        <v>1185</v>
      </c>
      <c r="P634">
        <v>0</v>
      </c>
      <c r="Q634">
        <v>120</v>
      </c>
      <c r="R634" t="s">
        <v>59</v>
      </c>
      <c r="S634">
        <v>5</v>
      </c>
      <c r="T634" t="s">
        <v>49</v>
      </c>
      <c r="U634">
        <v>0</v>
      </c>
      <c r="V634">
        <v>15</v>
      </c>
      <c r="W634">
        <v>0</v>
      </c>
      <c r="X634" t="s">
        <v>36</v>
      </c>
      <c r="Y634">
        <v>790</v>
      </c>
      <c r="Z634">
        <v>2014</v>
      </c>
      <c r="AA634" t="str">
        <f t="shared" si="9"/>
        <v>Velo - 2014</v>
      </c>
    </row>
    <row r="635" spans="1:27" x14ac:dyDescent="0.3">
      <c r="A635">
        <v>2952.4</v>
      </c>
      <c r="B635">
        <v>9662.4</v>
      </c>
      <c r="C635" t="s">
        <v>25</v>
      </c>
      <c r="D635">
        <v>10065</v>
      </c>
      <c r="E635">
        <v>2952.4</v>
      </c>
      <c r="F635">
        <v>9662.4</v>
      </c>
      <c r="G635">
        <v>6710</v>
      </c>
      <c r="H635" t="s">
        <v>26</v>
      </c>
      <c r="I635" t="s">
        <v>114</v>
      </c>
      <c r="J635">
        <v>2013</v>
      </c>
      <c r="K635" t="s">
        <v>33</v>
      </c>
      <c r="L635" t="s">
        <v>45</v>
      </c>
      <c r="M635">
        <v>1</v>
      </c>
      <c r="N635" t="s">
        <v>42</v>
      </c>
      <c r="O635">
        <v>402.6</v>
      </c>
      <c r="P635">
        <v>0</v>
      </c>
      <c r="Q635">
        <v>10</v>
      </c>
      <c r="R635" t="s">
        <v>45</v>
      </c>
      <c r="S635">
        <v>10</v>
      </c>
      <c r="T635" t="s">
        <v>35</v>
      </c>
      <c r="U635">
        <v>0</v>
      </c>
      <c r="V635">
        <v>15</v>
      </c>
      <c r="W635">
        <v>0</v>
      </c>
      <c r="X635" t="s">
        <v>36</v>
      </c>
      <c r="Y635">
        <v>671</v>
      </c>
      <c r="Z635">
        <v>2013</v>
      </c>
      <c r="AA635" t="str">
        <f t="shared" si="9"/>
        <v>Paseo - 2013</v>
      </c>
    </row>
    <row r="636" spans="1:27" x14ac:dyDescent="0.3">
      <c r="A636">
        <v>2952.4</v>
      </c>
      <c r="B636">
        <v>9662.4</v>
      </c>
      <c r="C636" t="s">
        <v>25</v>
      </c>
      <c r="D636">
        <v>10065</v>
      </c>
      <c r="E636">
        <v>2952.4</v>
      </c>
      <c r="F636">
        <v>9662.4</v>
      </c>
      <c r="G636">
        <v>6710</v>
      </c>
      <c r="H636" t="s">
        <v>26</v>
      </c>
      <c r="I636" t="s">
        <v>114</v>
      </c>
      <c r="J636">
        <v>2013</v>
      </c>
      <c r="K636" t="s">
        <v>33</v>
      </c>
      <c r="L636" t="s">
        <v>45</v>
      </c>
      <c r="M636">
        <v>1</v>
      </c>
      <c r="N636" t="s">
        <v>42</v>
      </c>
      <c r="O636">
        <v>402.6</v>
      </c>
      <c r="P636">
        <v>0</v>
      </c>
      <c r="Q636">
        <v>260</v>
      </c>
      <c r="R636" t="s">
        <v>45</v>
      </c>
      <c r="S636">
        <v>10</v>
      </c>
      <c r="T636" t="s">
        <v>50</v>
      </c>
      <c r="U636">
        <v>0</v>
      </c>
      <c r="V636">
        <v>15</v>
      </c>
      <c r="W636">
        <v>0</v>
      </c>
      <c r="X636" t="s">
        <v>36</v>
      </c>
      <c r="Y636">
        <v>671</v>
      </c>
      <c r="Z636">
        <v>2013</v>
      </c>
      <c r="AA636" t="str">
        <f t="shared" si="9"/>
        <v>Amarilla - 2013</v>
      </c>
    </row>
    <row r="637" spans="1:27" x14ac:dyDescent="0.3">
      <c r="A637">
        <v>3010.8</v>
      </c>
      <c r="B637">
        <v>4168.8</v>
      </c>
      <c r="C637" t="s">
        <v>25</v>
      </c>
      <c r="D637">
        <v>4632</v>
      </c>
      <c r="E637">
        <v>3010.8</v>
      </c>
      <c r="F637">
        <v>4168.8</v>
      </c>
      <c r="G637">
        <v>1158</v>
      </c>
      <c r="H637" t="s">
        <v>26</v>
      </c>
      <c r="I637" t="s">
        <v>114</v>
      </c>
      <c r="J637">
        <v>2013</v>
      </c>
      <c r="K637" t="s">
        <v>33</v>
      </c>
      <c r="L637" t="s">
        <v>45</v>
      </c>
      <c r="M637">
        <v>1</v>
      </c>
      <c r="N637" t="s">
        <v>40</v>
      </c>
      <c r="O637">
        <v>463.2</v>
      </c>
      <c r="P637">
        <v>0</v>
      </c>
      <c r="Q637">
        <v>3</v>
      </c>
      <c r="R637" t="s">
        <v>45</v>
      </c>
      <c r="S637">
        <v>10</v>
      </c>
      <c r="T637" t="s">
        <v>44</v>
      </c>
      <c r="U637">
        <v>0</v>
      </c>
      <c r="V637">
        <v>12</v>
      </c>
      <c r="W637">
        <v>0</v>
      </c>
      <c r="X637" t="s">
        <v>46</v>
      </c>
      <c r="Y637">
        <v>386</v>
      </c>
      <c r="Z637">
        <v>2013</v>
      </c>
      <c r="AA637" t="str">
        <f t="shared" si="9"/>
        <v>Carretera - 2013</v>
      </c>
    </row>
    <row r="638" spans="1:27" x14ac:dyDescent="0.3">
      <c r="A638">
        <v>3010.8</v>
      </c>
      <c r="B638">
        <v>4168.8</v>
      </c>
      <c r="C638" t="s">
        <v>25</v>
      </c>
      <c r="D638">
        <v>4632</v>
      </c>
      <c r="E638">
        <v>3010.8</v>
      </c>
      <c r="F638">
        <v>4168.8</v>
      </c>
      <c r="G638">
        <v>1158</v>
      </c>
      <c r="H638" t="s">
        <v>26</v>
      </c>
      <c r="I638" t="s">
        <v>114</v>
      </c>
      <c r="J638">
        <v>2013</v>
      </c>
      <c r="K638" t="s">
        <v>33</v>
      </c>
      <c r="L638" t="s">
        <v>45</v>
      </c>
      <c r="M638">
        <v>1</v>
      </c>
      <c r="N638" t="s">
        <v>40</v>
      </c>
      <c r="O638">
        <v>463.2</v>
      </c>
      <c r="P638">
        <v>0</v>
      </c>
      <c r="Q638">
        <v>10</v>
      </c>
      <c r="R638" t="s">
        <v>45</v>
      </c>
      <c r="S638">
        <v>10</v>
      </c>
      <c r="T638" t="s">
        <v>35</v>
      </c>
      <c r="U638">
        <v>0</v>
      </c>
      <c r="V638">
        <v>12</v>
      </c>
      <c r="W638">
        <v>0</v>
      </c>
      <c r="X638" t="s">
        <v>46</v>
      </c>
      <c r="Y638">
        <v>386</v>
      </c>
      <c r="Z638">
        <v>2013</v>
      </c>
      <c r="AA638" t="str">
        <f t="shared" si="9"/>
        <v>Paseo - 2013</v>
      </c>
    </row>
    <row r="639" spans="1:27" x14ac:dyDescent="0.3">
      <c r="A639">
        <v>3026.4</v>
      </c>
      <c r="B639">
        <v>14666.4</v>
      </c>
      <c r="C639" t="s">
        <v>25</v>
      </c>
      <c r="D639">
        <v>16296</v>
      </c>
      <c r="E639">
        <v>3026.4</v>
      </c>
      <c r="F639">
        <v>14666.4</v>
      </c>
      <c r="G639">
        <v>11640</v>
      </c>
      <c r="H639" t="s">
        <v>26</v>
      </c>
      <c r="I639" t="s">
        <v>114</v>
      </c>
      <c r="J639">
        <v>2014</v>
      </c>
      <c r="K639" t="s">
        <v>38</v>
      </c>
      <c r="L639" t="s">
        <v>51</v>
      </c>
      <c r="M639">
        <v>1</v>
      </c>
      <c r="N639" t="s">
        <v>40</v>
      </c>
      <c r="O639">
        <v>1629.6</v>
      </c>
      <c r="P639">
        <v>0</v>
      </c>
      <c r="Q639">
        <v>5</v>
      </c>
      <c r="R639" t="s">
        <v>51</v>
      </c>
      <c r="S639">
        <v>9</v>
      </c>
      <c r="T639" t="s">
        <v>54</v>
      </c>
      <c r="U639">
        <v>0</v>
      </c>
      <c r="V639">
        <v>7</v>
      </c>
      <c r="W639">
        <v>0</v>
      </c>
      <c r="X639" t="s">
        <v>41</v>
      </c>
      <c r="Y639">
        <v>2328</v>
      </c>
      <c r="Z639">
        <v>2014</v>
      </c>
      <c r="AA639" t="str">
        <f t="shared" si="9"/>
        <v>Montana - 2014</v>
      </c>
    </row>
    <row r="640" spans="1:27" x14ac:dyDescent="0.3">
      <c r="A640">
        <v>3055.92</v>
      </c>
      <c r="B640">
        <v>18035.919999999998</v>
      </c>
      <c r="C640" t="s">
        <v>25</v>
      </c>
      <c r="D640">
        <v>20972</v>
      </c>
      <c r="E640">
        <v>3055.92</v>
      </c>
      <c r="F640">
        <v>18035.919999999998</v>
      </c>
      <c r="G640">
        <v>14980</v>
      </c>
      <c r="H640" t="s">
        <v>26</v>
      </c>
      <c r="I640" t="s">
        <v>114</v>
      </c>
      <c r="J640">
        <v>2013</v>
      </c>
      <c r="K640" t="s">
        <v>33</v>
      </c>
      <c r="L640" t="s">
        <v>45</v>
      </c>
      <c r="M640">
        <v>1</v>
      </c>
      <c r="N640" t="s">
        <v>40</v>
      </c>
      <c r="O640">
        <v>2936.08</v>
      </c>
      <c r="P640">
        <v>0</v>
      </c>
      <c r="Q640">
        <v>3</v>
      </c>
      <c r="R640" t="s">
        <v>45</v>
      </c>
      <c r="S640">
        <v>10</v>
      </c>
      <c r="T640" t="s">
        <v>44</v>
      </c>
      <c r="U640">
        <v>0</v>
      </c>
      <c r="V640">
        <v>7</v>
      </c>
      <c r="W640">
        <v>0</v>
      </c>
      <c r="X640" t="s">
        <v>41</v>
      </c>
      <c r="Y640">
        <v>2996</v>
      </c>
      <c r="Z640">
        <v>2013</v>
      </c>
      <c r="AA640" t="str">
        <f t="shared" si="9"/>
        <v>Carretera - 2013</v>
      </c>
    </row>
    <row r="641" spans="1:27" x14ac:dyDescent="0.3">
      <c r="A641">
        <v>3055.92</v>
      </c>
      <c r="B641">
        <v>18035.919999999998</v>
      </c>
      <c r="C641" t="s">
        <v>25</v>
      </c>
      <c r="D641">
        <v>20972</v>
      </c>
      <c r="E641">
        <v>3055.92</v>
      </c>
      <c r="F641">
        <v>18035.919999999998</v>
      </c>
      <c r="G641">
        <v>14980</v>
      </c>
      <c r="H641" t="s">
        <v>26</v>
      </c>
      <c r="I641" t="s">
        <v>114</v>
      </c>
      <c r="J641">
        <v>2013</v>
      </c>
      <c r="K641" t="s">
        <v>33</v>
      </c>
      <c r="L641" t="s">
        <v>45</v>
      </c>
      <c r="M641">
        <v>1</v>
      </c>
      <c r="N641" t="s">
        <v>40</v>
      </c>
      <c r="O641">
        <v>2936.08</v>
      </c>
      <c r="P641">
        <v>0</v>
      </c>
      <c r="Q641">
        <v>5</v>
      </c>
      <c r="R641" t="s">
        <v>45</v>
      </c>
      <c r="S641">
        <v>10</v>
      </c>
      <c r="T641" t="s">
        <v>54</v>
      </c>
      <c r="U641">
        <v>0</v>
      </c>
      <c r="V641">
        <v>7</v>
      </c>
      <c r="W641">
        <v>0</v>
      </c>
      <c r="X641" t="s">
        <v>41</v>
      </c>
      <c r="Y641">
        <v>2996</v>
      </c>
      <c r="Z641">
        <v>2013</v>
      </c>
      <c r="AA641" t="str">
        <f t="shared" si="9"/>
        <v>Montana - 2013</v>
      </c>
    </row>
    <row r="642" spans="1:27" x14ac:dyDescent="0.3">
      <c r="A642">
        <v>3075</v>
      </c>
      <c r="B642">
        <v>9225</v>
      </c>
      <c r="C642" t="s">
        <v>25</v>
      </c>
      <c r="D642">
        <v>9225</v>
      </c>
      <c r="E642">
        <v>3075</v>
      </c>
      <c r="F642">
        <v>9225</v>
      </c>
      <c r="G642">
        <v>6150</v>
      </c>
      <c r="H642" t="s">
        <v>26</v>
      </c>
      <c r="I642" t="s">
        <v>114</v>
      </c>
      <c r="J642">
        <v>2014</v>
      </c>
      <c r="K642" t="s">
        <v>33</v>
      </c>
      <c r="L642" t="s">
        <v>34</v>
      </c>
      <c r="M642">
        <v>1</v>
      </c>
      <c r="N642" t="s">
        <v>30</v>
      </c>
      <c r="O642">
        <v>0</v>
      </c>
      <c r="P642">
        <v>0</v>
      </c>
      <c r="Q642">
        <v>5</v>
      </c>
      <c r="R642" t="s">
        <v>34</v>
      </c>
      <c r="S642">
        <v>12</v>
      </c>
      <c r="T642" t="s">
        <v>54</v>
      </c>
      <c r="U642">
        <v>0</v>
      </c>
      <c r="V642">
        <v>15</v>
      </c>
      <c r="W642">
        <v>0</v>
      </c>
      <c r="X642" t="s">
        <v>36</v>
      </c>
      <c r="Y642">
        <v>615</v>
      </c>
      <c r="Z642">
        <v>2014</v>
      </c>
      <c r="AA642" t="str">
        <f t="shared" si="9"/>
        <v>Montana - 2014</v>
      </c>
    </row>
    <row r="643" spans="1:27" x14ac:dyDescent="0.3">
      <c r="A643">
        <v>3075</v>
      </c>
      <c r="B643">
        <v>9225</v>
      </c>
      <c r="C643" t="s">
        <v>25</v>
      </c>
      <c r="D643">
        <v>9225</v>
      </c>
      <c r="E643">
        <v>3075</v>
      </c>
      <c r="F643">
        <v>9225</v>
      </c>
      <c r="G643">
        <v>6150</v>
      </c>
      <c r="H643" t="s">
        <v>26</v>
      </c>
      <c r="I643" t="s">
        <v>114</v>
      </c>
      <c r="J643">
        <v>2014</v>
      </c>
      <c r="K643" t="s">
        <v>33</v>
      </c>
      <c r="L643" t="s">
        <v>34</v>
      </c>
      <c r="M643">
        <v>1</v>
      </c>
      <c r="N643" t="s">
        <v>30</v>
      </c>
      <c r="O643">
        <v>0</v>
      </c>
      <c r="P643">
        <v>0</v>
      </c>
      <c r="Q643">
        <v>260</v>
      </c>
      <c r="R643" t="s">
        <v>34</v>
      </c>
      <c r="S643">
        <v>12</v>
      </c>
      <c r="T643" t="s">
        <v>50</v>
      </c>
      <c r="U643">
        <v>0</v>
      </c>
      <c r="V643">
        <v>15</v>
      </c>
      <c r="W643">
        <v>0</v>
      </c>
      <c r="X643" t="s">
        <v>36</v>
      </c>
      <c r="Y643">
        <v>615</v>
      </c>
      <c r="Z643">
        <v>2014</v>
      </c>
      <c r="AA643" t="str">
        <f t="shared" ref="AA643:AA697" si="10">$T643 &amp;" - " &amp; $Z643</f>
        <v>Amarilla - 2014</v>
      </c>
    </row>
    <row r="644" spans="1:27" x14ac:dyDescent="0.3">
      <c r="A644" t="s">
        <v>121</v>
      </c>
      <c r="B644">
        <v>259037.5</v>
      </c>
      <c r="C644" t="s">
        <v>25</v>
      </c>
      <c r="D644">
        <v>304750</v>
      </c>
      <c r="E644" t="s">
        <v>121</v>
      </c>
      <c r="F644">
        <v>259037.5</v>
      </c>
      <c r="G644">
        <v>292560</v>
      </c>
      <c r="H644" t="s">
        <v>26</v>
      </c>
      <c r="I644" t="s">
        <v>114</v>
      </c>
      <c r="J644">
        <v>2013</v>
      </c>
      <c r="K644" t="s">
        <v>33</v>
      </c>
      <c r="L644" t="s">
        <v>34</v>
      </c>
      <c r="M644">
        <v>1</v>
      </c>
      <c r="N644" t="s">
        <v>40</v>
      </c>
      <c r="O644">
        <v>45712.5</v>
      </c>
      <c r="P644">
        <v>0</v>
      </c>
      <c r="Q644">
        <v>120</v>
      </c>
      <c r="R644" t="s">
        <v>34</v>
      </c>
      <c r="S644">
        <v>12</v>
      </c>
      <c r="T644" t="s">
        <v>49</v>
      </c>
      <c r="U644">
        <v>0</v>
      </c>
      <c r="V644">
        <v>125</v>
      </c>
      <c r="W644">
        <v>0</v>
      </c>
      <c r="X644" t="s">
        <v>55</v>
      </c>
      <c r="Y644">
        <v>2438</v>
      </c>
      <c r="Z644">
        <v>2013</v>
      </c>
      <c r="AA644" t="str">
        <f t="shared" si="10"/>
        <v>Velo - 2013</v>
      </c>
    </row>
    <row r="645" spans="1:27" x14ac:dyDescent="0.3">
      <c r="A645">
        <v>34685</v>
      </c>
      <c r="B645">
        <v>282435</v>
      </c>
      <c r="C645" t="s">
        <v>25</v>
      </c>
      <c r="D645">
        <v>297300</v>
      </c>
      <c r="E645">
        <v>34685</v>
      </c>
      <c r="F645">
        <v>282435</v>
      </c>
      <c r="G645">
        <v>247750</v>
      </c>
      <c r="H645" t="s">
        <v>26</v>
      </c>
      <c r="I645" t="s">
        <v>114</v>
      </c>
      <c r="J645">
        <v>2014</v>
      </c>
      <c r="K645" t="s">
        <v>47</v>
      </c>
      <c r="L645" t="s">
        <v>48</v>
      </c>
      <c r="M645">
        <v>1</v>
      </c>
      <c r="N645" t="s">
        <v>43</v>
      </c>
      <c r="O645">
        <v>14865</v>
      </c>
      <c r="P645">
        <v>0</v>
      </c>
      <c r="Q645">
        <v>3</v>
      </c>
      <c r="R645" t="s">
        <v>48</v>
      </c>
      <c r="S645">
        <v>6</v>
      </c>
      <c r="T645" t="s">
        <v>44</v>
      </c>
      <c r="U645">
        <v>0</v>
      </c>
      <c r="V645">
        <v>300</v>
      </c>
      <c r="W645">
        <v>0</v>
      </c>
      <c r="X645" t="s">
        <v>32</v>
      </c>
      <c r="Y645">
        <v>991</v>
      </c>
      <c r="Z645">
        <v>2014</v>
      </c>
      <c r="AA645" t="str">
        <f t="shared" si="10"/>
        <v>Carretera - 2014</v>
      </c>
    </row>
    <row r="646" spans="1:27" x14ac:dyDescent="0.3">
      <c r="A646">
        <v>34685</v>
      </c>
      <c r="B646">
        <v>282435</v>
      </c>
      <c r="C646" t="s">
        <v>25</v>
      </c>
      <c r="D646">
        <v>297300</v>
      </c>
      <c r="E646">
        <v>34685</v>
      </c>
      <c r="F646">
        <v>282435</v>
      </c>
      <c r="G646">
        <v>247750</v>
      </c>
      <c r="H646" t="s">
        <v>26</v>
      </c>
      <c r="I646" t="s">
        <v>114</v>
      </c>
      <c r="J646">
        <v>2014</v>
      </c>
      <c r="K646" t="s">
        <v>47</v>
      </c>
      <c r="L646" t="s">
        <v>48</v>
      </c>
      <c r="M646">
        <v>1</v>
      </c>
      <c r="N646" t="s">
        <v>43</v>
      </c>
      <c r="O646">
        <v>14865</v>
      </c>
      <c r="P646">
        <v>0</v>
      </c>
      <c r="Q646">
        <v>10</v>
      </c>
      <c r="R646" t="s">
        <v>48</v>
      </c>
      <c r="S646">
        <v>6</v>
      </c>
      <c r="T646" t="s">
        <v>35</v>
      </c>
      <c r="U646">
        <v>0</v>
      </c>
      <c r="V646">
        <v>300</v>
      </c>
      <c r="W646">
        <v>0</v>
      </c>
      <c r="X646" t="s">
        <v>32</v>
      </c>
      <c r="Y646">
        <v>991</v>
      </c>
      <c r="Z646">
        <v>2014</v>
      </c>
      <c r="AA646" t="str">
        <f t="shared" si="10"/>
        <v>Paseo - 2014</v>
      </c>
    </row>
    <row r="647" spans="1:27" x14ac:dyDescent="0.3">
      <c r="A647" t="s">
        <v>122</v>
      </c>
      <c r="B647">
        <v>305730</v>
      </c>
      <c r="C647" t="s">
        <v>25</v>
      </c>
      <c r="D647">
        <v>355500</v>
      </c>
      <c r="E647" t="s">
        <v>122</v>
      </c>
      <c r="F647">
        <v>305730</v>
      </c>
      <c r="G647">
        <v>341280</v>
      </c>
      <c r="H647" t="s">
        <v>26</v>
      </c>
      <c r="I647" t="s">
        <v>114</v>
      </c>
      <c r="J647">
        <v>2014</v>
      </c>
      <c r="K647" t="s">
        <v>47</v>
      </c>
      <c r="L647" t="s">
        <v>59</v>
      </c>
      <c r="M647">
        <v>1</v>
      </c>
      <c r="N647" t="s">
        <v>40</v>
      </c>
      <c r="O647">
        <v>49770</v>
      </c>
      <c r="P647">
        <v>0</v>
      </c>
      <c r="Q647">
        <v>260</v>
      </c>
      <c r="R647" t="s">
        <v>59</v>
      </c>
      <c r="S647">
        <v>5</v>
      </c>
      <c r="T647" t="s">
        <v>50</v>
      </c>
      <c r="U647">
        <v>0</v>
      </c>
      <c r="V647">
        <v>125</v>
      </c>
      <c r="W647">
        <v>0</v>
      </c>
      <c r="X647" t="s">
        <v>55</v>
      </c>
      <c r="Y647">
        <v>2844</v>
      </c>
      <c r="Z647">
        <v>2014</v>
      </c>
      <c r="AA647" t="str">
        <f t="shared" si="10"/>
        <v>Amarilla - 2014</v>
      </c>
    </row>
    <row r="648" spans="1:27" x14ac:dyDescent="0.3">
      <c r="A648">
        <v>3666.6</v>
      </c>
      <c r="B648">
        <v>8021.6</v>
      </c>
      <c r="C648" t="s">
        <v>37</v>
      </c>
      <c r="D648">
        <v>8720</v>
      </c>
      <c r="E648">
        <v>3666.6</v>
      </c>
      <c r="F648">
        <v>8031.6</v>
      </c>
      <c r="G648">
        <v>4365</v>
      </c>
      <c r="H648" t="s">
        <v>26</v>
      </c>
      <c r="I648" t="s">
        <v>114</v>
      </c>
      <c r="J648">
        <v>2014</v>
      </c>
      <c r="K648" t="s">
        <v>38</v>
      </c>
      <c r="L648" t="s">
        <v>39</v>
      </c>
      <c r="M648">
        <v>1</v>
      </c>
      <c r="N648" t="s">
        <v>43</v>
      </c>
      <c r="O648">
        <v>698.4</v>
      </c>
      <c r="P648">
        <v>10</v>
      </c>
      <c r="Q648">
        <v>250</v>
      </c>
      <c r="R648" t="s">
        <v>39</v>
      </c>
      <c r="S648">
        <v>7</v>
      </c>
      <c r="T648" t="s">
        <v>31</v>
      </c>
      <c r="U648">
        <v>0</v>
      </c>
      <c r="V648">
        <v>20</v>
      </c>
      <c r="W648">
        <v>10</v>
      </c>
      <c r="X648" t="s">
        <v>41</v>
      </c>
      <c r="Y648">
        <v>436</v>
      </c>
      <c r="Z648">
        <v>2014</v>
      </c>
      <c r="AA648" t="str">
        <f t="shared" si="10"/>
        <v>VTT - 2014</v>
      </c>
    </row>
    <row r="649" spans="1:27" x14ac:dyDescent="0.3">
      <c r="A649" t="s">
        <v>123</v>
      </c>
      <c r="B649">
        <v>355300</v>
      </c>
      <c r="C649" t="s">
        <v>25</v>
      </c>
      <c r="D649">
        <v>374000</v>
      </c>
      <c r="E649" t="s">
        <v>123</v>
      </c>
      <c r="F649">
        <v>355300</v>
      </c>
      <c r="G649">
        <v>359040</v>
      </c>
      <c r="H649" t="s">
        <v>26</v>
      </c>
      <c r="I649" t="s">
        <v>114</v>
      </c>
      <c r="J649">
        <v>2014</v>
      </c>
      <c r="K649" t="s">
        <v>28</v>
      </c>
      <c r="L649" t="s">
        <v>60</v>
      </c>
      <c r="M649">
        <v>1</v>
      </c>
      <c r="N649" t="s">
        <v>43</v>
      </c>
      <c r="O649">
        <v>18700</v>
      </c>
      <c r="P649">
        <v>0</v>
      </c>
      <c r="Q649">
        <v>10</v>
      </c>
      <c r="R649" t="s">
        <v>60</v>
      </c>
      <c r="S649">
        <v>3</v>
      </c>
      <c r="T649" t="s">
        <v>35</v>
      </c>
      <c r="U649">
        <v>0</v>
      </c>
      <c r="V649">
        <v>125</v>
      </c>
      <c r="W649">
        <v>0</v>
      </c>
      <c r="X649" t="s">
        <v>55</v>
      </c>
      <c r="Y649">
        <v>2992</v>
      </c>
      <c r="Z649">
        <v>2014</v>
      </c>
      <c r="AA649" t="str">
        <f t="shared" si="10"/>
        <v>Paseo - 2014</v>
      </c>
    </row>
    <row r="650" spans="1:27" x14ac:dyDescent="0.3">
      <c r="A650">
        <v>3744.18</v>
      </c>
      <c r="B650">
        <v>13809.18</v>
      </c>
      <c r="C650" t="s">
        <v>25</v>
      </c>
      <c r="D650">
        <v>14091</v>
      </c>
      <c r="E650">
        <v>3744.18</v>
      </c>
      <c r="F650">
        <v>13809.18</v>
      </c>
      <c r="G650">
        <v>10065</v>
      </c>
      <c r="H650" t="s">
        <v>26</v>
      </c>
      <c r="I650" t="s">
        <v>114</v>
      </c>
      <c r="J650">
        <v>2013</v>
      </c>
      <c r="K650" t="s">
        <v>33</v>
      </c>
      <c r="L650" t="s">
        <v>34</v>
      </c>
      <c r="M650">
        <v>1</v>
      </c>
      <c r="N650" t="s">
        <v>42</v>
      </c>
      <c r="O650">
        <v>281.82</v>
      </c>
      <c r="P650">
        <v>0</v>
      </c>
      <c r="Q650">
        <v>10</v>
      </c>
      <c r="R650" t="s">
        <v>34</v>
      </c>
      <c r="S650">
        <v>12</v>
      </c>
      <c r="T650" t="s">
        <v>35</v>
      </c>
      <c r="U650">
        <v>0</v>
      </c>
      <c r="V650">
        <v>7</v>
      </c>
      <c r="W650">
        <v>0</v>
      </c>
      <c r="X650" t="s">
        <v>41</v>
      </c>
      <c r="Y650">
        <v>2013</v>
      </c>
      <c r="Z650">
        <v>2013</v>
      </c>
      <c r="AA650" t="str">
        <f t="shared" si="10"/>
        <v>Paseo - 2013</v>
      </c>
    </row>
    <row r="651" spans="1:27" x14ac:dyDescent="0.3">
      <c r="A651">
        <v>3839.55</v>
      </c>
      <c r="B651">
        <v>15474.55</v>
      </c>
      <c r="C651" t="s">
        <v>25</v>
      </c>
      <c r="D651">
        <v>16289</v>
      </c>
      <c r="E651">
        <v>3839.55</v>
      </c>
      <c r="F651">
        <v>15474.55</v>
      </c>
      <c r="G651">
        <v>11635</v>
      </c>
      <c r="H651" t="s">
        <v>26</v>
      </c>
      <c r="I651" t="s">
        <v>114</v>
      </c>
      <c r="J651">
        <v>2014</v>
      </c>
      <c r="K651" t="s">
        <v>47</v>
      </c>
      <c r="L651" t="s">
        <v>59</v>
      </c>
      <c r="M651">
        <v>1</v>
      </c>
      <c r="N651" t="s">
        <v>43</v>
      </c>
      <c r="O651">
        <v>814.45</v>
      </c>
      <c r="P651">
        <v>0</v>
      </c>
      <c r="Q651">
        <v>10</v>
      </c>
      <c r="R651" t="s">
        <v>59</v>
      </c>
      <c r="S651">
        <v>5</v>
      </c>
      <c r="T651" t="s">
        <v>35</v>
      </c>
      <c r="U651">
        <v>0</v>
      </c>
      <c r="V651">
        <v>7</v>
      </c>
      <c r="W651">
        <v>0</v>
      </c>
      <c r="X651" t="s">
        <v>41</v>
      </c>
      <c r="Y651">
        <v>2327</v>
      </c>
      <c r="Z651">
        <v>2014</v>
      </c>
      <c r="AA651" t="str">
        <f t="shared" si="10"/>
        <v>Paseo - 2014</v>
      </c>
    </row>
    <row r="652" spans="1:27" x14ac:dyDescent="0.3">
      <c r="A652">
        <v>39788</v>
      </c>
      <c r="B652">
        <v>382788</v>
      </c>
      <c r="C652" t="s">
        <v>25</v>
      </c>
      <c r="D652">
        <v>411600</v>
      </c>
      <c r="E652">
        <v>39788</v>
      </c>
      <c r="F652">
        <v>382788</v>
      </c>
      <c r="G652">
        <v>343000</v>
      </c>
      <c r="H652" t="s">
        <v>26</v>
      </c>
      <c r="I652" t="s">
        <v>114</v>
      </c>
      <c r="J652">
        <v>2014</v>
      </c>
      <c r="K652" t="s">
        <v>33</v>
      </c>
      <c r="L652" t="s">
        <v>34</v>
      </c>
      <c r="M652">
        <v>1</v>
      </c>
      <c r="N652" t="s">
        <v>43</v>
      </c>
      <c r="O652">
        <v>28812</v>
      </c>
      <c r="P652">
        <v>0</v>
      </c>
      <c r="Q652">
        <v>120</v>
      </c>
      <c r="R652" t="s">
        <v>34</v>
      </c>
      <c r="S652">
        <v>12</v>
      </c>
      <c r="T652" t="s">
        <v>49</v>
      </c>
      <c r="U652">
        <v>0</v>
      </c>
      <c r="V652">
        <v>300</v>
      </c>
      <c r="W652">
        <v>0</v>
      </c>
      <c r="X652" t="s">
        <v>32</v>
      </c>
      <c r="Y652">
        <v>1372</v>
      </c>
      <c r="Z652">
        <v>2014</v>
      </c>
      <c r="AA652" t="str">
        <f t="shared" si="10"/>
        <v>Velo - 2014</v>
      </c>
    </row>
    <row r="653" spans="1:27" x14ac:dyDescent="0.3">
      <c r="A653">
        <v>39788</v>
      </c>
      <c r="B653">
        <v>382788</v>
      </c>
      <c r="C653" t="s">
        <v>25</v>
      </c>
      <c r="D653">
        <v>411600</v>
      </c>
      <c r="E653">
        <v>39788</v>
      </c>
      <c r="F653">
        <v>382788</v>
      </c>
      <c r="G653">
        <v>343000</v>
      </c>
      <c r="H653" t="s">
        <v>26</v>
      </c>
      <c r="I653" t="s">
        <v>114</v>
      </c>
      <c r="J653">
        <v>2014</v>
      </c>
      <c r="K653" t="s">
        <v>33</v>
      </c>
      <c r="L653" t="s">
        <v>34</v>
      </c>
      <c r="M653">
        <v>1</v>
      </c>
      <c r="N653" t="s">
        <v>43</v>
      </c>
      <c r="O653">
        <v>28812</v>
      </c>
      <c r="P653">
        <v>0</v>
      </c>
      <c r="Q653">
        <v>260</v>
      </c>
      <c r="R653" t="s">
        <v>34</v>
      </c>
      <c r="S653">
        <v>12</v>
      </c>
      <c r="T653" t="s">
        <v>50</v>
      </c>
      <c r="U653">
        <v>0</v>
      </c>
      <c r="V653">
        <v>300</v>
      </c>
      <c r="W653">
        <v>0</v>
      </c>
      <c r="X653" t="s">
        <v>32</v>
      </c>
      <c r="Y653">
        <v>1372</v>
      </c>
      <c r="Z653">
        <v>2014</v>
      </c>
      <c r="AA653" t="str">
        <f t="shared" si="10"/>
        <v>Amarilla - 2014</v>
      </c>
    </row>
    <row r="654" spans="1:27" x14ac:dyDescent="0.3">
      <c r="A654">
        <v>415.54</v>
      </c>
      <c r="B654">
        <v>1730.54</v>
      </c>
      <c r="C654" t="s">
        <v>25</v>
      </c>
      <c r="D654">
        <v>1841</v>
      </c>
      <c r="E654">
        <v>415.54</v>
      </c>
      <c r="F654">
        <v>1730.54</v>
      </c>
      <c r="G654">
        <v>1315</v>
      </c>
      <c r="H654" t="s">
        <v>26</v>
      </c>
      <c r="I654" t="s">
        <v>114</v>
      </c>
      <c r="J654">
        <v>2013</v>
      </c>
      <c r="K654" t="s">
        <v>33</v>
      </c>
      <c r="L654" t="s">
        <v>58</v>
      </c>
      <c r="M654">
        <v>1</v>
      </c>
      <c r="N654" t="s">
        <v>43</v>
      </c>
      <c r="O654">
        <v>110.46</v>
      </c>
      <c r="P654">
        <v>0</v>
      </c>
      <c r="Q654">
        <v>3</v>
      </c>
      <c r="R654" t="s">
        <v>58</v>
      </c>
      <c r="S654">
        <v>11</v>
      </c>
      <c r="T654" t="s">
        <v>44</v>
      </c>
      <c r="U654">
        <v>0</v>
      </c>
      <c r="V654">
        <v>7</v>
      </c>
      <c r="W654">
        <v>0</v>
      </c>
      <c r="X654" t="s">
        <v>41</v>
      </c>
      <c r="Y654">
        <v>263</v>
      </c>
      <c r="Z654">
        <v>2013</v>
      </c>
      <c r="AA654" t="str">
        <f t="shared" si="10"/>
        <v>Carretera - 2013</v>
      </c>
    </row>
    <row r="655" spans="1:27" x14ac:dyDescent="0.3">
      <c r="A655">
        <v>4186.08</v>
      </c>
      <c r="B655">
        <v>18721.080000000002</v>
      </c>
      <c r="C655" t="s">
        <v>25</v>
      </c>
      <c r="D655">
        <v>20349</v>
      </c>
      <c r="E655">
        <v>4186.08</v>
      </c>
      <c r="F655">
        <v>18721.080000000002</v>
      </c>
      <c r="G655">
        <v>14535</v>
      </c>
      <c r="H655" t="s">
        <v>26</v>
      </c>
      <c r="I655" t="s">
        <v>114</v>
      </c>
      <c r="J655">
        <v>2014</v>
      </c>
      <c r="K655" t="s">
        <v>47</v>
      </c>
      <c r="L655" t="s">
        <v>48</v>
      </c>
      <c r="M655">
        <v>1</v>
      </c>
      <c r="N655" t="s">
        <v>43</v>
      </c>
      <c r="O655">
        <v>1627.92</v>
      </c>
      <c r="P655">
        <v>0</v>
      </c>
      <c r="Q655">
        <v>120</v>
      </c>
      <c r="R655" t="s">
        <v>48</v>
      </c>
      <c r="S655">
        <v>6</v>
      </c>
      <c r="T655" t="s">
        <v>49</v>
      </c>
      <c r="U655">
        <v>0</v>
      </c>
      <c r="V655">
        <v>7</v>
      </c>
      <c r="W655">
        <v>0</v>
      </c>
      <c r="X655" t="s">
        <v>41</v>
      </c>
      <c r="Y655">
        <v>2907</v>
      </c>
      <c r="Z655">
        <v>2014</v>
      </c>
      <c r="AA655" t="str">
        <f t="shared" si="10"/>
        <v>Velo - 2014</v>
      </c>
    </row>
    <row r="656" spans="1:27" x14ac:dyDescent="0.3">
      <c r="A656">
        <v>4186.08</v>
      </c>
      <c r="B656">
        <v>18721.080000000002</v>
      </c>
      <c r="C656" t="s">
        <v>25</v>
      </c>
      <c r="D656">
        <v>20349</v>
      </c>
      <c r="E656">
        <v>4186.08</v>
      </c>
      <c r="F656">
        <v>18721.080000000002</v>
      </c>
      <c r="G656">
        <v>14535</v>
      </c>
      <c r="H656" t="s">
        <v>26</v>
      </c>
      <c r="I656" t="s">
        <v>114</v>
      </c>
      <c r="J656">
        <v>2014</v>
      </c>
      <c r="K656" t="s">
        <v>47</v>
      </c>
      <c r="L656" t="s">
        <v>48</v>
      </c>
      <c r="M656">
        <v>1</v>
      </c>
      <c r="N656" t="s">
        <v>43</v>
      </c>
      <c r="O656">
        <v>1627.92</v>
      </c>
      <c r="P656">
        <v>0</v>
      </c>
      <c r="Q656">
        <v>260</v>
      </c>
      <c r="R656" t="s">
        <v>48</v>
      </c>
      <c r="S656">
        <v>6</v>
      </c>
      <c r="T656" t="s">
        <v>50</v>
      </c>
      <c r="U656">
        <v>0</v>
      </c>
      <c r="V656">
        <v>7</v>
      </c>
      <c r="W656">
        <v>0</v>
      </c>
      <c r="X656" t="s">
        <v>41</v>
      </c>
      <c r="Y656">
        <v>2907</v>
      </c>
      <c r="Z656">
        <v>2014</v>
      </c>
      <c r="AA656" t="str">
        <f t="shared" si="10"/>
        <v>Amarilla - 2014</v>
      </c>
    </row>
    <row r="657" spans="1:27" x14ac:dyDescent="0.3">
      <c r="A657">
        <v>42941</v>
      </c>
      <c r="B657">
        <v>509691</v>
      </c>
      <c r="C657" t="s">
        <v>25</v>
      </c>
      <c r="D657">
        <v>560100</v>
      </c>
      <c r="E657">
        <v>42941</v>
      </c>
      <c r="F657">
        <v>509691</v>
      </c>
      <c r="G657">
        <v>466750</v>
      </c>
      <c r="H657" t="s">
        <v>26</v>
      </c>
      <c r="I657" t="s">
        <v>114</v>
      </c>
      <c r="J657">
        <v>2014</v>
      </c>
      <c r="K657" t="s">
        <v>38</v>
      </c>
      <c r="L657" t="s">
        <v>51</v>
      </c>
      <c r="M657">
        <v>1</v>
      </c>
      <c r="N657" t="s">
        <v>43</v>
      </c>
      <c r="O657">
        <v>50409</v>
      </c>
      <c r="P657">
        <v>0</v>
      </c>
      <c r="Q657">
        <v>250</v>
      </c>
      <c r="R657" t="s">
        <v>51</v>
      </c>
      <c r="S657">
        <v>9</v>
      </c>
      <c r="T657" t="s">
        <v>31</v>
      </c>
      <c r="U657">
        <v>0</v>
      </c>
      <c r="V657">
        <v>300</v>
      </c>
      <c r="W657">
        <v>0</v>
      </c>
      <c r="X657" t="s">
        <v>32</v>
      </c>
      <c r="Y657">
        <v>1867</v>
      </c>
      <c r="Z657">
        <v>2014</v>
      </c>
      <c r="AA657" t="str">
        <f t="shared" si="10"/>
        <v>VTT - 2014</v>
      </c>
    </row>
    <row r="658" spans="1:27" x14ac:dyDescent="0.3">
      <c r="A658" t="s">
        <v>124</v>
      </c>
      <c r="B658">
        <v>65137.5</v>
      </c>
      <c r="C658" t="s">
        <v>25</v>
      </c>
      <c r="D658">
        <v>72375</v>
      </c>
      <c r="E658" t="s">
        <v>124</v>
      </c>
      <c r="F658">
        <v>65137.5</v>
      </c>
      <c r="G658">
        <v>69480</v>
      </c>
      <c r="H658" t="s">
        <v>26</v>
      </c>
      <c r="I658" t="s">
        <v>114</v>
      </c>
      <c r="J658">
        <v>2014</v>
      </c>
      <c r="K658" t="s">
        <v>28</v>
      </c>
      <c r="L658" t="s">
        <v>52</v>
      </c>
      <c r="M658">
        <v>1</v>
      </c>
      <c r="N658" t="s">
        <v>40</v>
      </c>
      <c r="O658">
        <v>7237.5</v>
      </c>
      <c r="P658">
        <v>0</v>
      </c>
      <c r="Q658">
        <v>260</v>
      </c>
      <c r="R658" t="s">
        <v>52</v>
      </c>
      <c r="S658">
        <v>1</v>
      </c>
      <c r="T658" t="s">
        <v>50</v>
      </c>
      <c r="U658">
        <v>0</v>
      </c>
      <c r="V658">
        <v>125</v>
      </c>
      <c r="W658">
        <v>0</v>
      </c>
      <c r="X658" t="s">
        <v>55</v>
      </c>
      <c r="Y658">
        <v>579</v>
      </c>
      <c r="Z658">
        <v>2014</v>
      </c>
      <c r="AA658" t="str">
        <f t="shared" si="10"/>
        <v>Amarilla - 2014</v>
      </c>
    </row>
    <row r="659" spans="1:27" x14ac:dyDescent="0.3">
      <c r="A659">
        <v>4363.2</v>
      </c>
      <c r="B659">
        <v>10423.200000000001</v>
      </c>
      <c r="C659" t="s">
        <v>25</v>
      </c>
      <c r="D659">
        <v>12120</v>
      </c>
      <c r="E659">
        <v>4363.2</v>
      </c>
      <c r="F659">
        <v>10423.200000000001</v>
      </c>
      <c r="G659">
        <v>6060</v>
      </c>
      <c r="H659" t="s">
        <v>26</v>
      </c>
      <c r="I659" t="s">
        <v>114</v>
      </c>
      <c r="J659">
        <v>2014</v>
      </c>
      <c r="K659" t="s">
        <v>47</v>
      </c>
      <c r="L659" t="s">
        <v>62</v>
      </c>
      <c r="M659">
        <v>1</v>
      </c>
      <c r="N659" t="s">
        <v>40</v>
      </c>
      <c r="O659">
        <v>1696.8</v>
      </c>
      <c r="P659">
        <v>0</v>
      </c>
      <c r="Q659">
        <v>120</v>
      </c>
      <c r="R659" t="s">
        <v>62</v>
      </c>
      <c r="S659">
        <v>4</v>
      </c>
      <c r="T659" t="s">
        <v>49</v>
      </c>
      <c r="U659">
        <v>0</v>
      </c>
      <c r="V659">
        <v>20</v>
      </c>
      <c r="W659">
        <v>0</v>
      </c>
      <c r="X659" t="s">
        <v>41</v>
      </c>
      <c r="Y659">
        <v>606</v>
      </c>
      <c r="Z659">
        <v>2014</v>
      </c>
      <c r="AA659" t="str">
        <f t="shared" si="10"/>
        <v>Velo - 2014</v>
      </c>
    </row>
    <row r="660" spans="1:27" x14ac:dyDescent="0.3">
      <c r="A660">
        <v>43645</v>
      </c>
      <c r="B660">
        <v>200165</v>
      </c>
      <c r="C660" t="s">
        <v>25</v>
      </c>
      <c r="D660">
        <v>210700</v>
      </c>
      <c r="E660">
        <v>43645</v>
      </c>
      <c r="F660">
        <v>200165</v>
      </c>
      <c r="G660">
        <v>156520</v>
      </c>
      <c r="H660" t="s">
        <v>26</v>
      </c>
      <c r="I660" t="s">
        <v>114</v>
      </c>
      <c r="J660">
        <v>2014</v>
      </c>
      <c r="K660" t="s">
        <v>47</v>
      </c>
      <c r="L660" t="s">
        <v>48</v>
      </c>
      <c r="M660">
        <v>1</v>
      </c>
      <c r="N660" t="s">
        <v>43</v>
      </c>
      <c r="O660">
        <v>10535</v>
      </c>
      <c r="P660">
        <v>0</v>
      </c>
      <c r="Q660">
        <v>10</v>
      </c>
      <c r="R660" t="s">
        <v>48</v>
      </c>
      <c r="S660">
        <v>6</v>
      </c>
      <c r="T660" t="s">
        <v>35</v>
      </c>
      <c r="U660">
        <v>0</v>
      </c>
      <c r="V660">
        <v>350</v>
      </c>
      <c r="W660">
        <v>0</v>
      </c>
      <c r="X660" t="s">
        <v>41</v>
      </c>
      <c r="Y660">
        <v>602</v>
      </c>
      <c r="Z660">
        <v>2014</v>
      </c>
      <c r="AA660" t="str">
        <f t="shared" si="10"/>
        <v>Paseo - 2014</v>
      </c>
    </row>
    <row r="661" spans="1:27" x14ac:dyDescent="0.3">
      <c r="A661">
        <v>43645</v>
      </c>
      <c r="B661">
        <v>200165</v>
      </c>
      <c r="C661" t="s">
        <v>25</v>
      </c>
      <c r="D661">
        <v>210700</v>
      </c>
      <c r="E661">
        <v>43645</v>
      </c>
      <c r="F661">
        <v>200165</v>
      </c>
      <c r="G661">
        <v>156520</v>
      </c>
      <c r="H661" t="s">
        <v>26</v>
      </c>
      <c r="I661" t="s">
        <v>114</v>
      </c>
      <c r="J661">
        <v>2014</v>
      </c>
      <c r="K661" t="s">
        <v>47</v>
      </c>
      <c r="L661" t="s">
        <v>48</v>
      </c>
      <c r="M661">
        <v>1</v>
      </c>
      <c r="N661" t="s">
        <v>43</v>
      </c>
      <c r="O661">
        <v>10535</v>
      </c>
      <c r="P661">
        <v>0</v>
      </c>
      <c r="Q661">
        <v>120</v>
      </c>
      <c r="R661" t="s">
        <v>48</v>
      </c>
      <c r="S661">
        <v>6</v>
      </c>
      <c r="T661" t="s">
        <v>49</v>
      </c>
      <c r="U661">
        <v>0</v>
      </c>
      <c r="V661">
        <v>350</v>
      </c>
      <c r="W661">
        <v>0</v>
      </c>
      <c r="X661" t="s">
        <v>41</v>
      </c>
      <c r="Y661">
        <v>602</v>
      </c>
      <c r="Z661">
        <v>2014</v>
      </c>
      <c r="AA661" t="str">
        <f t="shared" si="10"/>
        <v>Velo - 2014</v>
      </c>
    </row>
    <row r="662" spans="1:27" x14ac:dyDescent="0.3">
      <c r="A662">
        <v>43721.25</v>
      </c>
      <c r="B662">
        <v>298996.25</v>
      </c>
      <c r="C662" t="s">
        <v>37</v>
      </c>
      <c r="D662">
        <v>343700</v>
      </c>
      <c r="E662">
        <v>43721.25</v>
      </c>
      <c r="F662">
        <v>299171.25</v>
      </c>
      <c r="G662">
        <v>255450</v>
      </c>
      <c r="H662" t="s">
        <v>26</v>
      </c>
      <c r="I662" t="s">
        <v>114</v>
      </c>
      <c r="J662">
        <v>2014</v>
      </c>
      <c r="K662" t="s">
        <v>28</v>
      </c>
      <c r="L662" t="s">
        <v>52</v>
      </c>
      <c r="M662">
        <v>1</v>
      </c>
      <c r="N662" t="s">
        <v>40</v>
      </c>
      <c r="O662">
        <v>44703.75</v>
      </c>
      <c r="P662">
        <v>175</v>
      </c>
      <c r="Q662">
        <v>5</v>
      </c>
      <c r="R662" t="s">
        <v>52</v>
      </c>
      <c r="S662">
        <v>1</v>
      </c>
      <c r="T662" t="s">
        <v>54</v>
      </c>
      <c r="U662">
        <v>0</v>
      </c>
      <c r="V662">
        <v>350</v>
      </c>
      <c r="W662">
        <v>175</v>
      </c>
      <c r="X662" t="s">
        <v>41</v>
      </c>
      <c r="Y662">
        <v>982</v>
      </c>
      <c r="Z662">
        <v>2014</v>
      </c>
      <c r="AA662" t="str">
        <f t="shared" si="10"/>
        <v>Montana - 2014</v>
      </c>
    </row>
    <row r="663" spans="1:27" x14ac:dyDescent="0.3">
      <c r="A663" t="s">
        <v>125</v>
      </c>
      <c r="B663">
        <v>430706.25</v>
      </c>
      <c r="C663" t="s">
        <v>25</v>
      </c>
      <c r="D663">
        <v>453375</v>
      </c>
      <c r="E663" t="s">
        <v>125</v>
      </c>
      <c r="F663">
        <v>430706.25</v>
      </c>
      <c r="G663">
        <v>435240</v>
      </c>
      <c r="H663" t="s">
        <v>26</v>
      </c>
      <c r="I663" t="s">
        <v>114</v>
      </c>
      <c r="J663">
        <v>2014</v>
      </c>
      <c r="K663" t="s">
        <v>38</v>
      </c>
      <c r="L663" t="s">
        <v>39</v>
      </c>
      <c r="M663">
        <v>1</v>
      </c>
      <c r="N663" t="s">
        <v>43</v>
      </c>
      <c r="O663">
        <v>22668.75</v>
      </c>
      <c r="P663">
        <v>0</v>
      </c>
      <c r="Q663">
        <v>5</v>
      </c>
      <c r="R663" t="s">
        <v>39</v>
      </c>
      <c r="S663">
        <v>7</v>
      </c>
      <c r="T663" t="s">
        <v>54</v>
      </c>
      <c r="U663">
        <v>0</v>
      </c>
      <c r="V663">
        <v>125</v>
      </c>
      <c r="W663">
        <v>0</v>
      </c>
      <c r="X663" t="s">
        <v>55</v>
      </c>
      <c r="Y663">
        <v>3627</v>
      </c>
      <c r="Z663">
        <v>2014</v>
      </c>
      <c r="AA663" t="str">
        <f t="shared" si="10"/>
        <v>Montana - 2014</v>
      </c>
    </row>
    <row r="664" spans="1:27" x14ac:dyDescent="0.3">
      <c r="A664">
        <v>45880</v>
      </c>
      <c r="B664">
        <v>619380</v>
      </c>
      <c r="C664" t="s">
        <v>25</v>
      </c>
      <c r="D664">
        <v>688200</v>
      </c>
      <c r="E664">
        <v>45880</v>
      </c>
      <c r="F664">
        <v>619380</v>
      </c>
      <c r="G664">
        <v>573500</v>
      </c>
      <c r="H664" t="s">
        <v>26</v>
      </c>
      <c r="I664" t="s">
        <v>114</v>
      </c>
      <c r="J664">
        <v>2013</v>
      </c>
      <c r="K664" t="s">
        <v>33</v>
      </c>
      <c r="L664" t="s">
        <v>45</v>
      </c>
      <c r="M664">
        <v>1</v>
      </c>
      <c r="N664" t="s">
        <v>40</v>
      </c>
      <c r="O664">
        <v>68820</v>
      </c>
      <c r="P664">
        <v>0</v>
      </c>
      <c r="Q664">
        <v>120</v>
      </c>
      <c r="R664" t="s">
        <v>45</v>
      </c>
      <c r="S664">
        <v>10</v>
      </c>
      <c r="T664" t="s">
        <v>49</v>
      </c>
      <c r="U664">
        <v>0</v>
      </c>
      <c r="V664">
        <v>300</v>
      </c>
      <c r="W664">
        <v>0</v>
      </c>
      <c r="X664" t="s">
        <v>32</v>
      </c>
      <c r="Y664">
        <v>2294</v>
      </c>
      <c r="Z664">
        <v>2013</v>
      </c>
      <c r="AA664" t="str">
        <f t="shared" si="10"/>
        <v>Velo - 2013</v>
      </c>
    </row>
    <row r="665" spans="1:27" x14ac:dyDescent="0.3">
      <c r="A665">
        <v>45880</v>
      </c>
      <c r="B665">
        <v>619380</v>
      </c>
      <c r="C665" t="s">
        <v>25</v>
      </c>
      <c r="D665">
        <v>688200</v>
      </c>
      <c r="E665">
        <v>45880</v>
      </c>
      <c r="F665">
        <v>619380</v>
      </c>
      <c r="G665">
        <v>573500</v>
      </c>
      <c r="H665" t="s">
        <v>26</v>
      </c>
      <c r="I665" t="s">
        <v>114</v>
      </c>
      <c r="J665">
        <v>2013</v>
      </c>
      <c r="K665" t="s">
        <v>33</v>
      </c>
      <c r="L665" t="s">
        <v>45</v>
      </c>
      <c r="M665">
        <v>1</v>
      </c>
      <c r="N665" t="s">
        <v>40</v>
      </c>
      <c r="O665">
        <v>68820</v>
      </c>
      <c r="P665">
        <v>0</v>
      </c>
      <c r="Q665">
        <v>250</v>
      </c>
      <c r="R665" t="s">
        <v>45</v>
      </c>
      <c r="S665">
        <v>10</v>
      </c>
      <c r="T665" t="s">
        <v>31</v>
      </c>
      <c r="U665">
        <v>0</v>
      </c>
      <c r="V665">
        <v>300</v>
      </c>
      <c r="W665">
        <v>0</v>
      </c>
      <c r="X665" t="s">
        <v>32</v>
      </c>
      <c r="Y665">
        <v>2294</v>
      </c>
      <c r="Z665">
        <v>2013</v>
      </c>
      <c r="AA665" t="str">
        <f t="shared" si="10"/>
        <v>VTT - 2013</v>
      </c>
    </row>
    <row r="666" spans="1:27" x14ac:dyDescent="0.3">
      <c r="A666">
        <v>467.4</v>
      </c>
      <c r="B666">
        <v>2367.4</v>
      </c>
      <c r="C666" t="s">
        <v>25</v>
      </c>
      <c r="D666">
        <v>2660</v>
      </c>
      <c r="E666">
        <v>467.4</v>
      </c>
      <c r="F666">
        <v>2367.4</v>
      </c>
      <c r="G666">
        <v>1900</v>
      </c>
      <c r="H666" t="s">
        <v>26</v>
      </c>
      <c r="I666" t="s">
        <v>114</v>
      </c>
      <c r="J666">
        <v>2013</v>
      </c>
      <c r="K666" t="s">
        <v>38</v>
      </c>
      <c r="L666" t="s">
        <v>51</v>
      </c>
      <c r="M666">
        <v>1</v>
      </c>
      <c r="N666" t="s">
        <v>40</v>
      </c>
      <c r="O666">
        <v>292.60000000000002</v>
      </c>
      <c r="P666">
        <v>0</v>
      </c>
      <c r="Q666">
        <v>10</v>
      </c>
      <c r="R666" t="s">
        <v>51</v>
      </c>
      <c r="S666">
        <v>9</v>
      </c>
      <c r="T666" t="s">
        <v>35</v>
      </c>
      <c r="U666">
        <v>0</v>
      </c>
      <c r="V666">
        <v>7</v>
      </c>
      <c r="W666">
        <v>0</v>
      </c>
      <c r="X666" t="s">
        <v>41</v>
      </c>
      <c r="Y666">
        <v>380</v>
      </c>
      <c r="Z666">
        <v>2013</v>
      </c>
      <c r="AA666" t="str">
        <f t="shared" si="10"/>
        <v>Paseo - 2013</v>
      </c>
    </row>
    <row r="667" spans="1:27" x14ac:dyDescent="0.3">
      <c r="A667">
        <v>4727.3</v>
      </c>
      <c r="B667">
        <v>16257.3</v>
      </c>
      <c r="C667" t="s">
        <v>25</v>
      </c>
      <c r="D667">
        <v>17295</v>
      </c>
      <c r="E667">
        <v>4727.3</v>
      </c>
      <c r="F667">
        <v>16257.3</v>
      </c>
      <c r="G667">
        <v>11530</v>
      </c>
      <c r="H667" t="s">
        <v>26</v>
      </c>
      <c r="I667" t="s">
        <v>114</v>
      </c>
      <c r="J667">
        <v>2014</v>
      </c>
      <c r="K667" t="s">
        <v>33</v>
      </c>
      <c r="L667" t="s">
        <v>45</v>
      </c>
      <c r="M667">
        <v>1</v>
      </c>
      <c r="N667" t="s">
        <v>43</v>
      </c>
      <c r="O667">
        <v>1037.7</v>
      </c>
      <c r="P667">
        <v>0</v>
      </c>
      <c r="Q667">
        <v>10</v>
      </c>
      <c r="R667" t="s">
        <v>45</v>
      </c>
      <c r="S667">
        <v>10</v>
      </c>
      <c r="T667" t="s">
        <v>35</v>
      </c>
      <c r="U667">
        <v>0</v>
      </c>
      <c r="V667">
        <v>15</v>
      </c>
      <c r="W667">
        <v>0</v>
      </c>
      <c r="X667" t="s">
        <v>36</v>
      </c>
      <c r="Y667">
        <v>1153</v>
      </c>
      <c r="Z667">
        <v>2014</v>
      </c>
      <c r="AA667" t="str">
        <f t="shared" si="10"/>
        <v>Paseo - 2014</v>
      </c>
    </row>
    <row r="668" spans="1:27" x14ac:dyDescent="0.3">
      <c r="A668">
        <v>4727.3</v>
      </c>
      <c r="B668">
        <v>16257.3</v>
      </c>
      <c r="C668" t="s">
        <v>25</v>
      </c>
      <c r="D668">
        <v>17295</v>
      </c>
      <c r="E668">
        <v>4727.3</v>
      </c>
      <c r="F668">
        <v>16257.3</v>
      </c>
      <c r="G668">
        <v>11530</v>
      </c>
      <c r="H668" t="s">
        <v>26</v>
      </c>
      <c r="I668" t="s">
        <v>114</v>
      </c>
      <c r="J668">
        <v>2014</v>
      </c>
      <c r="K668" t="s">
        <v>33</v>
      </c>
      <c r="L668" t="s">
        <v>45</v>
      </c>
      <c r="M668">
        <v>1</v>
      </c>
      <c r="N668" t="s">
        <v>43</v>
      </c>
      <c r="O668">
        <v>1037.7</v>
      </c>
      <c r="P668">
        <v>0</v>
      </c>
      <c r="Q668">
        <v>250</v>
      </c>
      <c r="R668" t="s">
        <v>45</v>
      </c>
      <c r="S668">
        <v>10</v>
      </c>
      <c r="T668" t="s">
        <v>31</v>
      </c>
      <c r="U668">
        <v>0</v>
      </c>
      <c r="V668">
        <v>15</v>
      </c>
      <c r="W668">
        <v>0</v>
      </c>
      <c r="X668" t="s">
        <v>36</v>
      </c>
      <c r="Y668">
        <v>1153</v>
      </c>
      <c r="Z668">
        <v>2014</v>
      </c>
      <c r="AA668" t="str">
        <f t="shared" si="10"/>
        <v>VTT - 2014</v>
      </c>
    </row>
    <row r="669" spans="1:27" x14ac:dyDescent="0.3">
      <c r="A669">
        <v>47328</v>
      </c>
      <c r="B669">
        <v>303688</v>
      </c>
      <c r="C669" t="s">
        <v>25</v>
      </c>
      <c r="D669">
        <v>345100</v>
      </c>
      <c r="E669">
        <v>47328</v>
      </c>
      <c r="F669">
        <v>303688</v>
      </c>
      <c r="G669">
        <v>256360</v>
      </c>
      <c r="H669" t="s">
        <v>26</v>
      </c>
      <c r="I669" t="s">
        <v>114</v>
      </c>
      <c r="J669">
        <v>2014</v>
      </c>
      <c r="K669" t="s">
        <v>33</v>
      </c>
      <c r="L669" t="s">
        <v>45</v>
      </c>
      <c r="M669">
        <v>1</v>
      </c>
      <c r="N669" t="s">
        <v>40</v>
      </c>
      <c r="O669">
        <v>41412</v>
      </c>
      <c r="P669">
        <v>0</v>
      </c>
      <c r="Q669">
        <v>120</v>
      </c>
      <c r="R669" t="s">
        <v>45</v>
      </c>
      <c r="S669">
        <v>10</v>
      </c>
      <c r="T669" t="s">
        <v>49</v>
      </c>
      <c r="U669">
        <v>0</v>
      </c>
      <c r="V669">
        <v>350</v>
      </c>
      <c r="W669">
        <v>0</v>
      </c>
      <c r="X669" t="s">
        <v>41</v>
      </c>
      <c r="Y669">
        <v>986</v>
      </c>
      <c r="Z669">
        <v>2014</v>
      </c>
      <c r="AA669" t="str">
        <f t="shared" si="10"/>
        <v>Velo - 2014</v>
      </c>
    </row>
    <row r="670" spans="1:27" x14ac:dyDescent="0.3">
      <c r="A670">
        <v>47328</v>
      </c>
      <c r="B670">
        <v>303688</v>
      </c>
      <c r="C670" t="s">
        <v>25</v>
      </c>
      <c r="D670">
        <v>345100</v>
      </c>
      <c r="E670">
        <v>47328</v>
      </c>
      <c r="F670">
        <v>303688</v>
      </c>
      <c r="G670">
        <v>256360</v>
      </c>
      <c r="H670" t="s">
        <v>26</v>
      </c>
      <c r="I670" t="s">
        <v>114</v>
      </c>
      <c r="J670">
        <v>2014</v>
      </c>
      <c r="K670" t="s">
        <v>33</v>
      </c>
      <c r="L670" t="s">
        <v>45</v>
      </c>
      <c r="M670">
        <v>1</v>
      </c>
      <c r="N670" t="s">
        <v>40</v>
      </c>
      <c r="O670">
        <v>41412</v>
      </c>
      <c r="P670">
        <v>0</v>
      </c>
      <c r="Q670">
        <v>250</v>
      </c>
      <c r="R670" t="s">
        <v>45</v>
      </c>
      <c r="S670">
        <v>10</v>
      </c>
      <c r="T670" t="s">
        <v>31</v>
      </c>
      <c r="U670">
        <v>0</v>
      </c>
      <c r="V670">
        <v>350</v>
      </c>
      <c r="W670">
        <v>0</v>
      </c>
      <c r="X670" t="s">
        <v>41</v>
      </c>
      <c r="Y670">
        <v>986</v>
      </c>
      <c r="Z670">
        <v>2014</v>
      </c>
      <c r="AA670" t="str">
        <f t="shared" si="10"/>
        <v>VTT - 2014</v>
      </c>
    </row>
    <row r="671" spans="1:27" x14ac:dyDescent="0.3">
      <c r="A671">
        <v>48257</v>
      </c>
      <c r="B671">
        <v>354277</v>
      </c>
      <c r="C671" t="s">
        <v>25</v>
      </c>
      <c r="D671">
        <v>411950</v>
      </c>
      <c r="E671">
        <v>48257</v>
      </c>
      <c r="F671">
        <v>354277</v>
      </c>
      <c r="G671">
        <v>306020</v>
      </c>
      <c r="H671" t="s">
        <v>26</v>
      </c>
      <c r="I671" t="s">
        <v>114</v>
      </c>
      <c r="J671">
        <v>2014</v>
      </c>
      <c r="K671" t="s">
        <v>33</v>
      </c>
      <c r="L671" t="s">
        <v>58</v>
      </c>
      <c r="M671">
        <v>1</v>
      </c>
      <c r="N671" t="s">
        <v>40</v>
      </c>
      <c r="O671">
        <v>57673</v>
      </c>
      <c r="P671">
        <v>0</v>
      </c>
      <c r="Q671">
        <v>10</v>
      </c>
      <c r="R671" t="s">
        <v>58</v>
      </c>
      <c r="S671">
        <v>11</v>
      </c>
      <c r="T671" t="s">
        <v>35</v>
      </c>
      <c r="U671">
        <v>0</v>
      </c>
      <c r="V671">
        <v>350</v>
      </c>
      <c r="W671">
        <v>0</v>
      </c>
      <c r="X671" t="s">
        <v>41</v>
      </c>
      <c r="Y671">
        <v>1177</v>
      </c>
      <c r="Z671">
        <v>2014</v>
      </c>
      <c r="AA671" t="str">
        <f t="shared" si="10"/>
        <v>Paseo - 2014</v>
      </c>
    </row>
    <row r="672" spans="1:27" x14ac:dyDescent="0.3">
      <c r="A672">
        <v>4880.97</v>
      </c>
      <c r="B672">
        <v>17525.97</v>
      </c>
      <c r="C672" t="s">
        <v>25</v>
      </c>
      <c r="D672">
        <v>17703</v>
      </c>
      <c r="E672">
        <v>4880.97</v>
      </c>
      <c r="F672">
        <v>17525.97</v>
      </c>
      <c r="G672">
        <v>12645</v>
      </c>
      <c r="H672" t="s">
        <v>26</v>
      </c>
      <c r="I672" t="s">
        <v>114</v>
      </c>
      <c r="J672">
        <v>2014</v>
      </c>
      <c r="K672" t="s">
        <v>38</v>
      </c>
      <c r="L672" t="s">
        <v>39</v>
      </c>
      <c r="M672">
        <v>1</v>
      </c>
      <c r="N672" t="s">
        <v>42</v>
      </c>
      <c r="O672">
        <v>177.03</v>
      </c>
      <c r="P672">
        <v>0</v>
      </c>
      <c r="Q672">
        <v>3</v>
      </c>
      <c r="R672" t="s">
        <v>39</v>
      </c>
      <c r="S672">
        <v>7</v>
      </c>
      <c r="T672" t="s">
        <v>44</v>
      </c>
      <c r="U672" t="s">
        <v>73</v>
      </c>
      <c r="V672">
        <v>7</v>
      </c>
      <c r="W672">
        <v>0</v>
      </c>
      <c r="X672" t="s">
        <v>41</v>
      </c>
      <c r="Y672">
        <v>2529</v>
      </c>
      <c r="Z672">
        <v>2014</v>
      </c>
      <c r="AA672" t="str">
        <f t="shared" si="10"/>
        <v>Carretera - 2014</v>
      </c>
    </row>
    <row r="673" spans="1:27" x14ac:dyDescent="0.3">
      <c r="A673">
        <v>48930</v>
      </c>
      <c r="B673">
        <v>922680</v>
      </c>
      <c r="C673" t="s">
        <v>25</v>
      </c>
      <c r="D673">
        <v>1048500</v>
      </c>
      <c r="E673">
        <v>48930</v>
      </c>
      <c r="F673">
        <v>922680</v>
      </c>
      <c r="G673">
        <v>873750</v>
      </c>
      <c r="H673" t="s">
        <v>26</v>
      </c>
      <c r="I673" t="s">
        <v>114</v>
      </c>
      <c r="J673">
        <v>2014</v>
      </c>
      <c r="K673" t="s">
        <v>28</v>
      </c>
      <c r="L673" t="s">
        <v>52</v>
      </c>
      <c r="M673">
        <v>1</v>
      </c>
      <c r="N673" t="s">
        <v>40</v>
      </c>
      <c r="O673">
        <v>125820</v>
      </c>
      <c r="P673">
        <v>0</v>
      </c>
      <c r="Q673">
        <v>10</v>
      </c>
      <c r="R673" t="s">
        <v>52</v>
      </c>
      <c r="S673">
        <v>1</v>
      </c>
      <c r="T673" t="s">
        <v>35</v>
      </c>
      <c r="U673">
        <v>0</v>
      </c>
      <c r="V673">
        <v>300</v>
      </c>
      <c r="W673">
        <v>0</v>
      </c>
      <c r="X673" t="s">
        <v>32</v>
      </c>
      <c r="Y673">
        <v>3495</v>
      </c>
      <c r="Z673">
        <v>2014</v>
      </c>
      <c r="AA673" t="str">
        <f t="shared" si="10"/>
        <v>Paseo - 2014</v>
      </c>
    </row>
    <row r="674" spans="1:27" x14ac:dyDescent="0.3">
      <c r="A674">
        <v>50163</v>
      </c>
      <c r="B674">
        <v>239183</v>
      </c>
      <c r="C674" t="s">
        <v>25</v>
      </c>
      <c r="D674">
        <v>254450</v>
      </c>
      <c r="E674">
        <v>50163</v>
      </c>
      <c r="F674">
        <v>239183</v>
      </c>
      <c r="G674">
        <v>189020</v>
      </c>
      <c r="H674" t="s">
        <v>26</v>
      </c>
      <c r="I674" t="s">
        <v>114</v>
      </c>
      <c r="J674">
        <v>2013</v>
      </c>
      <c r="K674" t="s">
        <v>33</v>
      </c>
      <c r="L674" t="s">
        <v>45</v>
      </c>
      <c r="M674">
        <v>1</v>
      </c>
      <c r="N674" t="s">
        <v>43</v>
      </c>
      <c r="O674">
        <v>15267</v>
      </c>
      <c r="P674">
        <v>0</v>
      </c>
      <c r="Q674">
        <v>10</v>
      </c>
      <c r="R674" t="s">
        <v>45</v>
      </c>
      <c r="S674">
        <v>10</v>
      </c>
      <c r="T674" t="s">
        <v>35</v>
      </c>
      <c r="U674">
        <v>0</v>
      </c>
      <c r="V674">
        <v>350</v>
      </c>
      <c r="W674">
        <v>0</v>
      </c>
      <c r="X674" t="s">
        <v>41</v>
      </c>
      <c r="Y674">
        <v>727</v>
      </c>
      <c r="Z674">
        <v>2013</v>
      </c>
      <c r="AA674" t="str">
        <f t="shared" si="10"/>
        <v>Paseo - 2013</v>
      </c>
    </row>
    <row r="675" spans="1:27" x14ac:dyDescent="0.3">
      <c r="A675">
        <v>50163</v>
      </c>
      <c r="B675">
        <v>239183</v>
      </c>
      <c r="C675" t="s">
        <v>25</v>
      </c>
      <c r="D675">
        <v>254450</v>
      </c>
      <c r="E675">
        <v>50163</v>
      </c>
      <c r="F675">
        <v>239183</v>
      </c>
      <c r="G675">
        <v>189020</v>
      </c>
      <c r="H675" t="s">
        <v>26</v>
      </c>
      <c r="I675" t="s">
        <v>114</v>
      </c>
      <c r="J675">
        <v>2013</v>
      </c>
      <c r="K675" t="s">
        <v>33</v>
      </c>
      <c r="L675" t="s">
        <v>45</v>
      </c>
      <c r="M675">
        <v>1</v>
      </c>
      <c r="N675" t="s">
        <v>43</v>
      </c>
      <c r="O675">
        <v>15267</v>
      </c>
      <c r="P675">
        <v>0</v>
      </c>
      <c r="Q675">
        <v>260</v>
      </c>
      <c r="R675" t="s">
        <v>45</v>
      </c>
      <c r="S675">
        <v>10</v>
      </c>
      <c r="T675" t="s">
        <v>50</v>
      </c>
      <c r="U675">
        <v>0</v>
      </c>
      <c r="V675">
        <v>350</v>
      </c>
      <c r="W675">
        <v>0</v>
      </c>
      <c r="X675" t="s">
        <v>41</v>
      </c>
      <c r="Y675">
        <v>727</v>
      </c>
      <c r="Z675">
        <v>2013</v>
      </c>
      <c r="AA675" t="str">
        <f t="shared" si="10"/>
        <v>Amarilla - 2013</v>
      </c>
    </row>
    <row r="676" spans="1:27" x14ac:dyDescent="0.3">
      <c r="A676">
        <v>5124.3</v>
      </c>
      <c r="B676">
        <v>22794.3</v>
      </c>
      <c r="C676" t="s">
        <v>25</v>
      </c>
      <c r="D676">
        <v>26505</v>
      </c>
      <c r="E676">
        <v>5124.3</v>
      </c>
      <c r="F676">
        <v>22794.3</v>
      </c>
      <c r="G676">
        <v>17670</v>
      </c>
      <c r="H676" t="s">
        <v>26</v>
      </c>
      <c r="I676" t="s">
        <v>114</v>
      </c>
      <c r="J676">
        <v>2014</v>
      </c>
      <c r="K676" t="s">
        <v>38</v>
      </c>
      <c r="L676" t="s">
        <v>51</v>
      </c>
      <c r="M676">
        <v>1</v>
      </c>
      <c r="N676" t="s">
        <v>40</v>
      </c>
      <c r="O676">
        <v>3710.7</v>
      </c>
      <c r="P676">
        <v>0</v>
      </c>
      <c r="Q676">
        <v>10</v>
      </c>
      <c r="R676" t="s">
        <v>51</v>
      </c>
      <c r="S676">
        <v>9</v>
      </c>
      <c r="T676" t="s">
        <v>35</v>
      </c>
      <c r="U676">
        <v>0</v>
      </c>
      <c r="V676">
        <v>15</v>
      </c>
      <c r="W676">
        <v>0</v>
      </c>
      <c r="X676" t="s">
        <v>36</v>
      </c>
      <c r="Y676">
        <v>1767</v>
      </c>
      <c r="Z676">
        <v>2014</v>
      </c>
      <c r="AA676" t="str">
        <f t="shared" si="10"/>
        <v>Paseo - 2014</v>
      </c>
    </row>
    <row r="677" spans="1:27" x14ac:dyDescent="0.3">
      <c r="A677">
        <v>59860</v>
      </c>
      <c r="B677">
        <v>808110</v>
      </c>
      <c r="C677" t="s">
        <v>25</v>
      </c>
      <c r="D677">
        <v>897900</v>
      </c>
      <c r="E677">
        <v>59860</v>
      </c>
      <c r="F677">
        <v>808110</v>
      </c>
      <c r="G677">
        <v>748250</v>
      </c>
      <c r="H677" t="s">
        <v>26</v>
      </c>
      <c r="I677" t="s">
        <v>114</v>
      </c>
      <c r="J677">
        <v>2014</v>
      </c>
      <c r="K677" t="s">
        <v>28</v>
      </c>
      <c r="L677" t="s">
        <v>60</v>
      </c>
      <c r="M677">
        <v>1</v>
      </c>
      <c r="N677" t="s">
        <v>40</v>
      </c>
      <c r="O677">
        <v>89790</v>
      </c>
      <c r="P677">
        <v>0</v>
      </c>
      <c r="Q677">
        <v>260</v>
      </c>
      <c r="R677" t="s">
        <v>60</v>
      </c>
      <c r="S677">
        <v>3</v>
      </c>
      <c r="T677" t="s">
        <v>50</v>
      </c>
      <c r="U677">
        <v>0</v>
      </c>
      <c r="V677">
        <v>300</v>
      </c>
      <c r="W677">
        <v>0</v>
      </c>
      <c r="X677" t="s">
        <v>32</v>
      </c>
      <c r="Y677">
        <v>2993</v>
      </c>
      <c r="Z677">
        <v>2014</v>
      </c>
      <c r="AA677" t="str">
        <f t="shared" si="10"/>
        <v>Amarilla - 2014</v>
      </c>
    </row>
    <row r="678" spans="1:27" x14ac:dyDescent="0.3">
      <c r="A678">
        <v>6580.8</v>
      </c>
      <c r="B678">
        <v>9322.7999999999993</v>
      </c>
      <c r="C678" t="s">
        <v>25</v>
      </c>
      <c r="D678">
        <v>10968</v>
      </c>
      <c r="E678">
        <v>6580.8</v>
      </c>
      <c r="F678">
        <v>9322.7999999999993</v>
      </c>
      <c r="G678">
        <v>2742</v>
      </c>
      <c r="H678" t="s">
        <v>26</v>
      </c>
      <c r="I678" t="s">
        <v>114</v>
      </c>
      <c r="J678">
        <v>2014</v>
      </c>
      <c r="K678" t="s">
        <v>33</v>
      </c>
      <c r="L678" t="s">
        <v>34</v>
      </c>
      <c r="M678">
        <v>1</v>
      </c>
      <c r="N678" t="s">
        <v>40</v>
      </c>
      <c r="O678">
        <v>1645.2</v>
      </c>
      <c r="P678">
        <v>0</v>
      </c>
      <c r="Q678">
        <v>10</v>
      </c>
      <c r="R678" t="s">
        <v>34</v>
      </c>
      <c r="S678">
        <v>12</v>
      </c>
      <c r="T678" t="s">
        <v>35</v>
      </c>
      <c r="U678">
        <v>0</v>
      </c>
      <c r="V678">
        <v>12</v>
      </c>
      <c r="W678">
        <v>0</v>
      </c>
      <c r="X678" t="s">
        <v>46</v>
      </c>
      <c r="Y678">
        <v>914</v>
      </c>
      <c r="Z678">
        <v>2014</v>
      </c>
      <c r="AA678" t="str">
        <f t="shared" si="10"/>
        <v>Paseo - 2014</v>
      </c>
    </row>
    <row r="679" spans="1:27" x14ac:dyDescent="0.3">
      <c r="A679">
        <v>6580.8</v>
      </c>
      <c r="B679">
        <v>9322.7999999999993</v>
      </c>
      <c r="C679" t="s">
        <v>25</v>
      </c>
      <c r="D679">
        <v>10968</v>
      </c>
      <c r="E679">
        <v>6580.8</v>
      </c>
      <c r="F679">
        <v>9322.7999999999993</v>
      </c>
      <c r="G679">
        <v>2742</v>
      </c>
      <c r="H679" t="s">
        <v>26</v>
      </c>
      <c r="I679" t="s">
        <v>114</v>
      </c>
      <c r="J679">
        <v>2014</v>
      </c>
      <c r="K679" t="s">
        <v>33</v>
      </c>
      <c r="L679" t="s">
        <v>34</v>
      </c>
      <c r="M679">
        <v>1</v>
      </c>
      <c r="N679" t="s">
        <v>40</v>
      </c>
      <c r="O679">
        <v>1645.2</v>
      </c>
      <c r="P679">
        <v>0</v>
      </c>
      <c r="Q679">
        <v>120</v>
      </c>
      <c r="R679" t="s">
        <v>34</v>
      </c>
      <c r="S679">
        <v>12</v>
      </c>
      <c r="T679" t="s">
        <v>49</v>
      </c>
      <c r="U679">
        <v>0</v>
      </c>
      <c r="V679">
        <v>12</v>
      </c>
      <c r="W679">
        <v>0</v>
      </c>
      <c r="X679" t="s">
        <v>46</v>
      </c>
      <c r="Y679">
        <v>914</v>
      </c>
      <c r="Z679">
        <v>2014</v>
      </c>
      <c r="AA679" t="str">
        <f t="shared" si="10"/>
        <v>Velo - 2014</v>
      </c>
    </row>
    <row r="680" spans="1:27" x14ac:dyDescent="0.3">
      <c r="A680">
        <v>6771.2</v>
      </c>
      <c r="B680">
        <v>14131.2</v>
      </c>
      <c r="C680" t="s">
        <v>25</v>
      </c>
      <c r="D680">
        <v>14720</v>
      </c>
      <c r="E680">
        <v>6771.2</v>
      </c>
      <c r="F680">
        <v>14131.2</v>
      </c>
      <c r="G680">
        <v>7360</v>
      </c>
      <c r="H680" t="s">
        <v>26</v>
      </c>
      <c r="I680" t="s">
        <v>114</v>
      </c>
      <c r="J680">
        <v>2013</v>
      </c>
      <c r="K680" t="s">
        <v>38</v>
      </c>
      <c r="L680" t="s">
        <v>51</v>
      </c>
      <c r="M680">
        <v>1</v>
      </c>
      <c r="N680" t="s">
        <v>42</v>
      </c>
      <c r="O680">
        <v>588.79999999999995</v>
      </c>
      <c r="P680">
        <v>0</v>
      </c>
      <c r="Q680">
        <v>120</v>
      </c>
      <c r="R680" t="s">
        <v>51</v>
      </c>
      <c r="S680">
        <v>9</v>
      </c>
      <c r="T680" t="s">
        <v>49</v>
      </c>
      <c r="U680">
        <v>0</v>
      </c>
      <c r="V680">
        <v>20</v>
      </c>
      <c r="W680">
        <v>0</v>
      </c>
      <c r="X680" t="s">
        <v>41</v>
      </c>
      <c r="Y680">
        <v>736</v>
      </c>
      <c r="Z680">
        <v>2013</v>
      </c>
      <c r="AA680" t="str">
        <f t="shared" si="10"/>
        <v>Velo - 2013</v>
      </c>
    </row>
    <row r="681" spans="1:27" x14ac:dyDescent="0.3">
      <c r="A681" t="s">
        <v>126</v>
      </c>
      <c r="B681">
        <v>323712.5</v>
      </c>
      <c r="C681" t="s">
        <v>25</v>
      </c>
      <c r="D681">
        <v>344375</v>
      </c>
      <c r="E681" t="s">
        <v>126</v>
      </c>
      <c r="F681">
        <v>323712.5</v>
      </c>
      <c r="G681">
        <v>330600</v>
      </c>
      <c r="H681" t="s">
        <v>26</v>
      </c>
      <c r="I681" t="s">
        <v>114</v>
      </c>
      <c r="J681">
        <v>2014</v>
      </c>
      <c r="K681" t="s">
        <v>28</v>
      </c>
      <c r="L681" t="s">
        <v>29</v>
      </c>
      <c r="M681">
        <v>1</v>
      </c>
      <c r="N681" t="s">
        <v>43</v>
      </c>
      <c r="O681">
        <v>20662.5</v>
      </c>
      <c r="P681">
        <v>0</v>
      </c>
      <c r="Q681">
        <v>120</v>
      </c>
      <c r="R681" t="s">
        <v>29</v>
      </c>
      <c r="S681">
        <v>2</v>
      </c>
      <c r="T681" t="s">
        <v>49</v>
      </c>
      <c r="U681">
        <v>0</v>
      </c>
      <c r="V681">
        <v>125</v>
      </c>
      <c r="W681">
        <v>0</v>
      </c>
      <c r="X681" t="s">
        <v>55</v>
      </c>
      <c r="Y681">
        <v>2755</v>
      </c>
      <c r="Z681">
        <v>2014</v>
      </c>
      <c r="AA681" t="str">
        <f t="shared" si="10"/>
        <v>Velo - 2014</v>
      </c>
    </row>
    <row r="682" spans="1:27" x14ac:dyDescent="0.3">
      <c r="A682">
        <v>7342.9</v>
      </c>
      <c r="B682">
        <v>22482.9</v>
      </c>
      <c r="C682" t="s">
        <v>25</v>
      </c>
      <c r="D682">
        <v>22710</v>
      </c>
      <c r="E682">
        <v>7342.9</v>
      </c>
      <c r="F682">
        <v>22482.9</v>
      </c>
      <c r="G682">
        <v>15140</v>
      </c>
      <c r="H682" t="s">
        <v>26</v>
      </c>
      <c r="I682" t="s">
        <v>114</v>
      </c>
      <c r="J682">
        <v>2014</v>
      </c>
      <c r="K682" t="s">
        <v>28</v>
      </c>
      <c r="L682" t="s">
        <v>29</v>
      </c>
      <c r="M682">
        <v>1</v>
      </c>
      <c r="N682" t="s">
        <v>42</v>
      </c>
      <c r="O682">
        <v>227.1</v>
      </c>
      <c r="P682">
        <v>0</v>
      </c>
      <c r="Q682">
        <v>10</v>
      </c>
      <c r="R682" t="s">
        <v>29</v>
      </c>
      <c r="S682">
        <v>2</v>
      </c>
      <c r="T682" t="s">
        <v>35</v>
      </c>
      <c r="U682">
        <v>0</v>
      </c>
      <c r="V682">
        <v>15</v>
      </c>
      <c r="W682">
        <v>0</v>
      </c>
      <c r="X682" t="s">
        <v>36</v>
      </c>
      <c r="Y682">
        <v>1514</v>
      </c>
      <c r="Z682">
        <v>2014</v>
      </c>
      <c r="AA682" t="str">
        <f t="shared" si="10"/>
        <v>Paseo - 2014</v>
      </c>
    </row>
    <row r="683" spans="1:27" x14ac:dyDescent="0.3">
      <c r="A683">
        <v>75262.5</v>
      </c>
      <c r="B683">
        <v>597082.5</v>
      </c>
      <c r="C683" t="s">
        <v>25</v>
      </c>
      <c r="D683">
        <v>702450</v>
      </c>
      <c r="E683">
        <v>75262.5</v>
      </c>
      <c r="F683">
        <v>597082.5</v>
      </c>
      <c r="G683">
        <v>521820</v>
      </c>
      <c r="H683" t="s">
        <v>26</v>
      </c>
      <c r="I683" t="s">
        <v>114</v>
      </c>
      <c r="J683">
        <v>2013</v>
      </c>
      <c r="K683" t="s">
        <v>33</v>
      </c>
      <c r="L683" t="s">
        <v>58</v>
      </c>
      <c r="M683">
        <v>1</v>
      </c>
      <c r="N683" t="s">
        <v>40</v>
      </c>
      <c r="O683">
        <v>105367.5</v>
      </c>
      <c r="P683">
        <v>0</v>
      </c>
      <c r="Q683">
        <v>10</v>
      </c>
      <c r="R683" t="s">
        <v>58</v>
      </c>
      <c r="S683">
        <v>11</v>
      </c>
      <c r="T683" t="s">
        <v>35</v>
      </c>
      <c r="U683">
        <v>0</v>
      </c>
      <c r="V683">
        <v>350</v>
      </c>
      <c r="W683">
        <v>0</v>
      </c>
      <c r="X683" t="s">
        <v>41</v>
      </c>
      <c r="Y683">
        <v>2007</v>
      </c>
      <c r="Z683">
        <v>2013</v>
      </c>
      <c r="AA683" t="str">
        <f t="shared" si="10"/>
        <v>Paseo - 2013</v>
      </c>
    </row>
    <row r="684" spans="1:27" x14ac:dyDescent="0.3">
      <c r="A684">
        <v>7829.35</v>
      </c>
      <c r="B684">
        <v>33499.35</v>
      </c>
      <c r="C684" t="s">
        <v>25</v>
      </c>
      <c r="D684">
        <v>38505</v>
      </c>
      <c r="E684">
        <v>7829.35</v>
      </c>
      <c r="F684">
        <v>33499.35</v>
      </c>
      <c r="G684">
        <v>25670</v>
      </c>
      <c r="H684" t="s">
        <v>26</v>
      </c>
      <c r="I684" t="s">
        <v>114</v>
      </c>
      <c r="J684">
        <v>2014</v>
      </c>
      <c r="K684" t="s">
        <v>47</v>
      </c>
      <c r="L684" t="s">
        <v>48</v>
      </c>
      <c r="M684">
        <v>1</v>
      </c>
      <c r="N684" t="s">
        <v>40</v>
      </c>
      <c r="O684">
        <v>5005.6499999999996</v>
      </c>
      <c r="P684">
        <v>0</v>
      </c>
      <c r="Q684">
        <v>3</v>
      </c>
      <c r="R684" t="s">
        <v>48</v>
      </c>
      <c r="S684">
        <v>6</v>
      </c>
      <c r="T684" t="s">
        <v>44</v>
      </c>
      <c r="U684">
        <v>0</v>
      </c>
      <c r="V684">
        <v>15</v>
      </c>
      <c r="W684">
        <v>0</v>
      </c>
      <c r="X684" t="s">
        <v>36</v>
      </c>
      <c r="Y684">
        <v>2567</v>
      </c>
      <c r="Z684">
        <v>2014</v>
      </c>
      <c r="AA684" t="str">
        <f t="shared" si="10"/>
        <v>Carretera - 2014</v>
      </c>
    </row>
    <row r="685" spans="1:27" x14ac:dyDescent="0.3">
      <c r="A685">
        <v>7829.35</v>
      </c>
      <c r="B685">
        <v>33499.35</v>
      </c>
      <c r="C685" t="s">
        <v>25</v>
      </c>
      <c r="D685">
        <v>38505</v>
      </c>
      <c r="E685">
        <v>7829.35</v>
      </c>
      <c r="F685">
        <v>33499.35</v>
      </c>
      <c r="G685">
        <v>25670</v>
      </c>
      <c r="H685" t="s">
        <v>26</v>
      </c>
      <c r="I685" t="s">
        <v>114</v>
      </c>
      <c r="J685">
        <v>2014</v>
      </c>
      <c r="K685" t="s">
        <v>47</v>
      </c>
      <c r="L685" t="s">
        <v>48</v>
      </c>
      <c r="M685">
        <v>1</v>
      </c>
      <c r="N685" t="s">
        <v>40</v>
      </c>
      <c r="O685">
        <v>5005.6499999999996</v>
      </c>
      <c r="P685">
        <v>0</v>
      </c>
      <c r="Q685">
        <v>250</v>
      </c>
      <c r="R685" t="s">
        <v>48</v>
      </c>
      <c r="S685">
        <v>6</v>
      </c>
      <c r="T685" t="s">
        <v>31</v>
      </c>
      <c r="U685">
        <v>0</v>
      </c>
      <c r="V685">
        <v>15</v>
      </c>
      <c r="W685">
        <v>0</v>
      </c>
      <c r="X685" t="s">
        <v>36</v>
      </c>
      <c r="Y685">
        <v>2567</v>
      </c>
      <c r="Z685">
        <v>2014</v>
      </c>
      <c r="AA685" t="str">
        <f t="shared" si="10"/>
        <v>VTT - 2014</v>
      </c>
    </row>
    <row r="686" spans="1:27" x14ac:dyDescent="0.3">
      <c r="A686">
        <v>79062.75</v>
      </c>
      <c r="B686">
        <v>430627.75</v>
      </c>
      <c r="C686" t="s">
        <v>37</v>
      </c>
      <c r="D686">
        <v>473200</v>
      </c>
      <c r="E686">
        <v>79062.75</v>
      </c>
      <c r="F686">
        <v>430452.75</v>
      </c>
      <c r="G686">
        <v>351390</v>
      </c>
      <c r="H686" t="s">
        <v>26</v>
      </c>
      <c r="I686" t="s">
        <v>114</v>
      </c>
      <c r="J686">
        <v>2014</v>
      </c>
      <c r="K686" t="s">
        <v>47</v>
      </c>
      <c r="L686" t="s">
        <v>62</v>
      </c>
      <c r="M686">
        <v>1</v>
      </c>
      <c r="N686" t="s">
        <v>43</v>
      </c>
      <c r="O686">
        <v>42572.25</v>
      </c>
      <c r="P686" t="s">
        <v>74</v>
      </c>
      <c r="Q686">
        <v>250</v>
      </c>
      <c r="R686" t="s">
        <v>62</v>
      </c>
      <c r="S686">
        <v>4</v>
      </c>
      <c r="T686" t="s">
        <v>31</v>
      </c>
      <c r="U686">
        <v>0</v>
      </c>
      <c r="V686">
        <v>350</v>
      </c>
      <c r="W686" t="s">
        <v>74</v>
      </c>
      <c r="X686" t="s">
        <v>41</v>
      </c>
      <c r="Y686">
        <v>1352</v>
      </c>
      <c r="Z686">
        <v>2014</v>
      </c>
      <c r="AA686" t="str">
        <f t="shared" si="10"/>
        <v>VTT - 2014</v>
      </c>
    </row>
    <row r="687" spans="1:27" x14ac:dyDescent="0.3">
      <c r="A687">
        <v>7978.6</v>
      </c>
      <c r="B687">
        <v>17708.599999999999</v>
      </c>
      <c r="C687" t="s">
        <v>25</v>
      </c>
      <c r="D687">
        <v>19460</v>
      </c>
      <c r="E687">
        <v>7978.6</v>
      </c>
      <c r="F687">
        <v>17708.599999999999</v>
      </c>
      <c r="G687">
        <v>9730</v>
      </c>
      <c r="H687" t="s">
        <v>26</v>
      </c>
      <c r="I687" t="s">
        <v>114</v>
      </c>
      <c r="J687">
        <v>2014</v>
      </c>
      <c r="K687" t="s">
        <v>28</v>
      </c>
      <c r="L687" t="s">
        <v>60</v>
      </c>
      <c r="M687">
        <v>1</v>
      </c>
      <c r="N687" t="s">
        <v>43</v>
      </c>
      <c r="O687">
        <v>1751.4</v>
      </c>
      <c r="P687">
        <v>0</v>
      </c>
      <c r="Q687">
        <v>10</v>
      </c>
      <c r="R687" t="s">
        <v>60</v>
      </c>
      <c r="S687">
        <v>3</v>
      </c>
      <c r="T687" t="s">
        <v>35</v>
      </c>
      <c r="U687">
        <v>0</v>
      </c>
      <c r="V687">
        <v>20</v>
      </c>
      <c r="W687">
        <v>0</v>
      </c>
      <c r="X687" t="s">
        <v>41</v>
      </c>
      <c r="Y687">
        <v>973</v>
      </c>
      <c r="Z687">
        <v>2014</v>
      </c>
      <c r="AA687" t="str">
        <f t="shared" si="10"/>
        <v>Paseo - 2014</v>
      </c>
    </row>
    <row r="688" spans="1:27" x14ac:dyDescent="0.3">
      <c r="A688">
        <v>8080</v>
      </c>
      <c r="B688">
        <v>260580</v>
      </c>
      <c r="C688" t="s">
        <v>25</v>
      </c>
      <c r="D688">
        <v>303000</v>
      </c>
      <c r="E688">
        <v>8080</v>
      </c>
      <c r="F688">
        <v>260580</v>
      </c>
      <c r="G688">
        <v>252500</v>
      </c>
      <c r="H688" t="s">
        <v>26</v>
      </c>
      <c r="I688" t="s">
        <v>114</v>
      </c>
      <c r="J688">
        <v>2014</v>
      </c>
      <c r="K688" t="s">
        <v>33</v>
      </c>
      <c r="L688" t="s">
        <v>45</v>
      </c>
      <c r="M688">
        <v>1</v>
      </c>
      <c r="N688" t="s">
        <v>40</v>
      </c>
      <c r="O688">
        <v>42420</v>
      </c>
      <c r="P688">
        <v>0</v>
      </c>
      <c r="Q688">
        <v>3</v>
      </c>
      <c r="R688" t="s">
        <v>45</v>
      </c>
      <c r="S688">
        <v>10</v>
      </c>
      <c r="T688" t="s">
        <v>44</v>
      </c>
      <c r="U688">
        <v>0</v>
      </c>
      <c r="V688">
        <v>300</v>
      </c>
      <c r="W688">
        <v>0</v>
      </c>
      <c r="X688" t="s">
        <v>32</v>
      </c>
      <c r="Y688">
        <v>1010</v>
      </c>
      <c r="Z688">
        <v>2014</v>
      </c>
      <c r="AA688" t="str">
        <f t="shared" si="10"/>
        <v>Carretera - 2014</v>
      </c>
    </row>
    <row r="689" spans="1:27" x14ac:dyDescent="0.3">
      <c r="A689">
        <v>8080</v>
      </c>
      <c r="B689">
        <v>260580</v>
      </c>
      <c r="C689" t="s">
        <v>25</v>
      </c>
      <c r="D689">
        <v>303000</v>
      </c>
      <c r="E689">
        <v>8080</v>
      </c>
      <c r="F689">
        <v>260580</v>
      </c>
      <c r="G689">
        <v>252500</v>
      </c>
      <c r="H689" t="s">
        <v>26</v>
      </c>
      <c r="I689" t="s">
        <v>114</v>
      </c>
      <c r="J689">
        <v>2014</v>
      </c>
      <c r="K689" t="s">
        <v>33</v>
      </c>
      <c r="L689" t="s">
        <v>45</v>
      </c>
      <c r="M689">
        <v>1</v>
      </c>
      <c r="N689" t="s">
        <v>40</v>
      </c>
      <c r="O689">
        <v>42420</v>
      </c>
      <c r="P689">
        <v>0</v>
      </c>
      <c r="Q689">
        <v>250</v>
      </c>
      <c r="R689" t="s">
        <v>45</v>
      </c>
      <c r="S689">
        <v>10</v>
      </c>
      <c r="T689" t="s">
        <v>31</v>
      </c>
      <c r="U689">
        <v>0</v>
      </c>
      <c r="V689">
        <v>300</v>
      </c>
      <c r="W689">
        <v>0</v>
      </c>
      <c r="X689" t="s">
        <v>32</v>
      </c>
      <c r="Y689">
        <v>1010</v>
      </c>
      <c r="Z689">
        <v>2014</v>
      </c>
      <c r="AA689" t="str">
        <f t="shared" si="10"/>
        <v>VTT - 2014</v>
      </c>
    </row>
    <row r="690" spans="1:27" x14ac:dyDescent="0.3">
      <c r="A690">
        <v>8153.6</v>
      </c>
      <c r="B690">
        <v>33633.599999999999</v>
      </c>
      <c r="C690" t="s">
        <v>25</v>
      </c>
      <c r="D690">
        <v>38220</v>
      </c>
      <c r="E690">
        <v>8153.6</v>
      </c>
      <c r="F690">
        <v>33633.599999999999</v>
      </c>
      <c r="G690">
        <v>25480</v>
      </c>
      <c r="H690" t="s">
        <v>26</v>
      </c>
      <c r="I690" t="s">
        <v>114</v>
      </c>
      <c r="J690">
        <v>2013</v>
      </c>
      <c r="K690" t="s">
        <v>33</v>
      </c>
      <c r="L690" t="s">
        <v>58</v>
      </c>
      <c r="M690">
        <v>1</v>
      </c>
      <c r="N690" t="s">
        <v>40</v>
      </c>
      <c r="O690">
        <v>4586.3999999999996</v>
      </c>
      <c r="P690">
        <v>0</v>
      </c>
      <c r="Q690">
        <v>260</v>
      </c>
      <c r="R690" t="s">
        <v>58</v>
      </c>
      <c r="S690">
        <v>11</v>
      </c>
      <c r="T690" t="s">
        <v>50</v>
      </c>
      <c r="U690">
        <v>0</v>
      </c>
      <c r="V690">
        <v>15</v>
      </c>
      <c r="W690">
        <v>0</v>
      </c>
      <c r="X690" t="s">
        <v>36</v>
      </c>
      <c r="Y690">
        <v>2548</v>
      </c>
      <c r="Z690">
        <v>2013</v>
      </c>
      <c r="AA690" t="str">
        <f t="shared" si="10"/>
        <v>Amarilla - 2013</v>
      </c>
    </row>
    <row r="691" spans="1:27" x14ac:dyDescent="0.3">
      <c r="A691">
        <v>8208</v>
      </c>
      <c r="B691">
        <v>10944</v>
      </c>
      <c r="C691" t="s">
        <v>25</v>
      </c>
      <c r="D691">
        <v>10944</v>
      </c>
      <c r="E691">
        <v>8208</v>
      </c>
      <c r="F691">
        <v>10944</v>
      </c>
      <c r="G691">
        <v>2736</v>
      </c>
      <c r="H691" t="s">
        <v>26</v>
      </c>
      <c r="I691" t="s">
        <v>114</v>
      </c>
      <c r="J691">
        <v>2013</v>
      </c>
      <c r="K691" t="s">
        <v>33</v>
      </c>
      <c r="L691" t="s">
        <v>58</v>
      </c>
      <c r="M691">
        <v>1</v>
      </c>
      <c r="N691" t="s">
        <v>30</v>
      </c>
      <c r="O691">
        <v>0</v>
      </c>
      <c r="P691">
        <v>0</v>
      </c>
      <c r="Q691">
        <v>10</v>
      </c>
      <c r="R691" t="s">
        <v>58</v>
      </c>
      <c r="S691">
        <v>11</v>
      </c>
      <c r="T691" t="s">
        <v>35</v>
      </c>
      <c r="U691">
        <v>0</v>
      </c>
      <c r="V691">
        <v>12</v>
      </c>
      <c r="W691">
        <v>0</v>
      </c>
      <c r="X691" t="s">
        <v>46</v>
      </c>
      <c r="Y691">
        <v>912</v>
      </c>
      <c r="Z691">
        <v>2013</v>
      </c>
      <c r="AA691" t="str">
        <f t="shared" si="10"/>
        <v>Paseo - 2013</v>
      </c>
    </row>
    <row r="692" spans="1:27" x14ac:dyDescent="0.3">
      <c r="A692">
        <v>825.97</v>
      </c>
      <c r="B692">
        <v>3560.97</v>
      </c>
      <c r="C692" t="s">
        <v>25</v>
      </c>
      <c r="D692">
        <v>3829</v>
      </c>
      <c r="E692">
        <v>825.97</v>
      </c>
      <c r="F692">
        <v>3560.97</v>
      </c>
      <c r="G692">
        <v>2735</v>
      </c>
      <c r="H692" t="s">
        <v>26</v>
      </c>
      <c r="I692" t="s">
        <v>114</v>
      </c>
      <c r="J692">
        <v>2014</v>
      </c>
      <c r="K692" t="s">
        <v>33</v>
      </c>
      <c r="L692" t="s">
        <v>58</v>
      </c>
      <c r="M692">
        <v>1</v>
      </c>
      <c r="N692" t="s">
        <v>43</v>
      </c>
      <c r="O692">
        <v>268.02999999999997</v>
      </c>
      <c r="P692">
        <v>0</v>
      </c>
      <c r="Q692">
        <v>120</v>
      </c>
      <c r="R692" t="s">
        <v>58</v>
      </c>
      <c r="S692">
        <v>11</v>
      </c>
      <c r="T692" t="s">
        <v>49</v>
      </c>
      <c r="U692">
        <v>0</v>
      </c>
      <c r="V692">
        <v>7</v>
      </c>
      <c r="W692">
        <v>0</v>
      </c>
      <c r="X692" t="s">
        <v>41</v>
      </c>
      <c r="Y692">
        <v>547</v>
      </c>
      <c r="Z692">
        <v>2014</v>
      </c>
      <c r="AA692" t="str">
        <f t="shared" si="10"/>
        <v>Velo - 2014</v>
      </c>
    </row>
    <row r="693" spans="1:27" x14ac:dyDescent="0.3">
      <c r="A693">
        <v>8323</v>
      </c>
      <c r="B693">
        <v>28623</v>
      </c>
      <c r="C693" t="s">
        <v>25</v>
      </c>
      <c r="D693">
        <v>30450</v>
      </c>
      <c r="E693">
        <v>8323</v>
      </c>
      <c r="F693">
        <v>28623</v>
      </c>
      <c r="G693">
        <v>20300</v>
      </c>
      <c r="H693" t="s">
        <v>26</v>
      </c>
      <c r="I693" t="s">
        <v>114</v>
      </c>
      <c r="J693">
        <v>2014</v>
      </c>
      <c r="K693" t="s">
        <v>33</v>
      </c>
      <c r="L693" t="s">
        <v>58</v>
      </c>
      <c r="M693">
        <v>1</v>
      </c>
      <c r="N693" t="s">
        <v>43</v>
      </c>
      <c r="O693">
        <v>1827</v>
      </c>
      <c r="P693">
        <v>0</v>
      </c>
      <c r="Q693">
        <v>3</v>
      </c>
      <c r="R693" t="s">
        <v>58</v>
      </c>
      <c r="S693">
        <v>11</v>
      </c>
      <c r="T693" t="s">
        <v>44</v>
      </c>
      <c r="U693">
        <v>0</v>
      </c>
      <c r="V693">
        <v>15</v>
      </c>
      <c r="W693">
        <v>0</v>
      </c>
      <c r="X693" t="s">
        <v>36</v>
      </c>
      <c r="Y693">
        <v>2030</v>
      </c>
      <c r="Z693">
        <v>2014</v>
      </c>
      <c r="AA693" t="str">
        <f t="shared" si="10"/>
        <v>Carretera - 2014</v>
      </c>
    </row>
    <row r="694" spans="1:27" x14ac:dyDescent="0.3">
      <c r="A694">
        <v>8670.5249999999996</v>
      </c>
      <c r="B694">
        <v>31129.525000000001</v>
      </c>
      <c r="C694" t="s">
        <v>37</v>
      </c>
      <c r="D694">
        <v>31444</v>
      </c>
      <c r="E694">
        <v>8670.5249999999996</v>
      </c>
      <c r="F694">
        <v>31133.025000000001</v>
      </c>
      <c r="G694">
        <v>22462.5</v>
      </c>
      <c r="H694" t="s">
        <v>26</v>
      </c>
      <c r="I694" t="s">
        <v>114</v>
      </c>
      <c r="J694">
        <v>2014</v>
      </c>
      <c r="K694" t="s">
        <v>47</v>
      </c>
      <c r="L694" t="s">
        <v>62</v>
      </c>
      <c r="M694">
        <v>1</v>
      </c>
      <c r="N694" t="s">
        <v>42</v>
      </c>
      <c r="O694">
        <v>314.47500000000002</v>
      </c>
      <c r="P694">
        <v>3.5</v>
      </c>
      <c r="Q694">
        <v>10</v>
      </c>
      <c r="R694" t="s">
        <v>62</v>
      </c>
      <c r="S694">
        <v>4</v>
      </c>
      <c r="T694" t="s">
        <v>35</v>
      </c>
      <c r="U694">
        <v>0</v>
      </c>
      <c r="V694">
        <v>7</v>
      </c>
      <c r="W694">
        <v>3.5</v>
      </c>
      <c r="X694" t="s">
        <v>41</v>
      </c>
      <c r="Y694">
        <v>4492</v>
      </c>
      <c r="Z694">
        <v>2014</v>
      </c>
      <c r="AA694" t="str">
        <f t="shared" si="10"/>
        <v>Paseo - 2014</v>
      </c>
    </row>
    <row r="695" spans="1:27" x14ac:dyDescent="0.3">
      <c r="A695">
        <v>9011.7999999999993</v>
      </c>
      <c r="B695">
        <v>30991.8</v>
      </c>
      <c r="C695" t="s">
        <v>25</v>
      </c>
      <c r="D695">
        <v>32970</v>
      </c>
      <c r="E695">
        <v>9011.7999999999993</v>
      </c>
      <c r="F695">
        <v>30991.8</v>
      </c>
      <c r="G695">
        <v>21980</v>
      </c>
      <c r="H695" t="s">
        <v>26</v>
      </c>
      <c r="I695" t="s">
        <v>114</v>
      </c>
      <c r="J695">
        <v>2014</v>
      </c>
      <c r="K695" t="s">
        <v>38</v>
      </c>
      <c r="L695" t="s">
        <v>57</v>
      </c>
      <c r="M695">
        <v>1</v>
      </c>
      <c r="N695" t="s">
        <v>43</v>
      </c>
      <c r="O695">
        <v>1978.2</v>
      </c>
      <c r="P695">
        <v>0</v>
      </c>
      <c r="Q695">
        <v>10</v>
      </c>
      <c r="R695" t="s">
        <v>57</v>
      </c>
      <c r="S695">
        <v>8</v>
      </c>
      <c r="T695" t="s">
        <v>35</v>
      </c>
      <c r="U695">
        <v>0</v>
      </c>
      <c r="V695">
        <v>15</v>
      </c>
      <c r="W695">
        <v>0</v>
      </c>
      <c r="X695" t="s">
        <v>36</v>
      </c>
      <c r="Y695">
        <v>2198</v>
      </c>
      <c r="Z695">
        <v>2014</v>
      </c>
      <c r="AA695" t="str">
        <f t="shared" si="10"/>
        <v>Paseo - 2014</v>
      </c>
    </row>
    <row r="696" spans="1:27" x14ac:dyDescent="0.3">
      <c r="A696">
        <v>9047.5</v>
      </c>
      <c r="B696">
        <v>28297.5</v>
      </c>
      <c r="C696" t="s">
        <v>25</v>
      </c>
      <c r="D696">
        <v>28875</v>
      </c>
      <c r="E696">
        <v>9047.5</v>
      </c>
      <c r="F696">
        <v>28297.5</v>
      </c>
      <c r="G696">
        <v>19250</v>
      </c>
      <c r="H696" t="s">
        <v>26</v>
      </c>
      <c r="I696" t="s">
        <v>114</v>
      </c>
      <c r="J696">
        <v>2013</v>
      </c>
      <c r="K696" t="s">
        <v>33</v>
      </c>
      <c r="L696" t="s">
        <v>34</v>
      </c>
      <c r="M696">
        <v>1</v>
      </c>
      <c r="N696" t="s">
        <v>42</v>
      </c>
      <c r="O696">
        <v>577.5</v>
      </c>
      <c r="P696">
        <v>0</v>
      </c>
      <c r="Q696">
        <v>10</v>
      </c>
      <c r="R696" t="s">
        <v>34</v>
      </c>
      <c r="S696">
        <v>12</v>
      </c>
      <c r="T696" t="s">
        <v>35</v>
      </c>
      <c r="U696">
        <v>0</v>
      </c>
      <c r="V696">
        <v>15</v>
      </c>
      <c r="W696">
        <v>0</v>
      </c>
      <c r="X696" t="s">
        <v>36</v>
      </c>
      <c r="Y696">
        <v>1925</v>
      </c>
      <c r="Z696">
        <v>2013</v>
      </c>
      <c r="AA696" t="str">
        <f t="shared" si="10"/>
        <v>Paseo - 2013</v>
      </c>
    </row>
    <row r="697" spans="1:27" x14ac:dyDescent="0.3">
      <c r="A697">
        <v>940.5</v>
      </c>
      <c r="B697">
        <v>3790.5</v>
      </c>
      <c r="C697" t="s">
        <v>25</v>
      </c>
      <c r="D697">
        <v>3990</v>
      </c>
      <c r="E697">
        <v>940.5</v>
      </c>
      <c r="F697">
        <v>3790.5</v>
      </c>
      <c r="G697">
        <v>2850</v>
      </c>
      <c r="H697" t="s">
        <v>26</v>
      </c>
      <c r="I697" t="s">
        <v>114</v>
      </c>
      <c r="J697">
        <v>2014</v>
      </c>
      <c r="K697" t="s">
        <v>33</v>
      </c>
      <c r="L697" t="s">
        <v>34</v>
      </c>
      <c r="M697">
        <v>1</v>
      </c>
      <c r="N697" t="s">
        <v>43</v>
      </c>
      <c r="O697">
        <v>199.5</v>
      </c>
      <c r="P697">
        <v>0</v>
      </c>
      <c r="Q697">
        <v>3</v>
      </c>
      <c r="R697" t="s">
        <v>34</v>
      </c>
      <c r="S697">
        <v>12</v>
      </c>
      <c r="T697" t="s">
        <v>44</v>
      </c>
      <c r="U697">
        <v>0</v>
      </c>
      <c r="V697">
        <v>7</v>
      </c>
      <c r="W697">
        <v>0</v>
      </c>
      <c r="X697" t="s">
        <v>41</v>
      </c>
      <c r="Y697">
        <v>570</v>
      </c>
      <c r="Z697">
        <v>2014</v>
      </c>
      <c r="AA697" t="str">
        <f t="shared" si="10"/>
        <v>Carretera - 2014</v>
      </c>
    </row>
    <row r="698" spans="1:27" x14ac:dyDescent="0.3">
      <c r="A698">
        <v>940.5</v>
      </c>
      <c r="B698">
        <v>3790.5</v>
      </c>
      <c r="C698" t="s">
        <v>25</v>
      </c>
      <c r="D698">
        <v>3990</v>
      </c>
      <c r="E698">
        <v>940.5</v>
      </c>
      <c r="F698">
        <v>3790.5</v>
      </c>
      <c r="G698">
        <v>2850</v>
      </c>
      <c r="H698" t="s">
        <v>26</v>
      </c>
      <c r="I698" t="s">
        <v>114</v>
      </c>
      <c r="J698">
        <v>2014</v>
      </c>
      <c r="K698" t="s">
        <v>33</v>
      </c>
      <c r="L698" t="s">
        <v>34</v>
      </c>
      <c r="M698">
        <v>1</v>
      </c>
      <c r="N698" t="s">
        <v>43</v>
      </c>
      <c r="O698">
        <v>199.5</v>
      </c>
      <c r="P698">
        <v>0</v>
      </c>
      <c r="Q698">
        <v>250</v>
      </c>
      <c r="R698" t="s">
        <v>34</v>
      </c>
      <c r="S698">
        <v>12</v>
      </c>
      <c r="T698" t="s">
        <v>31</v>
      </c>
      <c r="U698">
        <v>0</v>
      </c>
      <c r="V698">
        <v>7</v>
      </c>
      <c r="W698">
        <v>0</v>
      </c>
      <c r="X698" t="s">
        <v>41</v>
      </c>
      <c r="Y698">
        <v>570</v>
      </c>
      <c r="Z698">
        <v>2014</v>
      </c>
      <c r="AA698" t="str">
        <f>$T698 &amp;" - " &amp; $Z698</f>
        <v>VTT - 2014</v>
      </c>
    </row>
    <row r="699" spans="1:27" x14ac:dyDescent="0.3">
      <c r="A699">
        <v>9715.2000000000007</v>
      </c>
      <c r="B699">
        <v>20275.2</v>
      </c>
      <c r="C699" t="s">
        <v>25</v>
      </c>
      <c r="D699">
        <v>21120</v>
      </c>
      <c r="E699">
        <v>9715.2000000000007</v>
      </c>
      <c r="F699">
        <v>20275.2</v>
      </c>
      <c r="G699">
        <v>10560</v>
      </c>
      <c r="H699" t="s">
        <v>26</v>
      </c>
      <c r="I699" t="s">
        <v>114</v>
      </c>
      <c r="J699">
        <v>2014</v>
      </c>
      <c r="K699" t="s">
        <v>38</v>
      </c>
      <c r="L699" t="s">
        <v>51</v>
      </c>
      <c r="M699">
        <v>1</v>
      </c>
      <c r="N699" t="s">
        <v>42</v>
      </c>
      <c r="O699">
        <v>844.8</v>
      </c>
      <c r="P699">
        <v>0</v>
      </c>
      <c r="Q699">
        <v>10</v>
      </c>
      <c r="R699" t="s">
        <v>51</v>
      </c>
      <c r="S699">
        <v>9</v>
      </c>
      <c r="T699" t="s">
        <v>35</v>
      </c>
      <c r="U699">
        <v>0</v>
      </c>
      <c r="V699">
        <v>20</v>
      </c>
      <c r="W699">
        <v>0</v>
      </c>
      <c r="X699" t="s">
        <v>41</v>
      </c>
      <c r="Y699">
        <v>1056</v>
      </c>
      <c r="Z699">
        <v>2014</v>
      </c>
      <c r="AA699" t="str">
        <f t="shared" ref="AA699:AA701" si="11">$T699 &amp;" - " &amp; $Z699</f>
        <v>Paseo - 2014</v>
      </c>
    </row>
    <row r="700" spans="1:27" x14ac:dyDescent="0.3">
      <c r="A700">
        <v>976.32</v>
      </c>
      <c r="B700">
        <v>4366.32</v>
      </c>
      <c r="C700" t="s">
        <v>25</v>
      </c>
      <c r="D700">
        <v>4746</v>
      </c>
      <c r="E700">
        <v>976.32</v>
      </c>
      <c r="F700">
        <v>4366.32</v>
      </c>
      <c r="G700">
        <v>3390</v>
      </c>
      <c r="H700" t="s">
        <v>26</v>
      </c>
      <c r="I700" t="s">
        <v>114</v>
      </c>
      <c r="J700">
        <v>2014</v>
      </c>
      <c r="K700" t="s">
        <v>38</v>
      </c>
      <c r="L700" t="s">
        <v>57</v>
      </c>
      <c r="M700">
        <v>1</v>
      </c>
      <c r="N700" t="s">
        <v>43</v>
      </c>
      <c r="O700">
        <v>379.68</v>
      </c>
      <c r="P700">
        <v>0</v>
      </c>
      <c r="Q700">
        <v>10</v>
      </c>
      <c r="R700" t="s">
        <v>57</v>
      </c>
      <c r="S700">
        <v>8</v>
      </c>
      <c r="T700" t="s">
        <v>35</v>
      </c>
      <c r="U700">
        <v>0</v>
      </c>
      <c r="V700">
        <v>7</v>
      </c>
      <c r="W700">
        <v>0</v>
      </c>
      <c r="X700" t="s">
        <v>41</v>
      </c>
      <c r="Y700">
        <v>678</v>
      </c>
      <c r="Z700">
        <v>2014</v>
      </c>
      <c r="AA700" t="str">
        <f t="shared" si="11"/>
        <v>Paseo - 2014</v>
      </c>
    </row>
    <row r="701" spans="1:27" x14ac:dyDescent="0.3">
      <c r="A701">
        <v>9834</v>
      </c>
      <c r="B701">
        <v>21019</v>
      </c>
      <c r="C701" t="s">
        <v>37</v>
      </c>
      <c r="D701">
        <v>22360</v>
      </c>
      <c r="E701">
        <v>9834</v>
      </c>
      <c r="F701">
        <v>21009</v>
      </c>
      <c r="G701">
        <v>11175</v>
      </c>
      <c r="H701" t="s">
        <v>26</v>
      </c>
      <c r="I701" t="s">
        <v>114</v>
      </c>
      <c r="J701">
        <v>2014</v>
      </c>
      <c r="K701" t="s">
        <v>28</v>
      </c>
      <c r="L701" t="s">
        <v>52</v>
      </c>
      <c r="M701">
        <v>1</v>
      </c>
      <c r="N701" t="s">
        <v>43</v>
      </c>
      <c r="O701">
        <v>1341</v>
      </c>
      <c r="P701" t="s">
        <v>70</v>
      </c>
      <c r="Q701">
        <v>3</v>
      </c>
      <c r="R701" t="s">
        <v>52</v>
      </c>
      <c r="S701">
        <v>1</v>
      </c>
      <c r="T701" t="s">
        <v>44</v>
      </c>
      <c r="U701">
        <v>0</v>
      </c>
      <c r="V701">
        <v>20</v>
      </c>
      <c r="W701" t="s">
        <v>70</v>
      </c>
      <c r="X701" t="s">
        <v>41</v>
      </c>
      <c r="Y701">
        <v>1118</v>
      </c>
      <c r="Z701">
        <v>2014</v>
      </c>
      <c r="AA701" t="str">
        <f t="shared" si="11"/>
        <v>Carretera - 2014</v>
      </c>
    </row>
    <row r="708" spans="3:4" x14ac:dyDescent="0.3">
      <c r="C708" s="2"/>
      <c r="D708" s="2"/>
    </row>
    <row r="709" spans="3:4" x14ac:dyDescent="0.3">
      <c r="C709" s="2"/>
      <c r="D70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opLeftCell="E1" workbookViewId="0">
      <selection activeCell="M19" sqref="M19"/>
    </sheetView>
  </sheetViews>
  <sheetFormatPr defaultRowHeight="14.4" x14ac:dyDescent="0.3"/>
  <cols>
    <col min="2" max="2" width="21.5546875" bestFit="1" customWidth="1"/>
    <col min="3" max="3" width="15.5546875" bestFit="1" customWidth="1"/>
    <col min="4" max="4" width="12" customWidth="1"/>
    <col min="5" max="5" width="12" bestFit="1" customWidth="1"/>
    <col min="7" max="7" width="17.44140625" bestFit="1" customWidth="1"/>
    <col min="8" max="8" width="22.33203125" customWidth="1"/>
    <col min="10" max="10" width="12.5546875" bestFit="1" customWidth="1"/>
    <col min="11" max="11" width="17.44140625" customWidth="1"/>
    <col min="13" max="13" width="12.5546875" customWidth="1"/>
    <col min="14" max="14" width="17.44140625" customWidth="1"/>
  </cols>
  <sheetData>
    <row r="1" spans="2:14" x14ac:dyDescent="0.3">
      <c r="B1" s="11"/>
      <c r="C1" s="11"/>
      <c r="D1" s="11"/>
      <c r="E1" s="11"/>
      <c r="G1" s="11"/>
      <c r="H1" s="11"/>
      <c r="J1" s="11"/>
      <c r="K1" s="11"/>
      <c r="M1" s="11"/>
      <c r="N1" s="11"/>
    </row>
    <row r="2" spans="2:14" x14ac:dyDescent="0.3">
      <c r="B2" s="11"/>
      <c r="C2" s="11"/>
      <c r="D2" s="11"/>
      <c r="E2" s="11"/>
      <c r="G2" s="11"/>
      <c r="H2" s="11"/>
      <c r="J2" s="11"/>
      <c r="K2" s="11"/>
      <c r="M2" s="11"/>
      <c r="N2" s="11"/>
    </row>
    <row r="3" spans="2:14" x14ac:dyDescent="0.3">
      <c r="B3" s="11"/>
      <c r="C3" s="11"/>
      <c r="D3" s="11"/>
      <c r="E3" s="11"/>
      <c r="G3" s="11"/>
      <c r="H3" s="11"/>
      <c r="J3" s="11"/>
      <c r="K3" s="11"/>
      <c r="M3" s="11"/>
      <c r="N3" s="11"/>
    </row>
    <row r="4" spans="2:14" x14ac:dyDescent="0.3">
      <c r="B4" s="11"/>
      <c r="C4" s="11"/>
      <c r="D4" s="11"/>
      <c r="E4" s="11"/>
      <c r="G4" s="11"/>
      <c r="H4" s="11"/>
      <c r="J4" s="11"/>
      <c r="K4" s="11"/>
      <c r="M4" s="11"/>
      <c r="N4" s="11"/>
    </row>
    <row r="5" spans="2:14" x14ac:dyDescent="0.3">
      <c r="B5" s="6" t="s">
        <v>127</v>
      </c>
      <c r="C5" s="6" t="s">
        <v>130</v>
      </c>
      <c r="G5" s="6" t="s">
        <v>128</v>
      </c>
      <c r="H5" t="s">
        <v>131</v>
      </c>
      <c r="J5" s="6" t="s">
        <v>128</v>
      </c>
      <c r="K5" t="s">
        <v>127</v>
      </c>
      <c r="M5" s="6" t="s">
        <v>128</v>
      </c>
      <c r="N5" t="s">
        <v>127</v>
      </c>
    </row>
    <row r="6" spans="2:14" x14ac:dyDescent="0.3">
      <c r="B6" s="6" t="s">
        <v>128</v>
      </c>
      <c r="C6">
        <v>2013</v>
      </c>
      <c r="D6">
        <v>2014</v>
      </c>
      <c r="E6" t="s">
        <v>129</v>
      </c>
      <c r="G6" s="3" t="s">
        <v>46</v>
      </c>
      <c r="H6" s="4">
        <v>1316803.1399999999</v>
      </c>
      <c r="J6" s="3" t="s">
        <v>52</v>
      </c>
      <c r="K6" s="4">
        <v>6607761.6800000006</v>
      </c>
      <c r="M6" s="3" t="s">
        <v>35</v>
      </c>
      <c r="N6" s="4">
        <v>33011143.949999996</v>
      </c>
    </row>
    <row r="7" spans="2:14" x14ac:dyDescent="0.3">
      <c r="B7" s="3" t="s">
        <v>27</v>
      </c>
      <c r="C7" s="4">
        <v>5175888.7800000012</v>
      </c>
      <c r="D7" s="4">
        <v>19711766.105000004</v>
      </c>
      <c r="E7" s="4">
        <v>24887654.885000005</v>
      </c>
      <c r="G7" s="5" t="s">
        <v>50</v>
      </c>
      <c r="H7" s="4">
        <v>230068.50000000003</v>
      </c>
      <c r="J7" s="3" t="s">
        <v>29</v>
      </c>
      <c r="K7" s="4">
        <v>7297531.3900000015</v>
      </c>
      <c r="M7" s="3" t="s">
        <v>31</v>
      </c>
      <c r="N7" s="4">
        <v>20511921.020000007</v>
      </c>
    </row>
    <row r="8" spans="2:14" x14ac:dyDescent="0.3">
      <c r="B8" s="3" t="s">
        <v>76</v>
      </c>
      <c r="C8" s="4">
        <v>5132795.17</v>
      </c>
      <c r="D8" s="4">
        <v>19221377.110000003</v>
      </c>
      <c r="E8" s="4">
        <v>24354172.280000001</v>
      </c>
      <c r="G8" s="5" t="s">
        <v>44</v>
      </c>
      <c r="H8" s="4">
        <v>208405.68</v>
      </c>
      <c r="J8" s="3" t="s">
        <v>60</v>
      </c>
      <c r="K8" s="4">
        <v>5586859.8700000001</v>
      </c>
      <c r="M8" s="3" t="s">
        <v>49</v>
      </c>
      <c r="N8" s="4">
        <v>18250059.465000004</v>
      </c>
    </row>
    <row r="9" spans="2:14" x14ac:dyDescent="0.3">
      <c r="B9" s="3" t="s">
        <v>92</v>
      </c>
      <c r="C9" s="4">
        <v>6227735.4699999997</v>
      </c>
      <c r="D9" s="4">
        <v>17277605.349999998</v>
      </c>
      <c r="E9" s="4">
        <v>23505340.819999997</v>
      </c>
      <c r="G9" s="5" t="s">
        <v>54</v>
      </c>
      <c r="H9" s="4">
        <v>192457.56000000003</v>
      </c>
      <c r="J9" s="3" t="s">
        <v>62</v>
      </c>
      <c r="K9" s="4">
        <v>6964775.0700000012</v>
      </c>
      <c r="M9" s="3" t="s">
        <v>50</v>
      </c>
      <c r="N9" s="4">
        <v>17747116.059999999</v>
      </c>
    </row>
    <row r="10" spans="2:14" x14ac:dyDescent="0.3">
      <c r="B10" s="3" t="s">
        <v>103</v>
      </c>
      <c r="C10" s="4">
        <v>4754421.26</v>
      </c>
      <c r="D10" s="4">
        <v>16194930.849999998</v>
      </c>
      <c r="E10" s="4">
        <v>20949352.109999999</v>
      </c>
      <c r="G10" s="5" t="s">
        <v>35</v>
      </c>
      <c r="H10" s="4">
        <v>331838.39999999991</v>
      </c>
      <c r="J10" s="3" t="s">
        <v>59</v>
      </c>
      <c r="K10" s="4">
        <v>6210211.0599999996</v>
      </c>
      <c r="M10" s="3" t="s">
        <v>54</v>
      </c>
      <c r="N10" s="4">
        <v>15390801.879999999</v>
      </c>
    </row>
    <row r="11" spans="2:14" x14ac:dyDescent="0.3">
      <c r="B11" s="3" t="s">
        <v>114</v>
      </c>
      <c r="C11" s="4">
        <v>5124414.8299999991</v>
      </c>
      <c r="D11" s="4">
        <v>19905415.335000005</v>
      </c>
      <c r="E11" s="4">
        <v>25029830.165000003</v>
      </c>
      <c r="G11" s="5" t="s">
        <v>49</v>
      </c>
      <c r="H11" s="4">
        <v>134267.03999999998</v>
      </c>
      <c r="J11" s="3" t="s">
        <v>48</v>
      </c>
      <c r="K11" s="4">
        <v>9518893.8199999984</v>
      </c>
    </row>
    <row r="12" spans="2:14" x14ac:dyDescent="0.3">
      <c r="B12" s="3" t="s">
        <v>129</v>
      </c>
      <c r="C12" s="4">
        <v>26415255.509999998</v>
      </c>
      <c r="D12" s="4">
        <v>92311094.75</v>
      </c>
      <c r="E12" s="4">
        <v>118726350.26000001</v>
      </c>
      <c r="G12" s="5" t="s">
        <v>31</v>
      </c>
      <c r="H12" s="4">
        <v>219765.96</v>
      </c>
      <c r="J12" s="3" t="s">
        <v>39</v>
      </c>
      <c r="K12" s="4">
        <v>8102920.1800000006</v>
      </c>
    </row>
    <row r="13" spans="2:14" x14ac:dyDescent="0.3">
      <c r="G13" s="3" t="s">
        <v>55</v>
      </c>
      <c r="H13" s="4">
        <v>162775.625</v>
      </c>
      <c r="J13" s="3" t="s">
        <v>57</v>
      </c>
      <c r="K13" s="4">
        <v>5864622.4199999999</v>
      </c>
    </row>
    <row r="14" spans="2:14" x14ac:dyDescent="0.3">
      <c r="G14" s="5" t="s">
        <v>50</v>
      </c>
      <c r="H14" s="4">
        <v>26787.5</v>
      </c>
      <c r="J14" s="3" t="s">
        <v>51</v>
      </c>
      <c r="K14" s="4">
        <v>10882697.270000001</v>
      </c>
    </row>
    <row r="15" spans="2:14" x14ac:dyDescent="0.3">
      <c r="G15" s="5" t="s">
        <v>44</v>
      </c>
      <c r="H15" s="4">
        <v>8398.125</v>
      </c>
      <c r="J15" s="3" t="s">
        <v>45</v>
      </c>
      <c r="K15" s="4">
        <v>21671431.020000003</v>
      </c>
    </row>
    <row r="16" spans="2:14" x14ac:dyDescent="0.3">
      <c r="G16" s="5" t="s">
        <v>54</v>
      </c>
      <c r="H16" s="4">
        <v>25430</v>
      </c>
      <c r="J16" s="3" t="s">
        <v>58</v>
      </c>
      <c r="K16" s="4">
        <v>12651417.5</v>
      </c>
    </row>
    <row r="17" spans="7:11" x14ac:dyDescent="0.3">
      <c r="G17" s="5" t="s">
        <v>35</v>
      </c>
      <c r="H17" s="4">
        <v>38808.75</v>
      </c>
      <c r="J17" s="3" t="s">
        <v>34</v>
      </c>
      <c r="K17" s="4">
        <v>17367228.980000004</v>
      </c>
    </row>
    <row r="18" spans="7:11" x14ac:dyDescent="0.3">
      <c r="G18" s="5" t="s">
        <v>49</v>
      </c>
      <c r="H18" s="4">
        <v>40693.75</v>
      </c>
    </row>
    <row r="19" spans="7:11" x14ac:dyDescent="0.3">
      <c r="G19" s="5" t="s">
        <v>31</v>
      </c>
      <c r="H19" s="4">
        <v>22657.5</v>
      </c>
    </row>
    <row r="20" spans="7:11" x14ac:dyDescent="0.3">
      <c r="G20" s="3" t="s">
        <v>41</v>
      </c>
      <c r="H20" s="4">
        <v>11388173.170000002</v>
      </c>
    </row>
    <row r="21" spans="7:11" x14ac:dyDescent="0.3">
      <c r="G21" s="5" t="s">
        <v>50</v>
      </c>
      <c r="H21" s="4">
        <v>2208301.6100000003</v>
      </c>
    </row>
    <row r="22" spans="7:11" x14ac:dyDescent="0.3">
      <c r="G22" s="5" t="s">
        <v>44</v>
      </c>
      <c r="H22" s="4">
        <v>1398994.08</v>
      </c>
    </row>
    <row r="23" spans="7:11" x14ac:dyDescent="0.3">
      <c r="G23" s="5" t="s">
        <v>54</v>
      </c>
      <c r="H23" s="4">
        <v>1126201.0199999998</v>
      </c>
    </row>
    <row r="24" spans="7:11" x14ac:dyDescent="0.3">
      <c r="G24" s="5" t="s">
        <v>35</v>
      </c>
      <c r="H24" s="4">
        <v>3057290.7</v>
      </c>
    </row>
    <row r="25" spans="7:11" x14ac:dyDescent="0.3">
      <c r="G25" s="5" t="s">
        <v>49</v>
      </c>
      <c r="H25" s="4">
        <v>1756732.05</v>
      </c>
    </row>
    <row r="26" spans="7:11" x14ac:dyDescent="0.3">
      <c r="G26" s="5" t="s">
        <v>31</v>
      </c>
      <c r="H26" s="4">
        <v>1840653.71</v>
      </c>
    </row>
    <row r="27" spans="7:11" x14ac:dyDescent="0.3">
      <c r="G27" s="3" t="s">
        <v>36</v>
      </c>
      <c r="H27" s="4">
        <v>660103.07499999995</v>
      </c>
    </row>
    <row r="28" spans="7:11" x14ac:dyDescent="0.3">
      <c r="G28" s="5" t="s">
        <v>50</v>
      </c>
      <c r="H28" s="4">
        <v>63605.45</v>
      </c>
    </row>
    <row r="29" spans="7:11" x14ac:dyDescent="0.3">
      <c r="G29" s="5" t="s">
        <v>44</v>
      </c>
      <c r="H29" s="4">
        <v>94105</v>
      </c>
    </row>
    <row r="30" spans="7:11" x14ac:dyDescent="0.3">
      <c r="G30" s="5" t="s">
        <v>54</v>
      </c>
      <c r="H30" s="4">
        <v>83879.049999999988</v>
      </c>
    </row>
    <row r="31" spans="7:11" x14ac:dyDescent="0.3">
      <c r="G31" s="5" t="s">
        <v>35</v>
      </c>
      <c r="H31" s="4">
        <v>258739.34999999995</v>
      </c>
    </row>
    <row r="32" spans="7:11" x14ac:dyDescent="0.3">
      <c r="G32" s="5" t="s">
        <v>49</v>
      </c>
      <c r="H32" s="4">
        <v>68653.375</v>
      </c>
    </row>
    <row r="33" spans="7:8" x14ac:dyDescent="0.3">
      <c r="G33" s="5" t="s">
        <v>31</v>
      </c>
      <c r="H33" s="4">
        <v>91120.85000000002</v>
      </c>
    </row>
    <row r="34" spans="7:8" x14ac:dyDescent="0.3">
      <c r="G34" s="3" t="s">
        <v>32</v>
      </c>
      <c r="H34" s="4">
        <v>4143168.5</v>
      </c>
    </row>
    <row r="35" spans="7:8" x14ac:dyDescent="0.3">
      <c r="G35" s="5" t="s">
        <v>50</v>
      </c>
      <c r="H35" s="4">
        <v>407281</v>
      </c>
    </row>
    <row r="36" spans="7:8" x14ac:dyDescent="0.3">
      <c r="G36" s="5" t="s">
        <v>44</v>
      </c>
      <c r="H36" s="4">
        <v>348012</v>
      </c>
    </row>
    <row r="37" spans="7:8" x14ac:dyDescent="0.3">
      <c r="G37" s="5" t="s">
        <v>54</v>
      </c>
      <c r="H37" s="4">
        <v>743313.5</v>
      </c>
    </row>
    <row r="38" spans="7:8" x14ac:dyDescent="0.3">
      <c r="G38" s="5" t="s">
        <v>35</v>
      </c>
      <c r="H38" s="4">
        <v>1231309.5</v>
      </c>
    </row>
    <row r="39" spans="7:8" x14ac:dyDescent="0.3">
      <c r="G39" s="5" t="s">
        <v>49</v>
      </c>
      <c r="H39" s="4">
        <v>431102.5</v>
      </c>
    </row>
    <row r="40" spans="7:8" x14ac:dyDescent="0.3">
      <c r="G40" s="5" t="s">
        <v>31</v>
      </c>
      <c r="H40" s="4">
        <v>982150</v>
      </c>
    </row>
    <row r="41" spans="7:8" x14ac:dyDescent="0.3">
      <c r="G41" s="3" t="s">
        <v>129</v>
      </c>
      <c r="H41" s="4">
        <v>17671023.510000002</v>
      </c>
    </row>
  </sheetData>
  <mergeCells count="4">
    <mergeCell ref="G1:H4"/>
    <mergeCell ref="B1:E4"/>
    <mergeCell ref="J1:K4"/>
    <mergeCell ref="M1:N4"/>
  </mergeCells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J18" sqref="J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showGridLines="0" workbookViewId="0">
      <selection activeCell="G6" sqref="G6"/>
    </sheetView>
  </sheetViews>
  <sheetFormatPr defaultRowHeight="14.4" x14ac:dyDescent="0.3"/>
  <cols>
    <col min="2" max="2" width="15.5546875" customWidth="1"/>
    <col min="3" max="3" width="18.77734375" customWidth="1"/>
    <col min="4" max="4" width="12.5546875" customWidth="1"/>
  </cols>
  <sheetData>
    <row r="2" spans="2:4" x14ac:dyDescent="0.3">
      <c r="C2" s="11"/>
      <c r="D2" s="11"/>
    </row>
    <row r="3" spans="2:4" x14ac:dyDescent="0.3">
      <c r="C3" s="11"/>
      <c r="D3" s="11"/>
    </row>
    <row r="4" spans="2:4" x14ac:dyDescent="0.3">
      <c r="C4" s="11"/>
      <c r="D4" s="11"/>
    </row>
    <row r="6" spans="2:4" x14ac:dyDescent="0.3">
      <c r="C6" s="8" t="s">
        <v>132</v>
      </c>
      <c r="D6" s="7">
        <f>SUM(excelproject!B2:B701)</f>
        <v>118726125.76000002</v>
      </c>
    </row>
    <row r="7" spans="2:4" x14ac:dyDescent="0.3">
      <c r="C7" s="8" t="s">
        <v>133</v>
      </c>
      <c r="D7" s="7">
        <f>ROUND(AVERAGE(excelproject!A2:A701),2)</f>
        <v>27460.799999999999</v>
      </c>
    </row>
    <row r="8" spans="2:4" x14ac:dyDescent="0.3">
      <c r="C8" s="8" t="s">
        <v>134</v>
      </c>
      <c r="D8" s="7">
        <f>MAX(excelproject!B2:B701)</f>
        <v>1159200</v>
      </c>
    </row>
    <row r="9" spans="2:4" x14ac:dyDescent="0.3">
      <c r="C9" s="8" t="s">
        <v>135</v>
      </c>
      <c r="D9" s="7">
        <f>MIN(excelproject!B2:B701)</f>
        <v>1655.08</v>
      </c>
    </row>
    <row r="11" spans="2:4" x14ac:dyDescent="0.3">
      <c r="D11" s="9"/>
    </row>
    <row r="12" spans="2:4" x14ac:dyDescent="0.3">
      <c r="B12" s="10"/>
    </row>
  </sheetData>
  <mergeCells count="1">
    <mergeCell ref="C2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excelproject</vt:lpstr>
      <vt:lpstr>pivot tables</vt:lpstr>
      <vt:lpstr>dashboard</vt:lpstr>
      <vt:lpstr>forrmulas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Admin-HP</dc:creator>
  <cp:lastModifiedBy>Admin-HP</cp:lastModifiedBy>
  <dcterms:created xsi:type="dcterms:W3CDTF">2025-09-06T15:53:24Z</dcterms:created>
  <dcterms:modified xsi:type="dcterms:W3CDTF">2025-09-13T12:31:36Z</dcterms:modified>
</cp:coreProperties>
</file>