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My Drive\Longevity School Members\Level 1, 2 and 3 Guides\2 - Testing Routine &amp; Optimising Results\"/>
    </mc:Choice>
  </mc:AlternateContent>
  <xr:revisionPtr revIDLastSave="0" documentId="13_ncr:1_{B732E5B5-5421-4EC3-961E-D56812AEB8B3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UK Units" sheetId="1" r:id="rId1"/>
    <sheet name="USA Uni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I11" i="2"/>
  <c r="H11" i="2"/>
  <c r="E11" i="2"/>
  <c r="D11" i="2"/>
  <c r="K9" i="2"/>
  <c r="K11" i="2" s="1"/>
  <c r="J9" i="2"/>
  <c r="J11" i="2" s="1"/>
  <c r="I9" i="2"/>
  <c r="H9" i="2"/>
  <c r="G9" i="2"/>
  <c r="G11" i="2" s="1"/>
  <c r="F9" i="2"/>
  <c r="F11" i="2" s="1"/>
  <c r="E9" i="2"/>
  <c r="D9" i="2"/>
  <c r="C9" i="2"/>
  <c r="C11" i="2" s="1"/>
  <c r="B9" i="2"/>
  <c r="B11" i="2" s="1"/>
  <c r="H14" i="1"/>
  <c r="G38" i="1" s="1"/>
  <c r="G40" i="1" s="1"/>
  <c r="E42" i="1"/>
  <c r="K38" i="1"/>
  <c r="K40" i="1" s="1"/>
  <c r="H38" i="1"/>
  <c r="H40" i="1" s="1"/>
  <c r="C38" i="1"/>
  <c r="C40" i="1" s="1"/>
  <c r="J38" i="1"/>
  <c r="J40" i="1" s="1"/>
  <c r="I38" i="1"/>
  <c r="I40" i="1" s="1"/>
  <c r="F38" i="1"/>
  <c r="F40" i="1" s="1"/>
  <c r="E38" i="1"/>
  <c r="E40" i="1" s="1"/>
  <c r="D38" i="1"/>
  <c r="D40" i="1" s="1"/>
  <c r="B38" i="1"/>
  <c r="B40" i="1" s="1"/>
  <c r="B46" i="1" l="1"/>
  <c r="D46" i="1" s="1"/>
  <c r="B8" i="1" s="1"/>
  <c r="B17" i="2"/>
  <c r="C17" i="2" s="1"/>
  <c r="D17" i="2" s="1"/>
  <c r="E17" i="2" s="1"/>
  <c r="F17" i="2" s="1"/>
  <c r="E46" i="1" l="1"/>
  <c r="I46" i="1"/>
  <c r="F46" i="1" l="1"/>
  <c r="G46" i="1" s="1"/>
  <c r="B7" i="1"/>
</calcChain>
</file>

<file path=xl/sharedStrings.xml><?xml version="1.0" encoding="utf-8"?>
<sst xmlns="http://schemas.openxmlformats.org/spreadsheetml/2006/main" count="213" uniqueCount="132">
  <si>
    <r>
      <t xml:space="preserve">                     A spreadsheet to calculate Mortality Score and Phenotypic Age.  </t>
    </r>
    <r>
      <rPr>
        <b/>
        <sz val="10"/>
        <rFont val="Arial"/>
        <family val="2"/>
      </rPr>
      <t>Author: John G. Cramer</t>
    </r>
  </si>
  <si>
    <r>
      <t xml:space="preserve">                     A spreadsheet to calculate Mortality Score and Phenotypic Age.  </t>
    </r>
    <r>
      <rPr>
        <b/>
        <sz val="10"/>
        <rFont val="Arial"/>
        <family val="2"/>
      </rPr>
      <t>Author: John G. Cramer</t>
    </r>
  </si>
  <si>
    <t>Refs:  "An epigenetic biomarker of aging for lifespan and healthspan", Aging (Albany NY) 10(4)  573-591 (2018 Apr 18).</t>
  </si>
  <si>
    <t>"A New Epigenetic Clock for Aging and Life Expectancy", Talk by Morgan Levine</t>
  </si>
  <si>
    <t>Biomarker</t>
  </si>
  <si>
    <t>Albumin</t>
  </si>
  <si>
    <t>Creatinine</t>
  </si>
  <si>
    <t xml:space="preserve"> 8 Hr+ Morning Fasting Glucose</t>
  </si>
  <si>
    <t>CRP</t>
  </si>
  <si>
    <t xml:space="preserve"> Lymphocyte % of total WBCs</t>
  </si>
  <si>
    <t>MCV</t>
  </si>
  <si>
    <t>RDW</t>
  </si>
  <si>
    <t xml:space="preserve">ALP </t>
  </si>
  <si>
    <t>WBC (total)</t>
  </si>
  <si>
    <t xml:space="preserve"> Age</t>
  </si>
  <si>
    <t>Your value</t>
  </si>
  <si>
    <t>Step 1 put in your blood results</t>
  </si>
  <si>
    <t>Your units</t>
  </si>
  <si>
    <t>g/dL</t>
  </si>
  <si>
    <t>g/L</t>
  </si>
  <si>
    <t>umol/L</t>
  </si>
  <si>
    <t>mmol/L</t>
  </si>
  <si>
    <t>mg/L</t>
  </si>
  <si>
    <t xml:space="preserve"> %</t>
  </si>
  <si>
    <t>mg/dL</t>
  </si>
  <si>
    <t xml:space="preserve"> fL</t>
  </si>
  <si>
    <t xml:space="preserve"> U/L</t>
  </si>
  <si>
    <t>10^3 cells/mL</t>
  </si>
  <si>
    <t xml:space="preserve"> years</t>
  </si>
  <si>
    <t>Step 2 put in your units</t>
  </si>
  <si>
    <t>10^3 cells/mL</t>
  </si>
  <si>
    <t>SI Units</t>
  </si>
  <si>
    <t>mmol/L</t>
  </si>
  <si>
    <t>Ln(mg/dL)</t>
  </si>
  <si>
    <t>10^3 cells/mL</t>
  </si>
  <si>
    <t>Step 3 see if your units are Standard International (SI) Units</t>
  </si>
  <si>
    <t>Multiplier to convert to SI units</t>
  </si>
  <si>
    <t>10^3 cells/mL</t>
  </si>
  <si>
    <t>Step 3 see if your units are Standard International (SI) Units. Don't change the Ln(mg/dL) as this is the natural log of CRP to make it more accurate</t>
  </si>
  <si>
    <t>Step 4 put in the multiplier needed to convert your units to SI units</t>
  </si>
  <si>
    <t>Your SI units value</t>
  </si>
  <si>
    <t xml:space="preserve">Step 5 check these numbers are correct </t>
  </si>
  <si>
    <t>Relative weighting</t>
  </si>
  <si>
    <t>Dont change this!</t>
  </si>
  <si>
    <t>Terms</t>
  </si>
  <si>
    <t>Calculation:</t>
  </si>
  <si>
    <t>t (time)</t>
  </si>
  <si>
    <t>years</t>
  </si>
  <si>
    <t>months</t>
  </si>
  <si>
    <t>g</t>
  </si>
  <si>
    <t>b0</t>
  </si>
  <si>
    <t>LinComb</t>
  </si>
  <si>
    <t>MortScore</t>
  </si>
  <si>
    <t>Phenotypic Age</t>
  </si>
  <si>
    <t>est. DNAm Age</t>
  </si>
  <si>
    <t>est. D MScore</t>
  </si>
  <si>
    <t>Results</t>
  </si>
  <si>
    <t>Step 6 - see whether your Phenotypic Age is higher or lower than your biological age</t>
  </si>
  <si>
    <t>Optimal range</t>
  </si>
  <si>
    <t>Step 7 - Identify which markers are causing the most problems</t>
  </si>
  <si>
    <t>Lymphocyte count</t>
  </si>
  <si>
    <t>Reference range</t>
  </si>
  <si>
    <t>35 - 50</t>
  </si>
  <si>
    <t xml:space="preserve">59 - 104 </t>
  </si>
  <si>
    <t>43 - 48 (M)</t>
  </si>
  <si>
    <t>43 - 50 (F)</t>
  </si>
  <si>
    <t>Units</t>
  </si>
  <si>
    <t xml:space="preserve">4.0 - 5.9 </t>
  </si>
  <si>
    <t xml:space="preserve">4.4 - 5.3 </t>
  </si>
  <si>
    <t>81 - 98</t>
  </si>
  <si>
    <t>fL</t>
  </si>
  <si>
    <t>11.5 - 14.4</t>
  </si>
  <si>
    <t>11.5 - 13</t>
  </si>
  <si>
    <t>%</t>
  </si>
  <si>
    <t>3.6 - 6</t>
  </si>
  <si>
    <t xml:space="preserve">3.0 - 10 </t>
  </si>
  <si>
    <t>billion per litre</t>
  </si>
  <si>
    <t>&lt;130</t>
  </si>
  <si>
    <t>48 - 75</t>
  </si>
  <si>
    <t>IU/L</t>
  </si>
  <si>
    <t>Lymphocyte % =</t>
  </si>
  <si>
    <t>21 - 48 (M)</t>
  </si>
  <si>
    <t>16 - 52 (F)</t>
  </si>
  <si>
    <t>&lt;80 ( white M)</t>
  </si>
  <si>
    <t>&lt;60 (white F)</t>
  </si>
  <si>
    <t>&lt;90 (black M)</t>
  </si>
  <si>
    <t>&lt;73 (black F)</t>
  </si>
  <si>
    <t>0 - 10</t>
  </si>
  <si>
    <t>0 - 0.2</t>
  </si>
  <si>
    <t>26 - 48 (M&amp;F)</t>
  </si>
  <si>
    <t>Observational study Optimal range</t>
  </si>
  <si>
    <t>Higher</t>
  </si>
  <si>
    <t>Lower</t>
  </si>
  <si>
    <t>PhenoAge optimal direction</t>
  </si>
  <si>
    <t>Chance of dying in next 10 years</t>
  </si>
  <si>
    <t>Step 8 - Follow the optimisation guide on  how to move these markers to the optimal range</t>
  </si>
  <si>
    <t xml:space="preserve"> Units used in model</t>
  </si>
  <si>
    <t>Multiplier to convert to units used in model</t>
  </si>
  <si>
    <t>Your result x weighting</t>
  </si>
  <si>
    <t>Your result in the units used in the model</t>
  </si>
  <si>
    <t>Dont change this! (red = higher is worse, green = higher is better)</t>
  </si>
  <si>
    <t>2. Make sure its in these units</t>
  </si>
  <si>
    <t>Use this to work out your lymphocyte % if you need</t>
  </si>
  <si>
    <t>Your biological age</t>
  </si>
  <si>
    <t>1. Put in your values here</t>
  </si>
  <si>
    <t>Total white blood cells</t>
  </si>
  <si>
    <t>Creatinine*</t>
  </si>
  <si>
    <t xml:space="preserve">Overnight fasting glucose </t>
  </si>
  <si>
    <t>What do the icons mean?</t>
  </si>
  <si>
    <t>(only accurate if all boxes complete)</t>
  </si>
  <si>
    <t>Above normal range</t>
  </si>
  <si>
    <t>Below normal range</t>
  </si>
  <si>
    <t>Normal range but above optimal</t>
  </si>
  <si>
    <t>Normal range but below optimal</t>
  </si>
  <si>
    <t>See your GP!</t>
  </si>
  <si>
    <t>Creatinine optimal ranges</t>
  </si>
  <si>
    <t>&lt;80 (white male)</t>
  </si>
  <si>
    <t>&lt;90 (black male)</t>
  </si>
  <si>
    <t>&lt;73 (black female)</t>
  </si>
  <si>
    <t>&lt;60 (white female)</t>
  </si>
  <si>
    <t>See optimisation guide</t>
  </si>
  <si>
    <t>Keep it up!</t>
  </si>
  <si>
    <t xml:space="preserve"> Lymphocyte %    (of total WBCs)</t>
  </si>
  <si>
    <r>
      <rPr>
        <b/>
        <sz val="10"/>
        <color rgb="FF000000"/>
        <rFont val="Arial"/>
        <family val="2"/>
      </rPr>
      <t>*</t>
    </r>
    <r>
      <rPr>
        <sz val="10"/>
        <color rgb="FF000000"/>
        <rFont val="Arial"/>
        <family val="2"/>
      </rPr>
      <t>Normal range, but optimal range depends on ethnicity and gender, check below</t>
    </r>
  </si>
  <si>
    <t>Blood test (don't use fingerprick results!)</t>
  </si>
  <si>
    <t>Organ it represents</t>
  </si>
  <si>
    <t>Liver</t>
  </si>
  <si>
    <t>Kidney</t>
  </si>
  <si>
    <t>Pancreas</t>
  </si>
  <si>
    <t>Immune</t>
  </si>
  <si>
    <t>Bone marrow</t>
  </si>
  <si>
    <t>See creatinine optimal ranges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</si>
</sst>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%"/>
    <numFmt numFmtId="167" formatCode="0.0"/>
  </numFmts>
  <fonts count="28" x14ac:knownFonts="1">
    <font>
      <sz val="10"/>
      <color rgb="FF000000"/>
      <name val="Arial"/>
    </font>
    <font>
      <b/>
      <i/>
      <sz val="12"/>
      <color theme="1"/>
      <name val="Calibri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2"/>
      <color rgb="FFFFFFFF"/>
      <name val="Calibri"/>
      <family val="2"/>
    </font>
    <font>
      <b/>
      <sz val="12"/>
      <color rgb="FF0000FF"/>
      <name val="Calibri"/>
      <family val="2"/>
    </font>
    <font>
      <b/>
      <sz val="10"/>
      <color rgb="FF0000FF"/>
      <name val="Arial"/>
      <family val="2"/>
    </font>
    <font>
      <sz val="12"/>
      <color rgb="FFFFFFFF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12"/>
      <color theme="0"/>
      <name val="Calibri"/>
      <family val="2"/>
    </font>
    <font>
      <b/>
      <sz val="16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2" tint="-0.249977111117893"/>
        <bgColor rgb="FFEFEFEF"/>
      </patternFill>
    </fill>
    <fill>
      <patternFill patternType="solid">
        <fgColor theme="2" tint="-0.249977111117893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4A86E8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63"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5" borderId="9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0" fontId="13" fillId="5" borderId="11" xfId="0" applyFont="1" applyFill="1" applyBorder="1" applyAlignment="1"/>
    <xf numFmtId="0" fontId="13" fillId="5" borderId="11" xfId="0" applyFont="1" applyFill="1" applyBorder="1" applyAlignment="1"/>
    <xf numFmtId="0" fontId="10" fillId="5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4" fillId="0" borderId="0" xfId="0" applyFont="1" applyAlignment="1"/>
    <xf numFmtId="0" fontId="8" fillId="3" borderId="9" xfId="0" applyFont="1" applyFill="1" applyBorder="1" applyAlignment="1">
      <alignment horizontal="center"/>
    </xf>
    <xf numFmtId="2" fontId="15" fillId="4" borderId="9" xfId="0" applyNumberFormat="1" applyFont="1" applyFill="1" applyBorder="1" applyAlignment="1">
      <alignment horizontal="center"/>
    </xf>
    <xf numFmtId="164" fontId="15" fillId="4" borderId="9" xfId="0" applyNumberFormat="1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5" fillId="4" borderId="11" xfId="0" applyFont="1" applyFill="1" applyBorder="1" applyAlignment="1"/>
    <xf numFmtId="0" fontId="15" fillId="0" borderId="0" xfId="0" applyFont="1" applyAlignment="1">
      <alignment horizontal="left"/>
    </xf>
    <xf numFmtId="164" fontId="8" fillId="3" borderId="10" xfId="0" applyNumberFormat="1" applyFont="1" applyFill="1" applyBorder="1" applyAlignment="1">
      <alignment horizontal="center"/>
    </xf>
    <xf numFmtId="164" fontId="8" fillId="3" borderId="10" xfId="0" applyNumberFormat="1" applyFont="1" applyFill="1" applyBorder="1" applyAlignment="1">
      <alignment horizontal="center" vertical="center"/>
    </xf>
    <xf numFmtId="164" fontId="15" fillId="4" borderId="10" xfId="0" applyNumberFormat="1" applyFont="1" applyFill="1" applyBorder="1" applyAlignment="1"/>
    <xf numFmtId="164" fontId="14" fillId="0" borderId="0" xfId="0" applyNumberFormat="1" applyFont="1" applyAlignment="1"/>
    <xf numFmtId="0" fontId="8" fillId="3" borderId="4" xfId="0" applyFont="1" applyFill="1" applyBorder="1" applyAlignment="1">
      <alignment horizontal="left"/>
    </xf>
    <xf numFmtId="0" fontId="15" fillId="3" borderId="0" xfId="0" applyFont="1" applyFill="1" applyAlignment="1"/>
    <xf numFmtId="0" fontId="8" fillId="6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/>
    <xf numFmtId="0" fontId="17" fillId="0" borderId="0" xfId="0" applyFont="1" applyAlignment="1">
      <alignment horizontal="left"/>
    </xf>
    <xf numFmtId="0" fontId="15" fillId="6" borderId="0" xfId="0" applyFont="1" applyFill="1" applyAlignment="1"/>
    <xf numFmtId="0" fontId="8" fillId="3" borderId="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6" borderId="5" xfId="0" applyFont="1" applyFill="1" applyBorder="1" applyAlignment="1"/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15" fillId="3" borderId="11" xfId="0" applyFont="1" applyFill="1" applyBorder="1" applyAlignment="1"/>
    <xf numFmtId="0" fontId="8" fillId="3" borderId="6" xfId="0" applyFont="1" applyFill="1" applyBorder="1" applyAlignment="1">
      <alignment horizontal="center"/>
    </xf>
    <xf numFmtId="0" fontId="15" fillId="3" borderId="10" xfId="0" applyFont="1" applyFill="1" applyBorder="1" applyAlignment="1"/>
    <xf numFmtId="0" fontId="15" fillId="3" borderId="8" xfId="0" applyFont="1" applyFill="1" applyBorder="1" applyAlignment="1"/>
    <xf numFmtId="0" fontId="8" fillId="3" borderId="6" xfId="0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>
      <alignment horizontal="center"/>
    </xf>
    <xf numFmtId="2" fontId="8" fillId="4" borderId="12" xfId="0" applyNumberFormat="1" applyFont="1" applyFill="1" applyBorder="1" applyAlignment="1">
      <alignment horizontal="center"/>
    </xf>
    <xf numFmtId="2" fontId="8" fillId="3" borderId="12" xfId="0" applyNumberFormat="1" applyFont="1" applyFill="1" applyBorder="1" applyAlignment="1">
      <alignment horizontal="center" vertical="center"/>
    </xf>
    <xf numFmtId="2" fontId="8" fillId="4" borderId="12" xfId="0" applyNumberFormat="1" applyFont="1" applyFill="1" applyBorder="1" applyAlignment="1">
      <alignment horizontal="center"/>
    </xf>
    <xf numFmtId="2" fontId="15" fillId="4" borderId="0" xfId="0" applyNumberFormat="1" applyFont="1" applyFill="1" applyAlignment="1">
      <alignment horizontal="center"/>
    </xf>
    <xf numFmtId="2" fontId="15" fillId="4" borderId="5" xfId="0" applyNumberFormat="1" applyFont="1" applyFill="1" applyBorder="1" applyAlignment="1">
      <alignment horizontal="center"/>
    </xf>
    <xf numFmtId="2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/>
    </xf>
    <xf numFmtId="2" fontId="18" fillId="3" borderId="12" xfId="0" applyNumberFormat="1" applyFont="1" applyFill="1" applyBorder="1" applyAlignment="1">
      <alignment horizontal="center"/>
    </xf>
    <xf numFmtId="2" fontId="18" fillId="3" borderId="12" xfId="0" applyNumberFormat="1" applyFont="1" applyFill="1" applyBorder="1" applyAlignment="1">
      <alignment horizontal="center" vertical="center"/>
    </xf>
    <xf numFmtId="2" fontId="19" fillId="4" borderId="12" xfId="0" applyNumberFormat="1" applyFont="1" applyFill="1" applyBorder="1" applyAlignment="1">
      <alignment horizontal="center"/>
    </xf>
    <xf numFmtId="165" fontId="18" fillId="4" borderId="12" xfId="0" applyNumberFormat="1" applyFont="1" applyFill="1" applyBorder="1" applyAlignment="1">
      <alignment horizontal="center"/>
    </xf>
    <xf numFmtId="2" fontId="10" fillId="5" borderId="12" xfId="0" applyNumberFormat="1" applyFont="1" applyFill="1" applyBorder="1" applyAlignment="1">
      <alignment horizontal="center"/>
    </xf>
    <xf numFmtId="2" fontId="18" fillId="4" borderId="12" xfId="0" applyNumberFormat="1" applyFont="1" applyFill="1" applyBorder="1" applyAlignment="1">
      <alignment horizontal="center"/>
    </xf>
    <xf numFmtId="2" fontId="15" fillId="4" borderId="7" xfId="0" applyNumberFormat="1" applyFont="1" applyFill="1" applyBorder="1" applyAlignment="1">
      <alignment horizontal="center"/>
    </xf>
    <xf numFmtId="2" fontId="15" fillId="4" borderId="8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center"/>
    </xf>
    <xf numFmtId="0" fontId="17" fillId="0" borderId="0" xfId="0" applyFont="1"/>
    <xf numFmtId="0" fontId="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17" fillId="0" borderId="0" xfId="0" applyFont="1" applyAlignment="1"/>
    <xf numFmtId="0" fontId="0" fillId="0" borderId="0" xfId="0" applyFont="1" applyAlignment="1"/>
    <xf numFmtId="0" fontId="22" fillId="0" borderId="0" xfId="0" applyFont="1" applyAlignment="1">
      <alignment horizontal="center"/>
    </xf>
    <xf numFmtId="2" fontId="8" fillId="8" borderId="0" xfId="0" applyNumberFormat="1" applyFont="1" applyFill="1" applyAlignment="1">
      <alignment horizontal="left"/>
    </xf>
    <xf numFmtId="2" fontId="15" fillId="8" borderId="0" xfId="0" applyNumberFormat="1" applyFont="1" applyFill="1" applyAlignment="1">
      <alignment horizontal="center"/>
    </xf>
    <xf numFmtId="10" fontId="8" fillId="8" borderId="7" xfId="1" applyNumberFormat="1" applyFont="1" applyFill="1" applyBorder="1" applyAlignment="1">
      <alignment horizontal="left"/>
    </xf>
    <xf numFmtId="2" fontId="15" fillId="8" borderId="7" xfId="0" applyNumberFormat="1" applyFont="1" applyFill="1" applyBorder="1" applyAlignment="1">
      <alignment horizontal="center"/>
    </xf>
    <xf numFmtId="0" fontId="0" fillId="0" borderId="0" xfId="0" applyFont="1" applyAlignment="1"/>
    <xf numFmtId="0" fontId="8" fillId="3" borderId="10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/>
    </xf>
    <xf numFmtId="0" fontId="15" fillId="10" borderId="11" xfId="0" applyFont="1" applyFill="1" applyBorder="1" applyAlignment="1"/>
    <xf numFmtId="0" fontId="8" fillId="9" borderId="4" xfId="0" applyFont="1" applyFill="1" applyBorder="1" applyAlignment="1">
      <alignment horizontal="center" vertical="center"/>
    </xf>
    <xf numFmtId="0" fontId="15" fillId="9" borderId="11" xfId="0" applyFont="1" applyFill="1" applyBorder="1" applyAlignment="1"/>
    <xf numFmtId="165" fontId="15" fillId="10" borderId="11" xfId="0" applyNumberFormat="1" applyFont="1" applyFill="1" applyBorder="1" applyAlignment="1"/>
    <xf numFmtId="0" fontId="22" fillId="0" borderId="0" xfId="0" applyFont="1" applyAlignment="1"/>
    <xf numFmtId="0" fontId="24" fillId="0" borderId="0" xfId="0" applyFont="1" applyAlignment="1"/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/>
    </xf>
    <xf numFmtId="16" fontId="22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9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6" fontId="22" fillId="0" borderId="14" xfId="0" applyNumberFormat="1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15" xfId="0" applyFont="1" applyBorder="1" applyAlignment="1"/>
    <xf numFmtId="0" fontId="9" fillId="0" borderId="16" xfId="0" applyFont="1" applyBorder="1" applyAlignment="1">
      <alignment horizontal="center"/>
    </xf>
    <xf numFmtId="0" fontId="0" fillId="0" borderId="17" xfId="0" applyFont="1" applyBorder="1" applyAlignment="1"/>
    <xf numFmtId="0" fontId="9" fillId="0" borderId="16" xfId="0" applyFont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0" fillId="0" borderId="20" xfId="0" applyFont="1" applyBorder="1" applyAlignment="1"/>
    <xf numFmtId="0" fontId="10" fillId="12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25" fillId="0" borderId="0" xfId="0" applyFont="1" applyAlignment="1"/>
    <xf numFmtId="0" fontId="17" fillId="13" borderId="0" xfId="0" applyFont="1" applyFill="1" applyAlignment="1"/>
    <xf numFmtId="0" fontId="17" fillId="14" borderId="0" xfId="0" applyFont="1" applyFill="1" applyAlignment="1"/>
    <xf numFmtId="0" fontId="17" fillId="15" borderId="0" xfId="0" applyFont="1" applyFill="1" applyAlignment="1"/>
    <xf numFmtId="166" fontId="17" fillId="15" borderId="0" xfId="0" applyNumberFormat="1" applyFont="1" applyFill="1"/>
    <xf numFmtId="0" fontId="22" fillId="7" borderId="0" xfId="0" applyFont="1" applyFill="1" applyAlignment="1">
      <alignment horizontal="center" vertical="center"/>
    </xf>
    <xf numFmtId="0" fontId="23" fillId="11" borderId="0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3" fillId="16" borderId="0" xfId="0" applyFont="1" applyFill="1" applyBorder="1" applyAlignment="1">
      <alignment horizontal="center" vertical="center"/>
    </xf>
    <xf numFmtId="167" fontId="23" fillId="11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2" fillId="13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22" fillId="7" borderId="0" xfId="0" applyFont="1" applyFill="1" applyAlignment="1"/>
    <xf numFmtId="0" fontId="0" fillId="7" borderId="0" xfId="0" applyFont="1" applyFill="1" applyAlignment="1"/>
    <xf numFmtId="166" fontId="23" fillId="16" borderId="0" xfId="1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 applyAlignment="1">
      <alignment horizontal="center"/>
    </xf>
    <xf numFmtId="0" fontId="0" fillId="0" borderId="0" xfId="0" applyFont="1" applyAlignment="1"/>
    <xf numFmtId="0" fontId="2" fillId="0" borderId="5" xfId="0" applyFont="1" applyBorder="1"/>
    <xf numFmtId="0" fontId="5" fillId="2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2" borderId="1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4" fillId="2" borderId="4" xfId="0" applyFont="1" applyFill="1" applyBorder="1" applyAlignment="1"/>
    <xf numFmtId="0" fontId="2" fillId="0" borderId="5" xfId="0" applyFont="1" applyBorder="1" applyAlignment="1"/>
    <xf numFmtId="0" fontId="5" fillId="2" borderId="6" xfId="0" applyFont="1" applyFill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6" fillId="17" borderId="9" xfId="0" applyFont="1" applyFill="1" applyBorder="1" applyAlignment="1">
      <alignment horizontal="center" vertical="center" wrapText="1"/>
    </xf>
    <xf numFmtId="0" fontId="26" fillId="18" borderId="9" xfId="0" applyFont="1" applyFill="1" applyBorder="1" applyAlignment="1">
      <alignment horizontal="center" vertical="center" wrapText="1"/>
    </xf>
    <xf numFmtId="0" fontId="8" fillId="19" borderId="9" xfId="0" applyFont="1" applyFill="1" applyBorder="1" applyAlignment="1">
      <alignment horizontal="center" vertical="center" wrapText="1"/>
    </xf>
    <xf numFmtId="0" fontId="8" fillId="20" borderId="9" xfId="0" applyFont="1" applyFill="1" applyBorder="1" applyAlignment="1">
      <alignment horizontal="center" vertical="center" wrapText="1"/>
    </xf>
    <xf numFmtId="0" fontId="8" fillId="21" borderId="9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showGridLines="0" tabSelected="1" zoomScale="70" zoomScaleNormal="70" workbookViewId="0">
      <selection activeCell="E8" sqref="E8"/>
    </sheetView>
  </sheetViews>
  <sheetFormatPr defaultColWidth="14.453125" defaultRowHeight="15" customHeight="1" x14ac:dyDescent="0.25"/>
  <cols>
    <col min="1" max="1" width="29.453125" bestFit="1" customWidth="1"/>
    <col min="2" max="2" width="13.08984375" customWidth="1"/>
    <col min="3" max="3" width="12.81640625" customWidth="1"/>
    <col min="4" max="4" width="13.6328125" customWidth="1"/>
    <col min="5" max="5" width="15.7265625" customWidth="1"/>
    <col min="6" max="6" width="13.453125" customWidth="1"/>
    <col min="7" max="7" width="18.1796875" customWidth="1"/>
    <col min="8" max="8" width="15.26953125" customWidth="1"/>
    <col min="9" max="9" width="14.453125" customWidth="1"/>
    <col min="10" max="10" width="14.36328125" customWidth="1"/>
    <col min="11" max="11" width="11.81640625" customWidth="1"/>
    <col min="12" max="12" width="23.54296875" customWidth="1"/>
    <col min="13" max="26" width="10" customWidth="1"/>
  </cols>
  <sheetData>
    <row r="1" spans="1:26" ht="12.75" customHeight="1" x14ac:dyDescent="0.25"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48.5" customHeight="1" x14ac:dyDescent="0.25">
      <c r="A2" s="162" t="s">
        <v>124</v>
      </c>
      <c r="B2" s="157" t="s">
        <v>5</v>
      </c>
      <c r="C2" s="157" t="s">
        <v>12</v>
      </c>
      <c r="D2" s="158" t="s">
        <v>106</v>
      </c>
      <c r="E2" s="159" t="s">
        <v>107</v>
      </c>
      <c r="F2" s="160" t="s">
        <v>8</v>
      </c>
      <c r="G2" s="160" t="s">
        <v>122</v>
      </c>
      <c r="H2" s="160" t="s">
        <v>13</v>
      </c>
      <c r="I2" s="161" t="s">
        <v>10</v>
      </c>
      <c r="J2" s="161" t="s">
        <v>11</v>
      </c>
      <c r="K2" s="9" t="s">
        <v>14</v>
      </c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s="86" customFormat="1" ht="40.5" customHeight="1" x14ac:dyDescent="0.25">
      <c r="A3" s="162" t="s">
        <v>125</v>
      </c>
      <c r="B3" s="157" t="s">
        <v>126</v>
      </c>
      <c r="C3" s="157" t="s">
        <v>126</v>
      </c>
      <c r="D3" s="158" t="s">
        <v>127</v>
      </c>
      <c r="E3" s="159" t="s">
        <v>128</v>
      </c>
      <c r="F3" s="160" t="s">
        <v>129</v>
      </c>
      <c r="G3" s="160" t="s">
        <v>129</v>
      </c>
      <c r="H3" s="160" t="s">
        <v>129</v>
      </c>
      <c r="I3" s="161" t="s">
        <v>130</v>
      </c>
      <c r="J3" s="161" t="s">
        <v>130</v>
      </c>
      <c r="K3" s="9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42.5" customHeight="1" x14ac:dyDescent="0.35">
      <c r="A4" s="119" t="s">
        <v>104</v>
      </c>
      <c r="B4" s="119">
        <v>49</v>
      </c>
      <c r="C4" s="119">
        <v>86</v>
      </c>
      <c r="D4" s="119">
        <v>91</v>
      </c>
      <c r="E4" s="119">
        <v>6.5</v>
      </c>
      <c r="F4" s="119">
        <v>0.68</v>
      </c>
      <c r="G4" s="119">
        <v>24</v>
      </c>
      <c r="H4" s="119">
        <v>5.9</v>
      </c>
      <c r="I4" s="119">
        <v>97</v>
      </c>
      <c r="J4" s="119">
        <v>13.2</v>
      </c>
      <c r="K4" s="119">
        <v>84</v>
      </c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47.5" customHeight="1" x14ac:dyDescent="0.25">
      <c r="A5" s="17" t="s">
        <v>101</v>
      </c>
      <c r="B5" s="120" t="s">
        <v>19</v>
      </c>
      <c r="C5" s="120" t="s">
        <v>26</v>
      </c>
      <c r="D5" s="120" t="s">
        <v>20</v>
      </c>
      <c r="E5" s="120" t="s">
        <v>21</v>
      </c>
      <c r="F5" s="120" t="s">
        <v>22</v>
      </c>
      <c r="G5" s="120" t="s">
        <v>23</v>
      </c>
      <c r="H5" s="120" t="s">
        <v>27</v>
      </c>
      <c r="I5" s="120" t="s">
        <v>25</v>
      </c>
      <c r="J5" s="120" t="s">
        <v>23</v>
      </c>
      <c r="K5" s="120" t="s">
        <v>28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5" x14ac:dyDescent="0.25"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33.75" customHeight="1" x14ac:dyDescent="0.25">
      <c r="A7" s="96" t="s">
        <v>103</v>
      </c>
      <c r="B7" s="133">
        <f>E46</f>
        <v>78.623253208809473</v>
      </c>
      <c r="C7" s="131" t="s">
        <v>109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1.5" customHeight="1" x14ac:dyDescent="0.25">
      <c r="A8" s="134" t="s">
        <v>94</v>
      </c>
      <c r="B8" s="139">
        <f>D46</f>
        <v>0.46409861098299499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3" x14ac:dyDescent="0.25">
      <c r="A9" s="96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5" customHeight="1" x14ac:dyDescent="0.25">
      <c r="A10" s="127" t="s">
        <v>108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5" customHeight="1" x14ac:dyDescent="0.3">
      <c r="A11" s="126" t="s">
        <v>58</v>
      </c>
      <c r="B11" s="136">
        <v>1</v>
      </c>
      <c r="C11" s="137" t="s">
        <v>121</v>
      </c>
      <c r="D11" s="138"/>
      <c r="G11" s="95" t="s">
        <v>102</v>
      </c>
    </row>
    <row r="12" spans="1:26" ht="15" customHeight="1" x14ac:dyDescent="0.3">
      <c r="A12" s="97" t="s">
        <v>112</v>
      </c>
      <c r="B12" s="128">
        <v>1</v>
      </c>
      <c r="C12" s="94" t="s">
        <v>120</v>
      </c>
      <c r="D12" s="94"/>
      <c r="G12" s="122" t="s">
        <v>60</v>
      </c>
      <c r="H12" s="79"/>
      <c r="I12" s="121" t="s">
        <v>27</v>
      </c>
    </row>
    <row r="13" spans="1:26" s="80" customFormat="1" ht="15" customHeight="1" x14ac:dyDescent="0.3">
      <c r="A13" s="126" t="s">
        <v>113</v>
      </c>
      <c r="B13" s="136">
        <v>1</v>
      </c>
      <c r="C13" s="137" t="s">
        <v>120</v>
      </c>
      <c r="D13" s="137"/>
      <c r="G13" s="123" t="s">
        <v>105</v>
      </c>
      <c r="H13" s="123"/>
      <c r="I13" s="121" t="s">
        <v>27</v>
      </c>
    </row>
    <row r="14" spans="1:26" ht="15" customHeight="1" x14ac:dyDescent="0.3">
      <c r="A14" s="135" t="s">
        <v>110</v>
      </c>
      <c r="B14" s="128">
        <v>1</v>
      </c>
      <c r="C14" s="94" t="s">
        <v>114</v>
      </c>
      <c r="G14" s="124" t="s">
        <v>80</v>
      </c>
      <c r="H14" s="125" t="e">
        <f>H12/H13</f>
        <v>#DIV/0!</v>
      </c>
      <c r="I14" s="121" t="s">
        <v>73</v>
      </c>
    </row>
    <row r="15" spans="1:26" s="80" customFormat="1" ht="15" customHeight="1" x14ac:dyDescent="0.25">
      <c r="A15" s="126" t="s">
        <v>111</v>
      </c>
      <c r="B15" s="136">
        <v>1</v>
      </c>
      <c r="C15" s="137" t="s">
        <v>114</v>
      </c>
      <c r="D15" s="138"/>
    </row>
    <row r="16" spans="1:26" ht="38" x14ac:dyDescent="0.25">
      <c r="A16" s="129" t="s">
        <v>123</v>
      </c>
      <c r="B16" s="128">
        <v>1</v>
      </c>
      <c r="C16" s="130" t="s">
        <v>131</v>
      </c>
    </row>
    <row r="17" spans="1:12" ht="15" customHeight="1" x14ac:dyDescent="0.25">
      <c r="A17" s="81"/>
    </row>
    <row r="18" spans="1:12" ht="15" customHeight="1" x14ac:dyDescent="0.25">
      <c r="A18" s="132" t="s">
        <v>115</v>
      </c>
    </row>
    <row r="19" spans="1:12" ht="15" customHeight="1" x14ac:dyDescent="0.3">
      <c r="A19" s="102" t="s">
        <v>117</v>
      </c>
      <c r="B19" s="80"/>
    </row>
    <row r="20" spans="1:12" ht="15" customHeight="1" x14ac:dyDescent="0.3">
      <c r="A20" s="102" t="s">
        <v>116</v>
      </c>
      <c r="B20" s="80"/>
    </row>
    <row r="21" spans="1:12" ht="15" customHeight="1" x14ac:dyDescent="0.3">
      <c r="A21" s="102" t="s">
        <v>118</v>
      </c>
      <c r="B21" s="80"/>
    </row>
    <row r="22" spans="1:12" ht="12.75" customHeight="1" x14ac:dyDescent="0.3">
      <c r="A22" s="102" t="s">
        <v>119</v>
      </c>
      <c r="B22" s="80"/>
      <c r="L22" s="46"/>
    </row>
    <row r="23" spans="1:12" ht="12.75" customHeight="1" x14ac:dyDescent="0.3">
      <c r="A23" s="75"/>
      <c r="L23" s="46"/>
    </row>
    <row r="24" spans="1:12" ht="12.75" customHeight="1" x14ac:dyDescent="0.3">
      <c r="A24" s="75"/>
      <c r="L24" s="46"/>
    </row>
    <row r="25" spans="1:12" ht="12.75" customHeight="1" x14ac:dyDescent="0.3">
      <c r="A25" s="105"/>
      <c r="L25" s="46"/>
    </row>
    <row r="26" spans="1:12" ht="12.75" customHeight="1" x14ac:dyDescent="0.3">
      <c r="L26" s="46"/>
    </row>
    <row r="27" spans="1:12" ht="27.5" customHeight="1" x14ac:dyDescent="0.3">
      <c r="K27" s="46"/>
      <c r="L27" s="46"/>
    </row>
    <row r="28" spans="1:12" ht="12.75" customHeight="1" x14ac:dyDescent="0.3">
      <c r="K28" s="46"/>
      <c r="L28" s="46"/>
    </row>
    <row r="29" spans="1:12" ht="12.75" customHeight="1" x14ac:dyDescent="0.35">
      <c r="A29" s="149" t="s">
        <v>0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1"/>
      <c r="L29" s="46"/>
    </row>
    <row r="30" spans="1:12" ht="12.75" customHeight="1" x14ac:dyDescent="0.35">
      <c r="A30" s="152" t="s">
        <v>2</v>
      </c>
      <c r="B30" s="86"/>
      <c r="C30" s="86"/>
      <c r="D30" s="86"/>
      <c r="E30" s="86"/>
      <c r="F30" s="86"/>
      <c r="G30" s="86"/>
      <c r="H30" s="86"/>
      <c r="I30" s="86"/>
      <c r="J30" s="86"/>
      <c r="K30" s="153"/>
      <c r="L30" s="46"/>
    </row>
    <row r="31" spans="1:12" ht="25.5" customHeight="1" x14ac:dyDescent="0.35">
      <c r="A31" s="154" t="s">
        <v>3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6"/>
      <c r="L31" s="46"/>
    </row>
    <row r="32" spans="1:12" ht="12.75" customHeight="1" x14ac:dyDescent="0.3">
      <c r="L32" s="46"/>
    </row>
    <row r="33" spans="1:12" ht="12.75" customHeight="1" x14ac:dyDescent="0.3">
      <c r="A33" s="77"/>
      <c r="L33" s="46"/>
    </row>
    <row r="34" spans="1:12" ht="12.75" customHeight="1" x14ac:dyDescent="0.3">
      <c r="A34" s="77"/>
      <c r="L34" s="46"/>
    </row>
    <row r="35" spans="1:12" ht="12.75" customHeight="1" x14ac:dyDescent="0.3">
      <c r="A35" s="77"/>
      <c r="L35" s="46"/>
    </row>
    <row r="36" spans="1:12" ht="53.5" x14ac:dyDescent="0.35">
      <c r="A36" s="87" t="s">
        <v>96</v>
      </c>
      <c r="B36" s="22" t="s">
        <v>19</v>
      </c>
      <c r="C36" s="22" t="s">
        <v>26</v>
      </c>
      <c r="D36" s="23" t="s">
        <v>20</v>
      </c>
      <c r="E36" s="22" t="s">
        <v>21</v>
      </c>
      <c r="F36" s="22" t="s">
        <v>33</v>
      </c>
      <c r="G36" s="22" t="s">
        <v>23</v>
      </c>
      <c r="H36" s="22" t="s">
        <v>37</v>
      </c>
      <c r="I36" s="22" t="s">
        <v>25</v>
      </c>
      <c r="J36" s="22" t="s">
        <v>23</v>
      </c>
      <c r="K36" s="22" t="s">
        <v>28</v>
      </c>
      <c r="L36" s="25" t="s">
        <v>38</v>
      </c>
    </row>
    <row r="37" spans="1:12" ht="12.75" customHeight="1" x14ac:dyDescent="0.35">
      <c r="A37" s="28" t="s">
        <v>97</v>
      </c>
      <c r="B37" s="27">
        <v>1</v>
      </c>
      <c r="C37" s="27">
        <v>1</v>
      </c>
      <c r="D37" s="27">
        <v>1</v>
      </c>
      <c r="E37" s="27">
        <v>1</v>
      </c>
      <c r="F37" s="26">
        <v>0.1</v>
      </c>
      <c r="G37" s="27">
        <v>1</v>
      </c>
      <c r="H37" s="27">
        <v>1</v>
      </c>
      <c r="I37" s="27">
        <v>1</v>
      </c>
      <c r="J37" s="27">
        <v>1</v>
      </c>
      <c r="K37" s="27">
        <v>1</v>
      </c>
      <c r="L37" s="29" t="s">
        <v>39</v>
      </c>
    </row>
    <row r="38" spans="1:12" ht="12.75" customHeight="1" x14ac:dyDescent="0.35">
      <c r="A38" s="88" t="s">
        <v>99</v>
      </c>
      <c r="B38" s="32">
        <f>B4*B37</f>
        <v>49</v>
      </c>
      <c r="C38" s="32">
        <f>C4</f>
        <v>86</v>
      </c>
      <c r="D38" s="33">
        <f>D4*D37</f>
        <v>91</v>
      </c>
      <c r="E38" s="34">
        <f>E4*E37</f>
        <v>6.5</v>
      </c>
      <c r="F38" s="33">
        <f>LN(F4*F37)</f>
        <v>-2.6882475738060303</v>
      </c>
      <c r="G38" s="32">
        <f t="shared" ref="G38:K38" si="0">G4</f>
        <v>24</v>
      </c>
      <c r="H38" s="32">
        <f>H4</f>
        <v>5.9</v>
      </c>
      <c r="I38" s="32">
        <f t="shared" si="0"/>
        <v>97</v>
      </c>
      <c r="J38" s="32">
        <f t="shared" si="0"/>
        <v>13.2</v>
      </c>
      <c r="K38" s="32">
        <f t="shared" si="0"/>
        <v>84</v>
      </c>
      <c r="L38" s="19" t="s">
        <v>41</v>
      </c>
    </row>
    <row r="39" spans="1:12" ht="12.75" customHeight="1" x14ac:dyDescent="0.35">
      <c r="A39" s="89" t="s">
        <v>42</v>
      </c>
      <c r="B39" s="93">
        <v>-3.3599999999999998E-2</v>
      </c>
      <c r="C39" s="93">
        <v>1.9E-3</v>
      </c>
      <c r="D39" s="93">
        <v>9.4999999999999998E-3</v>
      </c>
      <c r="E39" s="93">
        <v>0.1953</v>
      </c>
      <c r="F39" s="93">
        <v>9.5399999999999999E-2</v>
      </c>
      <c r="G39" s="93">
        <v>-1.2E-2</v>
      </c>
      <c r="H39" s="93">
        <v>5.5399999999999998E-2</v>
      </c>
      <c r="I39" s="93">
        <v>2.6800000000000001E-2</v>
      </c>
      <c r="J39" s="93">
        <v>0.3306</v>
      </c>
      <c r="K39" s="90">
        <v>8.0399999999999999E-2</v>
      </c>
      <c r="L39" s="37" t="s">
        <v>100</v>
      </c>
    </row>
    <row r="40" spans="1:12" ht="12.75" customHeight="1" x14ac:dyDescent="0.35">
      <c r="A40" s="39" t="s">
        <v>98</v>
      </c>
      <c r="B40" s="40">
        <f t="shared" ref="B40:K40" si="1">B38*B39</f>
        <v>-1.6463999999999999</v>
      </c>
      <c r="C40" s="40">
        <f>C38*C39</f>
        <v>0.16339999999999999</v>
      </c>
      <c r="D40" s="40">
        <f t="shared" si="1"/>
        <v>0.86449999999999994</v>
      </c>
      <c r="E40" s="40">
        <f t="shared" si="1"/>
        <v>1.26945</v>
      </c>
      <c r="F40" s="40">
        <f t="shared" si="1"/>
        <v>-0.25645881854109531</v>
      </c>
      <c r="G40" s="40">
        <f t="shared" si="1"/>
        <v>-0.28800000000000003</v>
      </c>
      <c r="H40" s="40">
        <f>H38*H39</f>
        <v>0.32685999999999998</v>
      </c>
      <c r="I40" s="40">
        <f t="shared" si="1"/>
        <v>2.5996000000000001</v>
      </c>
      <c r="J40" s="40">
        <f t="shared" si="1"/>
        <v>4.3639200000000002</v>
      </c>
      <c r="K40" s="40">
        <f t="shared" si="1"/>
        <v>6.7535999999999996</v>
      </c>
      <c r="L40" s="37" t="s">
        <v>43</v>
      </c>
    </row>
    <row r="41" spans="1:12" ht="12.75" customHeight="1" x14ac:dyDescent="0.35">
      <c r="A41" s="44" t="s">
        <v>45</v>
      </c>
      <c r="B41" s="47"/>
      <c r="C41" s="47"/>
      <c r="D41" s="47"/>
      <c r="E41" s="47"/>
      <c r="F41" s="47"/>
      <c r="G41" s="47"/>
      <c r="H41" s="47"/>
      <c r="I41" s="47"/>
      <c r="J41" s="47"/>
      <c r="K41" s="50"/>
      <c r="L41" s="46"/>
    </row>
    <row r="42" spans="1:12" ht="12.75" customHeight="1" x14ac:dyDescent="0.35">
      <c r="A42" s="51" t="s">
        <v>46</v>
      </c>
      <c r="B42" s="49">
        <v>10</v>
      </c>
      <c r="C42" s="43"/>
      <c r="D42" s="49" t="s">
        <v>47</v>
      </c>
      <c r="E42" s="49">
        <f>B42*12</f>
        <v>120</v>
      </c>
      <c r="F42" s="49" t="s">
        <v>48</v>
      </c>
      <c r="G42" s="43"/>
      <c r="H42" s="43"/>
      <c r="I42" s="43"/>
      <c r="J42" s="43"/>
      <c r="K42" s="45"/>
      <c r="L42" s="37" t="s">
        <v>43</v>
      </c>
    </row>
    <row r="43" spans="1:12" ht="12.75" customHeight="1" x14ac:dyDescent="0.35">
      <c r="A43" s="91" t="s">
        <v>49</v>
      </c>
      <c r="B43" s="92">
        <v>7.6927000000000002E-3</v>
      </c>
      <c r="C43" s="43"/>
      <c r="D43" s="45"/>
      <c r="E43" s="43"/>
      <c r="F43" s="43"/>
      <c r="G43" s="43"/>
      <c r="H43" s="43"/>
      <c r="I43" s="43"/>
      <c r="J43" s="43"/>
      <c r="K43" s="45"/>
      <c r="L43" s="37" t="s">
        <v>43</v>
      </c>
    </row>
    <row r="44" spans="1:12" ht="12.75" customHeight="1" x14ac:dyDescent="0.35">
      <c r="A44" s="57" t="s">
        <v>50</v>
      </c>
      <c r="B44" s="55">
        <v>-19.906700000000001</v>
      </c>
      <c r="C44" s="43"/>
      <c r="D44" s="56"/>
      <c r="E44" s="43"/>
      <c r="F44" s="43"/>
      <c r="G44" s="43"/>
      <c r="H44" s="43"/>
      <c r="I44" s="43"/>
      <c r="J44" s="43"/>
      <c r="K44" s="45"/>
      <c r="L44" s="37" t="s">
        <v>43</v>
      </c>
    </row>
    <row r="45" spans="1:12" ht="12.75" customHeight="1" x14ac:dyDescent="0.35">
      <c r="A45" s="60"/>
      <c r="B45" s="59" t="s">
        <v>51</v>
      </c>
      <c r="C45" s="83"/>
      <c r="D45" s="59" t="s">
        <v>52</v>
      </c>
      <c r="E45" s="61" t="s">
        <v>53</v>
      </c>
      <c r="F45" s="59" t="s">
        <v>54</v>
      </c>
      <c r="G45" s="59" t="s">
        <v>55</v>
      </c>
      <c r="H45" s="62"/>
      <c r="I45" s="82" t="s">
        <v>94</v>
      </c>
      <c r="J45" s="83"/>
      <c r="K45" s="63"/>
      <c r="L45" s="64"/>
    </row>
    <row r="46" spans="1:12" ht="12.75" customHeight="1" x14ac:dyDescent="0.35">
      <c r="A46" s="67" t="s">
        <v>56</v>
      </c>
      <c r="B46" s="68">
        <f>B40+D40+E40+F40+G40+I40+J40+C40+H40+K40+B44</f>
        <v>-5.7562288185410964</v>
      </c>
      <c r="C46" s="85"/>
      <c r="D46" s="69">
        <f>1-EXP(-EXP(B46)*(EXP(B43*E42)-1)/B43)</f>
        <v>0.46409861098299499</v>
      </c>
      <c r="E46" s="70">
        <f>141.50225+LN(-0.00553*LN(1-D46))/0.090165</f>
        <v>78.623253208809473</v>
      </c>
      <c r="F46" s="71">
        <f>E46/(1+1.28047*EXP(0.0344329*(-182.344+E46)))</f>
        <v>75.891019578882791</v>
      </c>
      <c r="G46" s="69">
        <f>1-EXP(-0.000520363523*EXP(0.090165*F46))</f>
        <v>0.38589876805852219</v>
      </c>
      <c r="H46" s="72"/>
      <c r="I46" s="84">
        <f>D46</f>
        <v>0.46409861098299499</v>
      </c>
      <c r="J46" s="85"/>
      <c r="K46" s="73"/>
      <c r="L46" s="74" t="s">
        <v>57</v>
      </c>
    </row>
    <row r="47" spans="1:12" ht="12.75" customHeight="1" x14ac:dyDescent="0.3">
      <c r="A47" s="80"/>
      <c r="C47" s="76"/>
      <c r="G47" s="76"/>
      <c r="H47" s="76"/>
      <c r="I47" s="76"/>
      <c r="J47" s="76"/>
      <c r="K47" s="76"/>
      <c r="L47" s="74" t="s">
        <v>59</v>
      </c>
    </row>
    <row r="48" spans="1:12" ht="12.75" customHeight="1" x14ac:dyDescent="0.25"/>
    <row r="49" spans="1:26" ht="12.75" customHeight="1" x14ac:dyDescent="0.3">
      <c r="A49" s="106" t="s">
        <v>61</v>
      </c>
      <c r="B49" s="107" t="s">
        <v>62</v>
      </c>
      <c r="C49" s="110" t="s">
        <v>77</v>
      </c>
      <c r="D49" s="107" t="s">
        <v>63</v>
      </c>
      <c r="E49" s="108" t="s">
        <v>67</v>
      </c>
      <c r="F49" s="109" t="s">
        <v>87</v>
      </c>
      <c r="G49" s="110" t="s">
        <v>81</v>
      </c>
      <c r="H49" s="108" t="s">
        <v>75</v>
      </c>
      <c r="I49" s="110" t="s">
        <v>69</v>
      </c>
      <c r="J49" s="110" t="s">
        <v>71</v>
      </c>
      <c r="K49" s="111"/>
    </row>
    <row r="50" spans="1:26" ht="12.75" customHeight="1" x14ac:dyDescent="0.3">
      <c r="A50" s="112"/>
      <c r="B50" s="98"/>
      <c r="C50" s="101"/>
      <c r="D50" s="98"/>
      <c r="E50" s="99"/>
      <c r="F50" s="100"/>
      <c r="G50" s="101" t="s">
        <v>82</v>
      </c>
      <c r="H50" s="99"/>
      <c r="I50" s="101"/>
      <c r="J50" s="101"/>
      <c r="K50" s="113"/>
    </row>
    <row r="51" spans="1:26" ht="12.75" customHeight="1" x14ac:dyDescent="0.3">
      <c r="A51" s="114" t="s">
        <v>90</v>
      </c>
      <c r="B51" s="102" t="s">
        <v>64</v>
      </c>
      <c r="C51" s="103" t="s">
        <v>78</v>
      </c>
      <c r="D51" s="102" t="s">
        <v>83</v>
      </c>
      <c r="E51" s="103" t="s">
        <v>68</v>
      </c>
      <c r="F51" s="103" t="s">
        <v>88</v>
      </c>
      <c r="G51" s="103" t="s">
        <v>89</v>
      </c>
      <c r="H51" s="103" t="s">
        <v>74</v>
      </c>
      <c r="I51" s="103" t="s">
        <v>69</v>
      </c>
      <c r="J51" s="103" t="s">
        <v>72</v>
      </c>
      <c r="K51" s="113"/>
    </row>
    <row r="52" spans="1:26" ht="12.75" customHeight="1" x14ac:dyDescent="0.3">
      <c r="A52" s="112"/>
      <c r="B52" s="102" t="s">
        <v>65</v>
      </c>
      <c r="C52" s="104"/>
      <c r="D52" s="102" t="s">
        <v>84</v>
      </c>
      <c r="E52" s="104"/>
      <c r="F52" s="104"/>
      <c r="G52" s="104"/>
      <c r="H52" s="104"/>
      <c r="I52" s="104"/>
      <c r="J52" s="104"/>
      <c r="K52" s="113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12.75" customHeight="1" x14ac:dyDescent="0.3">
      <c r="A53" s="112"/>
      <c r="B53" s="102"/>
      <c r="C53" s="104"/>
      <c r="D53" s="102" t="s">
        <v>85</v>
      </c>
      <c r="E53" s="104"/>
      <c r="F53" s="104"/>
      <c r="G53" s="104"/>
      <c r="H53" s="104"/>
      <c r="I53" s="104"/>
      <c r="J53" s="104"/>
      <c r="K53" s="113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12.75" customHeight="1" x14ac:dyDescent="0.3">
      <c r="A54" s="112"/>
      <c r="B54" s="102"/>
      <c r="C54" s="104"/>
      <c r="D54" s="102" t="s">
        <v>86</v>
      </c>
      <c r="E54" s="104"/>
      <c r="F54" s="104"/>
      <c r="G54" s="104"/>
      <c r="H54" s="104"/>
      <c r="I54" s="104"/>
      <c r="J54" s="104"/>
      <c r="K54" s="113"/>
    </row>
    <row r="55" spans="1:26" ht="12.75" customHeight="1" x14ac:dyDescent="0.3">
      <c r="A55" s="114" t="s">
        <v>93</v>
      </c>
      <c r="B55" s="102" t="s">
        <v>91</v>
      </c>
      <c r="C55" s="103" t="s">
        <v>92</v>
      </c>
      <c r="D55" s="102" t="s">
        <v>92</v>
      </c>
      <c r="E55" s="103" t="s">
        <v>92</v>
      </c>
      <c r="F55" s="103" t="s">
        <v>92</v>
      </c>
      <c r="G55" s="103" t="s">
        <v>91</v>
      </c>
      <c r="H55" s="103" t="s">
        <v>92</v>
      </c>
      <c r="I55" s="103" t="s">
        <v>92</v>
      </c>
      <c r="J55" s="103" t="s">
        <v>92</v>
      </c>
      <c r="K55" s="113"/>
      <c r="L55" s="78" t="s">
        <v>95</v>
      </c>
    </row>
    <row r="56" spans="1:26" ht="12.75" customHeight="1" x14ac:dyDescent="0.3">
      <c r="A56" s="115" t="s">
        <v>66</v>
      </c>
      <c r="B56" s="116" t="s">
        <v>19</v>
      </c>
      <c r="C56" s="117" t="s">
        <v>79</v>
      </c>
      <c r="D56" s="116" t="s">
        <v>20</v>
      </c>
      <c r="E56" s="117" t="s">
        <v>21</v>
      </c>
      <c r="F56" s="117" t="s">
        <v>22</v>
      </c>
      <c r="G56" s="117" t="s">
        <v>73</v>
      </c>
      <c r="H56" s="117" t="s">
        <v>76</v>
      </c>
      <c r="I56" s="117" t="s">
        <v>70</v>
      </c>
      <c r="J56" s="117" t="s">
        <v>73</v>
      </c>
      <c r="K56" s="118"/>
      <c r="L56" s="46"/>
    </row>
    <row r="57" spans="1:26" ht="12.75" customHeight="1" x14ac:dyDescent="0.3">
      <c r="A57" s="77"/>
      <c r="L57" s="46"/>
    </row>
    <row r="58" spans="1:26" ht="12.75" customHeight="1" x14ac:dyDescent="0.3">
      <c r="A58" s="77"/>
      <c r="L58" s="46"/>
    </row>
    <row r="59" spans="1:26" ht="12.75" customHeight="1" x14ac:dyDescent="0.3">
      <c r="A59" s="77"/>
      <c r="L59" s="46"/>
    </row>
    <row r="60" spans="1:26" ht="12.75" customHeight="1" x14ac:dyDescent="0.3">
      <c r="A60" s="77"/>
      <c r="L60" s="46"/>
    </row>
    <row r="61" spans="1:26" ht="12.75" customHeight="1" x14ac:dyDescent="0.3">
      <c r="A61" s="77"/>
      <c r="L61" s="46"/>
    </row>
    <row r="62" spans="1:26" ht="12.75" customHeight="1" x14ac:dyDescent="0.3">
      <c r="A62" s="77"/>
      <c r="L62" s="46"/>
    </row>
    <row r="63" spans="1:26" ht="12.75" customHeight="1" x14ac:dyDescent="0.3">
      <c r="A63" s="77"/>
      <c r="L63" s="46"/>
    </row>
    <row r="64" spans="1:26" ht="12.75" customHeight="1" x14ac:dyDescent="0.3">
      <c r="A64" s="77"/>
      <c r="L64" s="46"/>
    </row>
    <row r="65" spans="1:12" ht="12.75" customHeight="1" x14ac:dyDescent="0.3">
      <c r="A65" s="77"/>
      <c r="L65" s="46"/>
    </row>
    <row r="66" spans="1:12" ht="12.75" customHeight="1" x14ac:dyDescent="0.3">
      <c r="A66" s="77"/>
      <c r="L66" s="46"/>
    </row>
    <row r="67" spans="1:12" ht="12.75" customHeight="1" x14ac:dyDescent="0.3">
      <c r="A67" s="77"/>
      <c r="L67" s="46"/>
    </row>
    <row r="68" spans="1:12" ht="12.75" customHeight="1" x14ac:dyDescent="0.3">
      <c r="A68" s="77"/>
      <c r="L68" s="46"/>
    </row>
    <row r="69" spans="1:12" ht="12.75" customHeight="1" x14ac:dyDescent="0.3">
      <c r="A69" s="77"/>
      <c r="L69" s="46"/>
    </row>
    <row r="70" spans="1:12" ht="12.75" customHeight="1" x14ac:dyDescent="0.3">
      <c r="A70" s="77"/>
      <c r="L70" s="46"/>
    </row>
    <row r="71" spans="1:12" ht="12.75" customHeight="1" x14ac:dyDescent="0.3">
      <c r="A71" s="77"/>
      <c r="L71" s="46"/>
    </row>
    <row r="72" spans="1:12" ht="12.75" customHeight="1" x14ac:dyDescent="0.3">
      <c r="A72" s="77"/>
      <c r="L72" s="46"/>
    </row>
    <row r="73" spans="1:12" ht="12.75" customHeight="1" x14ac:dyDescent="0.3">
      <c r="A73" s="77"/>
      <c r="L73" s="46"/>
    </row>
    <row r="74" spans="1:12" ht="12.75" customHeight="1" x14ac:dyDescent="0.3">
      <c r="A74" s="77"/>
      <c r="L74" s="46"/>
    </row>
    <row r="75" spans="1:12" ht="12.75" customHeight="1" x14ac:dyDescent="0.3">
      <c r="A75" s="77"/>
      <c r="L75" s="46"/>
    </row>
    <row r="76" spans="1:12" ht="12.75" customHeight="1" x14ac:dyDescent="0.3">
      <c r="A76" s="77"/>
      <c r="L76" s="46"/>
    </row>
    <row r="77" spans="1:12" ht="12.75" customHeight="1" x14ac:dyDescent="0.3">
      <c r="A77" s="77"/>
      <c r="L77" s="46"/>
    </row>
    <row r="78" spans="1:12" ht="12.75" customHeight="1" x14ac:dyDescent="0.3">
      <c r="A78" s="77"/>
      <c r="L78" s="46"/>
    </row>
    <row r="79" spans="1:12" ht="12.75" customHeight="1" x14ac:dyDescent="0.3">
      <c r="A79" s="77"/>
      <c r="L79" s="46"/>
    </row>
    <row r="80" spans="1:12" ht="12.75" customHeight="1" x14ac:dyDescent="0.3">
      <c r="A80" s="77"/>
      <c r="L80" s="46"/>
    </row>
    <row r="81" spans="1:12" ht="12.75" customHeight="1" x14ac:dyDescent="0.3">
      <c r="A81" s="77"/>
      <c r="L81" s="46"/>
    </row>
    <row r="82" spans="1:12" ht="12.75" customHeight="1" x14ac:dyDescent="0.3">
      <c r="A82" s="77"/>
      <c r="L82" s="46"/>
    </row>
    <row r="83" spans="1:12" ht="12.75" customHeight="1" x14ac:dyDescent="0.3">
      <c r="A83" s="77"/>
      <c r="L83" s="46"/>
    </row>
    <row r="84" spans="1:12" ht="12.75" customHeight="1" x14ac:dyDescent="0.3">
      <c r="A84" s="77"/>
      <c r="L84" s="46"/>
    </row>
    <row r="85" spans="1:12" ht="12.75" customHeight="1" x14ac:dyDescent="0.3">
      <c r="A85" s="77"/>
      <c r="L85" s="46"/>
    </row>
    <row r="86" spans="1:12" ht="12.75" customHeight="1" x14ac:dyDescent="0.3">
      <c r="A86" s="77"/>
      <c r="L86" s="46"/>
    </row>
    <row r="87" spans="1:12" ht="12.75" customHeight="1" x14ac:dyDescent="0.3">
      <c r="A87" s="77"/>
      <c r="L87" s="46"/>
    </row>
    <row r="88" spans="1:12" ht="12.75" customHeight="1" x14ac:dyDescent="0.3">
      <c r="A88" s="77"/>
      <c r="L88" s="46"/>
    </row>
    <row r="89" spans="1:12" ht="12.75" customHeight="1" x14ac:dyDescent="0.3">
      <c r="A89" s="77"/>
      <c r="L89" s="46"/>
    </row>
    <row r="90" spans="1:12" ht="12.75" customHeight="1" x14ac:dyDescent="0.3">
      <c r="A90" s="77"/>
      <c r="L90" s="46"/>
    </row>
    <row r="91" spans="1:12" ht="12.75" customHeight="1" x14ac:dyDescent="0.3">
      <c r="A91" s="77"/>
      <c r="L91" s="46"/>
    </row>
    <row r="92" spans="1:12" ht="12.75" customHeight="1" x14ac:dyDescent="0.3">
      <c r="A92" s="77"/>
      <c r="L92" s="46"/>
    </row>
    <row r="93" spans="1:12" ht="12.75" customHeight="1" x14ac:dyDescent="0.3">
      <c r="A93" s="77"/>
      <c r="L93" s="46"/>
    </row>
    <row r="94" spans="1:12" ht="12.75" customHeight="1" x14ac:dyDescent="0.3">
      <c r="A94" s="77"/>
      <c r="L94" s="46"/>
    </row>
    <row r="95" spans="1:12" ht="12.75" customHeight="1" x14ac:dyDescent="0.3">
      <c r="A95" s="77"/>
      <c r="L95" s="46"/>
    </row>
    <row r="96" spans="1:12" ht="12.75" customHeight="1" x14ac:dyDescent="0.3">
      <c r="A96" s="77"/>
      <c r="L96" s="46"/>
    </row>
    <row r="97" spans="1:12" ht="12.75" customHeight="1" x14ac:dyDescent="0.3">
      <c r="A97" s="77"/>
      <c r="L97" s="46"/>
    </row>
    <row r="98" spans="1:12" ht="12.75" customHeight="1" x14ac:dyDescent="0.3">
      <c r="A98" s="77"/>
      <c r="L98" s="46"/>
    </row>
    <row r="99" spans="1:12" ht="12.75" customHeight="1" x14ac:dyDescent="0.3">
      <c r="A99" s="77"/>
      <c r="L99" s="46"/>
    </row>
    <row r="100" spans="1:12" ht="12.75" customHeight="1" x14ac:dyDescent="0.3">
      <c r="A100" s="77"/>
      <c r="L100" s="46"/>
    </row>
    <row r="101" spans="1:12" ht="12.75" customHeight="1" x14ac:dyDescent="0.3">
      <c r="A101" s="77"/>
      <c r="L101" s="46"/>
    </row>
    <row r="102" spans="1:12" ht="12.75" customHeight="1" x14ac:dyDescent="0.3">
      <c r="A102" s="77"/>
      <c r="L102" s="46"/>
    </row>
    <row r="103" spans="1:12" ht="12.75" customHeight="1" x14ac:dyDescent="0.3">
      <c r="A103" s="77"/>
      <c r="L103" s="46"/>
    </row>
    <row r="104" spans="1:12" ht="12.75" customHeight="1" x14ac:dyDescent="0.3">
      <c r="A104" s="77"/>
      <c r="L104" s="46"/>
    </row>
    <row r="105" spans="1:12" ht="12.75" customHeight="1" x14ac:dyDescent="0.3">
      <c r="A105" s="77"/>
      <c r="L105" s="46"/>
    </row>
    <row r="106" spans="1:12" ht="12.75" customHeight="1" x14ac:dyDescent="0.3">
      <c r="A106" s="77"/>
      <c r="L106" s="46"/>
    </row>
    <row r="107" spans="1:12" ht="12.75" customHeight="1" x14ac:dyDescent="0.3">
      <c r="A107" s="77"/>
      <c r="L107" s="46"/>
    </row>
    <row r="108" spans="1:12" ht="12.75" customHeight="1" x14ac:dyDescent="0.3">
      <c r="A108" s="77"/>
      <c r="L108" s="46"/>
    </row>
    <row r="109" spans="1:12" ht="12.75" customHeight="1" x14ac:dyDescent="0.3">
      <c r="A109" s="77"/>
      <c r="L109" s="46"/>
    </row>
    <row r="110" spans="1:12" ht="12.75" customHeight="1" x14ac:dyDescent="0.3">
      <c r="A110" s="77"/>
      <c r="L110" s="46"/>
    </row>
    <row r="111" spans="1:12" ht="12.75" customHeight="1" x14ac:dyDescent="0.3">
      <c r="A111" s="77"/>
      <c r="L111" s="46"/>
    </row>
    <row r="112" spans="1:12" ht="12.75" customHeight="1" x14ac:dyDescent="0.3">
      <c r="A112" s="77"/>
      <c r="L112" s="46"/>
    </row>
    <row r="113" spans="1:12" ht="12.75" customHeight="1" x14ac:dyDescent="0.3">
      <c r="A113" s="77"/>
      <c r="L113" s="46"/>
    </row>
    <row r="114" spans="1:12" ht="12.75" customHeight="1" x14ac:dyDescent="0.3">
      <c r="A114" s="77"/>
      <c r="L114" s="46"/>
    </row>
    <row r="115" spans="1:12" ht="12.75" customHeight="1" x14ac:dyDescent="0.3">
      <c r="A115" s="77"/>
      <c r="L115" s="46"/>
    </row>
    <row r="116" spans="1:12" ht="12.75" customHeight="1" x14ac:dyDescent="0.3">
      <c r="A116" s="77"/>
      <c r="L116" s="46"/>
    </row>
    <row r="117" spans="1:12" ht="12.75" customHeight="1" x14ac:dyDescent="0.3">
      <c r="A117" s="77"/>
      <c r="L117" s="46"/>
    </row>
    <row r="118" spans="1:12" ht="12.75" customHeight="1" x14ac:dyDescent="0.3">
      <c r="A118" s="77"/>
      <c r="L118" s="46"/>
    </row>
    <row r="119" spans="1:12" ht="12.75" customHeight="1" x14ac:dyDescent="0.3">
      <c r="A119" s="77"/>
      <c r="L119" s="46"/>
    </row>
    <row r="120" spans="1:12" ht="12.75" customHeight="1" x14ac:dyDescent="0.3">
      <c r="A120" s="77"/>
      <c r="L120" s="46"/>
    </row>
    <row r="121" spans="1:12" ht="12.75" customHeight="1" x14ac:dyDescent="0.3">
      <c r="A121" s="77"/>
      <c r="L121" s="46"/>
    </row>
    <row r="122" spans="1:12" ht="12.75" customHeight="1" x14ac:dyDescent="0.3">
      <c r="A122" s="77"/>
      <c r="L122" s="46"/>
    </row>
    <row r="123" spans="1:12" ht="12.75" customHeight="1" x14ac:dyDescent="0.3">
      <c r="A123" s="77"/>
      <c r="L123" s="46"/>
    </row>
    <row r="124" spans="1:12" ht="12.75" customHeight="1" x14ac:dyDescent="0.3">
      <c r="A124" s="77"/>
      <c r="L124" s="46"/>
    </row>
    <row r="125" spans="1:12" ht="12.75" customHeight="1" x14ac:dyDescent="0.3">
      <c r="A125" s="77"/>
      <c r="L125" s="46"/>
    </row>
    <row r="126" spans="1:12" ht="12.75" customHeight="1" x14ac:dyDescent="0.3">
      <c r="A126" s="77"/>
      <c r="L126" s="46"/>
    </row>
    <row r="127" spans="1:12" ht="12.75" customHeight="1" x14ac:dyDescent="0.3">
      <c r="A127" s="77"/>
      <c r="L127" s="46"/>
    </row>
    <row r="128" spans="1:12" ht="12.75" customHeight="1" x14ac:dyDescent="0.3">
      <c r="A128" s="77"/>
      <c r="L128" s="46"/>
    </row>
    <row r="129" spans="1:12" ht="12.75" customHeight="1" x14ac:dyDescent="0.3">
      <c r="A129" s="77"/>
      <c r="L129" s="46"/>
    </row>
    <row r="130" spans="1:12" ht="12.75" customHeight="1" x14ac:dyDescent="0.3">
      <c r="A130" s="77"/>
      <c r="L130" s="46"/>
    </row>
    <row r="131" spans="1:12" ht="12.75" customHeight="1" x14ac:dyDescent="0.3">
      <c r="A131" s="77"/>
      <c r="L131" s="46"/>
    </row>
    <row r="132" spans="1:12" ht="12.75" customHeight="1" x14ac:dyDescent="0.3">
      <c r="A132" s="77"/>
      <c r="L132" s="46"/>
    </row>
    <row r="133" spans="1:12" ht="12.75" customHeight="1" x14ac:dyDescent="0.3">
      <c r="A133" s="77"/>
      <c r="L133" s="46"/>
    </row>
    <row r="134" spans="1:12" ht="12.75" customHeight="1" x14ac:dyDescent="0.3">
      <c r="A134" s="77"/>
      <c r="L134" s="46"/>
    </row>
    <row r="135" spans="1:12" ht="12.75" customHeight="1" x14ac:dyDescent="0.3">
      <c r="A135" s="77"/>
      <c r="L135" s="46"/>
    </row>
    <row r="136" spans="1:12" ht="12.75" customHeight="1" x14ac:dyDescent="0.3">
      <c r="A136" s="77"/>
      <c r="L136" s="46"/>
    </row>
    <row r="137" spans="1:12" ht="12.75" customHeight="1" x14ac:dyDescent="0.3">
      <c r="A137" s="77"/>
      <c r="L137" s="46"/>
    </row>
    <row r="138" spans="1:12" ht="12.75" customHeight="1" x14ac:dyDescent="0.3">
      <c r="A138" s="77"/>
      <c r="L138" s="46"/>
    </row>
    <row r="139" spans="1:12" ht="12.75" customHeight="1" x14ac:dyDescent="0.3">
      <c r="A139" s="77"/>
      <c r="L139" s="46"/>
    </row>
    <row r="140" spans="1:12" ht="12.75" customHeight="1" x14ac:dyDescent="0.3">
      <c r="A140" s="77"/>
      <c r="L140" s="46"/>
    </row>
    <row r="141" spans="1:12" ht="12.75" customHeight="1" x14ac:dyDescent="0.3">
      <c r="A141" s="77"/>
      <c r="L141" s="46"/>
    </row>
    <row r="142" spans="1:12" ht="12.75" customHeight="1" x14ac:dyDescent="0.3">
      <c r="A142" s="77"/>
      <c r="L142" s="46"/>
    </row>
    <row r="143" spans="1:12" ht="12.75" customHeight="1" x14ac:dyDescent="0.3">
      <c r="A143" s="77"/>
      <c r="L143" s="46"/>
    </row>
    <row r="144" spans="1:12" ht="12.75" customHeight="1" x14ac:dyDescent="0.3">
      <c r="A144" s="77"/>
      <c r="L144" s="46"/>
    </row>
    <row r="145" spans="1:12" ht="12.75" customHeight="1" x14ac:dyDescent="0.3">
      <c r="A145" s="77"/>
      <c r="L145" s="46"/>
    </row>
    <row r="146" spans="1:12" ht="12.75" customHeight="1" x14ac:dyDescent="0.3">
      <c r="A146" s="77"/>
      <c r="L146" s="46"/>
    </row>
    <row r="147" spans="1:12" ht="12.75" customHeight="1" x14ac:dyDescent="0.3">
      <c r="A147" s="77"/>
      <c r="L147" s="46"/>
    </row>
    <row r="148" spans="1:12" ht="12.75" customHeight="1" x14ac:dyDescent="0.3">
      <c r="A148" s="77"/>
      <c r="L148" s="46"/>
    </row>
    <row r="149" spans="1:12" ht="12.75" customHeight="1" x14ac:dyDescent="0.3">
      <c r="A149" s="77"/>
      <c r="L149" s="46"/>
    </row>
    <row r="150" spans="1:12" ht="12.75" customHeight="1" x14ac:dyDescent="0.3">
      <c r="A150" s="77"/>
      <c r="L150" s="46"/>
    </row>
    <row r="151" spans="1:12" ht="12.75" customHeight="1" x14ac:dyDescent="0.3">
      <c r="A151" s="77"/>
      <c r="L151" s="46"/>
    </row>
    <row r="152" spans="1:12" ht="12.75" customHeight="1" x14ac:dyDescent="0.3">
      <c r="A152" s="77"/>
      <c r="L152" s="46"/>
    </row>
    <row r="153" spans="1:12" ht="12.75" customHeight="1" x14ac:dyDescent="0.3">
      <c r="A153" s="77"/>
      <c r="L153" s="46"/>
    </row>
    <row r="154" spans="1:12" ht="12.75" customHeight="1" x14ac:dyDescent="0.3">
      <c r="A154" s="77"/>
      <c r="L154" s="46"/>
    </row>
    <row r="155" spans="1:12" ht="12.75" customHeight="1" x14ac:dyDescent="0.3">
      <c r="A155" s="77"/>
      <c r="L155" s="46"/>
    </row>
    <row r="156" spans="1:12" ht="12.75" customHeight="1" x14ac:dyDescent="0.3">
      <c r="A156" s="77"/>
      <c r="L156" s="46"/>
    </row>
    <row r="157" spans="1:12" ht="12.75" customHeight="1" x14ac:dyDescent="0.3">
      <c r="A157" s="77"/>
      <c r="L157" s="46"/>
    </row>
    <row r="158" spans="1:12" ht="12.75" customHeight="1" x14ac:dyDescent="0.3">
      <c r="A158" s="77"/>
      <c r="L158" s="46"/>
    </row>
    <row r="159" spans="1:12" ht="12.75" customHeight="1" x14ac:dyDescent="0.3">
      <c r="A159" s="77"/>
      <c r="L159" s="46"/>
    </row>
    <row r="160" spans="1:12" ht="12.75" customHeight="1" x14ac:dyDescent="0.3">
      <c r="A160" s="77"/>
      <c r="L160" s="46"/>
    </row>
    <row r="161" spans="1:12" ht="12.75" customHeight="1" x14ac:dyDescent="0.3">
      <c r="A161" s="77"/>
      <c r="L161" s="46"/>
    </row>
    <row r="162" spans="1:12" ht="12.75" customHeight="1" x14ac:dyDescent="0.3">
      <c r="A162" s="77"/>
      <c r="L162" s="46"/>
    </row>
    <row r="163" spans="1:12" ht="12.75" customHeight="1" x14ac:dyDescent="0.3">
      <c r="A163" s="77"/>
      <c r="L163" s="46"/>
    </row>
    <row r="164" spans="1:12" ht="12.75" customHeight="1" x14ac:dyDescent="0.3">
      <c r="A164" s="77"/>
      <c r="L164" s="46"/>
    </row>
    <row r="165" spans="1:12" ht="12.75" customHeight="1" x14ac:dyDescent="0.3">
      <c r="A165" s="77"/>
      <c r="L165" s="46"/>
    </row>
    <row r="166" spans="1:12" ht="12.75" customHeight="1" x14ac:dyDescent="0.3">
      <c r="A166" s="77"/>
      <c r="L166" s="46"/>
    </row>
    <row r="167" spans="1:12" ht="12.75" customHeight="1" x14ac:dyDescent="0.3">
      <c r="A167" s="77"/>
      <c r="L167" s="46"/>
    </row>
    <row r="168" spans="1:12" ht="12.75" customHeight="1" x14ac:dyDescent="0.3">
      <c r="A168" s="77"/>
      <c r="L168" s="46"/>
    </row>
    <row r="169" spans="1:12" ht="12.75" customHeight="1" x14ac:dyDescent="0.3">
      <c r="A169" s="77"/>
      <c r="L169" s="46"/>
    </row>
    <row r="170" spans="1:12" ht="12.75" customHeight="1" x14ac:dyDescent="0.3">
      <c r="A170" s="77"/>
      <c r="L170" s="46"/>
    </row>
    <row r="171" spans="1:12" ht="12.75" customHeight="1" x14ac:dyDescent="0.3">
      <c r="A171" s="77"/>
      <c r="L171" s="46"/>
    </row>
    <row r="172" spans="1:12" ht="12.75" customHeight="1" x14ac:dyDescent="0.3">
      <c r="A172" s="77"/>
      <c r="L172" s="46"/>
    </row>
    <row r="173" spans="1:12" ht="12.75" customHeight="1" x14ac:dyDescent="0.3">
      <c r="A173" s="77"/>
      <c r="L173" s="46"/>
    </row>
    <row r="174" spans="1:12" ht="12.75" customHeight="1" x14ac:dyDescent="0.3">
      <c r="A174" s="77"/>
      <c r="L174" s="46"/>
    </row>
    <row r="175" spans="1:12" ht="12.75" customHeight="1" x14ac:dyDescent="0.3">
      <c r="A175" s="77"/>
      <c r="L175" s="46"/>
    </row>
    <row r="176" spans="1:12" ht="12.75" customHeight="1" x14ac:dyDescent="0.3">
      <c r="A176" s="77"/>
      <c r="L176" s="46"/>
    </row>
    <row r="177" spans="1:12" ht="12.75" customHeight="1" x14ac:dyDescent="0.3">
      <c r="A177" s="77"/>
      <c r="L177" s="46"/>
    </row>
    <row r="178" spans="1:12" ht="12.75" customHeight="1" x14ac:dyDescent="0.3">
      <c r="A178" s="77"/>
      <c r="L178" s="46"/>
    </row>
    <row r="179" spans="1:12" ht="12.75" customHeight="1" x14ac:dyDescent="0.3">
      <c r="A179" s="77"/>
      <c r="L179" s="46"/>
    </row>
    <row r="180" spans="1:12" ht="12.75" customHeight="1" x14ac:dyDescent="0.3">
      <c r="A180" s="77"/>
      <c r="L180" s="46"/>
    </row>
    <row r="181" spans="1:12" ht="12.75" customHeight="1" x14ac:dyDescent="0.3">
      <c r="A181" s="77"/>
      <c r="L181" s="46"/>
    </row>
    <row r="182" spans="1:12" ht="12.75" customHeight="1" x14ac:dyDescent="0.3">
      <c r="A182" s="77"/>
      <c r="L182" s="46"/>
    </row>
    <row r="183" spans="1:12" ht="12.75" customHeight="1" x14ac:dyDescent="0.3">
      <c r="A183" s="77"/>
      <c r="L183" s="46"/>
    </row>
    <row r="184" spans="1:12" ht="12.75" customHeight="1" x14ac:dyDescent="0.3">
      <c r="A184" s="77"/>
      <c r="L184" s="46"/>
    </row>
    <row r="185" spans="1:12" ht="12.75" customHeight="1" x14ac:dyDescent="0.3">
      <c r="A185" s="77"/>
      <c r="L185" s="46"/>
    </row>
    <row r="186" spans="1:12" ht="12.75" customHeight="1" x14ac:dyDescent="0.3">
      <c r="A186" s="77"/>
      <c r="L186" s="46"/>
    </row>
    <row r="187" spans="1:12" ht="12.75" customHeight="1" x14ac:dyDescent="0.3">
      <c r="A187" s="77"/>
      <c r="L187" s="46"/>
    </row>
    <row r="188" spans="1:12" ht="12.75" customHeight="1" x14ac:dyDescent="0.3">
      <c r="A188" s="77"/>
      <c r="L188" s="46"/>
    </row>
    <row r="189" spans="1:12" ht="12.75" customHeight="1" x14ac:dyDescent="0.3">
      <c r="A189" s="77"/>
      <c r="L189" s="46"/>
    </row>
    <row r="190" spans="1:12" ht="12.75" customHeight="1" x14ac:dyDescent="0.3">
      <c r="A190" s="77"/>
      <c r="L190" s="46"/>
    </row>
    <row r="191" spans="1:12" ht="12.75" customHeight="1" x14ac:dyDescent="0.3">
      <c r="A191" s="77"/>
      <c r="L191" s="46"/>
    </row>
    <row r="192" spans="1:12" ht="12.75" customHeight="1" x14ac:dyDescent="0.3">
      <c r="A192" s="77"/>
      <c r="L192" s="46"/>
    </row>
    <row r="193" spans="1:12" ht="12.75" customHeight="1" x14ac:dyDescent="0.3">
      <c r="A193" s="77"/>
      <c r="L193" s="46"/>
    </row>
    <row r="194" spans="1:12" ht="12.75" customHeight="1" x14ac:dyDescent="0.3">
      <c r="A194" s="77"/>
      <c r="L194" s="46"/>
    </row>
    <row r="195" spans="1:12" ht="12.75" customHeight="1" x14ac:dyDescent="0.3">
      <c r="A195" s="77"/>
      <c r="L195" s="46"/>
    </row>
    <row r="196" spans="1:12" ht="12.75" customHeight="1" x14ac:dyDescent="0.3">
      <c r="A196" s="77"/>
      <c r="L196" s="46"/>
    </row>
    <row r="197" spans="1:12" ht="12.75" customHeight="1" x14ac:dyDescent="0.3">
      <c r="A197" s="77"/>
      <c r="L197" s="46"/>
    </row>
    <row r="198" spans="1:12" ht="12.75" customHeight="1" x14ac:dyDescent="0.3">
      <c r="A198" s="77"/>
      <c r="L198" s="46"/>
    </row>
    <row r="199" spans="1:12" ht="12.75" customHeight="1" x14ac:dyDescent="0.3">
      <c r="A199" s="77"/>
      <c r="L199" s="46"/>
    </row>
    <row r="200" spans="1:12" ht="12.75" customHeight="1" x14ac:dyDescent="0.3">
      <c r="A200" s="77"/>
      <c r="L200" s="46"/>
    </row>
    <row r="201" spans="1:12" ht="12.75" customHeight="1" x14ac:dyDescent="0.3">
      <c r="A201" s="77"/>
      <c r="L201" s="46"/>
    </row>
    <row r="202" spans="1:12" ht="12.75" customHeight="1" x14ac:dyDescent="0.3">
      <c r="A202" s="77"/>
      <c r="L202" s="46"/>
    </row>
    <row r="203" spans="1:12" ht="12.75" customHeight="1" x14ac:dyDescent="0.3">
      <c r="A203" s="77"/>
      <c r="L203" s="46"/>
    </row>
    <row r="204" spans="1:12" ht="12.75" customHeight="1" x14ac:dyDescent="0.3">
      <c r="A204" s="77"/>
      <c r="L204" s="46"/>
    </row>
    <row r="205" spans="1:12" ht="12.75" customHeight="1" x14ac:dyDescent="0.3">
      <c r="A205" s="77"/>
      <c r="L205" s="46"/>
    </row>
    <row r="206" spans="1:12" ht="12.75" customHeight="1" x14ac:dyDescent="0.3">
      <c r="A206" s="77"/>
      <c r="L206" s="46"/>
    </row>
    <row r="207" spans="1:12" ht="12.75" customHeight="1" x14ac:dyDescent="0.3">
      <c r="A207" s="77"/>
      <c r="L207" s="46"/>
    </row>
    <row r="208" spans="1:12" ht="12.75" customHeight="1" x14ac:dyDescent="0.3">
      <c r="A208" s="77"/>
      <c r="L208" s="46"/>
    </row>
    <row r="209" spans="1:12" ht="12.75" customHeight="1" x14ac:dyDescent="0.3">
      <c r="A209" s="77"/>
      <c r="L209" s="46"/>
    </row>
    <row r="210" spans="1:12" ht="12.75" customHeight="1" x14ac:dyDescent="0.3">
      <c r="A210" s="77"/>
      <c r="L210" s="46"/>
    </row>
    <row r="211" spans="1:12" ht="12.75" customHeight="1" x14ac:dyDescent="0.3">
      <c r="A211" s="77"/>
      <c r="L211" s="46"/>
    </row>
    <row r="212" spans="1:12" ht="12.75" customHeight="1" x14ac:dyDescent="0.3">
      <c r="A212" s="77"/>
      <c r="L212" s="46"/>
    </row>
    <row r="213" spans="1:12" ht="12.75" customHeight="1" x14ac:dyDescent="0.3">
      <c r="A213" s="77"/>
      <c r="L213" s="46"/>
    </row>
    <row r="214" spans="1:12" ht="12.75" customHeight="1" x14ac:dyDescent="0.3">
      <c r="A214" s="77"/>
      <c r="L214" s="46"/>
    </row>
    <row r="215" spans="1:12" ht="12.75" customHeight="1" x14ac:dyDescent="0.3">
      <c r="A215" s="77"/>
      <c r="L215" s="46"/>
    </row>
    <row r="216" spans="1:12" ht="12.75" customHeight="1" x14ac:dyDescent="0.3">
      <c r="A216" s="77"/>
      <c r="L216" s="46"/>
    </row>
    <row r="217" spans="1:12" ht="12.75" customHeight="1" x14ac:dyDescent="0.3">
      <c r="A217" s="77"/>
      <c r="L217" s="46"/>
    </row>
    <row r="218" spans="1:12" ht="12.75" customHeight="1" x14ac:dyDescent="0.3">
      <c r="A218" s="77"/>
      <c r="L218" s="46"/>
    </row>
    <row r="219" spans="1:12" ht="12.75" customHeight="1" x14ac:dyDescent="0.3">
      <c r="A219" s="77"/>
      <c r="L219" s="46"/>
    </row>
    <row r="220" spans="1:12" ht="12.75" customHeight="1" x14ac:dyDescent="0.3">
      <c r="A220" s="77"/>
      <c r="L220" s="46"/>
    </row>
    <row r="221" spans="1:12" ht="12.75" customHeight="1" x14ac:dyDescent="0.3">
      <c r="A221" s="77"/>
      <c r="L221" s="46"/>
    </row>
    <row r="222" spans="1:12" ht="12.75" customHeight="1" x14ac:dyDescent="0.3">
      <c r="A222" s="77"/>
      <c r="L222" s="46"/>
    </row>
    <row r="223" spans="1:12" ht="12.75" customHeight="1" x14ac:dyDescent="0.3">
      <c r="A223" s="77"/>
      <c r="L223" s="46"/>
    </row>
    <row r="224" spans="1:12" ht="12.75" customHeight="1" x14ac:dyDescent="0.3">
      <c r="A224" s="77"/>
      <c r="L224" s="46"/>
    </row>
    <row r="225" spans="1:12" ht="12.75" customHeight="1" x14ac:dyDescent="0.3">
      <c r="A225" s="77"/>
      <c r="L225" s="46"/>
    </row>
    <row r="226" spans="1:12" ht="12.75" customHeight="1" x14ac:dyDescent="0.3">
      <c r="A226" s="77"/>
      <c r="L226" s="46"/>
    </row>
    <row r="227" spans="1:12" ht="12.75" customHeight="1" x14ac:dyDescent="0.3">
      <c r="A227" s="77"/>
      <c r="L227" s="46"/>
    </row>
    <row r="228" spans="1:12" ht="12.75" customHeight="1" x14ac:dyDescent="0.3">
      <c r="A228" s="77"/>
      <c r="L228" s="46"/>
    </row>
    <row r="229" spans="1:12" ht="12.75" customHeight="1" x14ac:dyDescent="0.3">
      <c r="A229" s="77"/>
      <c r="L229" s="46"/>
    </row>
    <row r="230" spans="1:12" ht="12.75" customHeight="1" x14ac:dyDescent="0.3">
      <c r="A230" s="77"/>
      <c r="L230" s="46"/>
    </row>
    <row r="231" spans="1:12" ht="12.75" customHeight="1" x14ac:dyDescent="0.3">
      <c r="A231" s="77"/>
      <c r="L231" s="46"/>
    </row>
    <row r="232" spans="1:12" ht="12.75" customHeight="1" x14ac:dyDescent="0.3">
      <c r="A232" s="77"/>
      <c r="L232" s="46"/>
    </row>
    <row r="233" spans="1:12" ht="12.75" customHeight="1" x14ac:dyDescent="0.3">
      <c r="A233" s="77"/>
      <c r="L233" s="46"/>
    </row>
    <row r="234" spans="1:12" ht="12.75" customHeight="1" x14ac:dyDescent="0.3">
      <c r="A234" s="77"/>
      <c r="L234" s="46"/>
    </row>
    <row r="235" spans="1:12" ht="12.75" customHeight="1" x14ac:dyDescent="0.3">
      <c r="A235" s="77"/>
      <c r="L235" s="46"/>
    </row>
    <row r="236" spans="1:12" ht="12.75" customHeight="1" x14ac:dyDescent="0.3">
      <c r="A236" s="77"/>
      <c r="L236" s="46"/>
    </row>
    <row r="237" spans="1:12" ht="12.75" customHeight="1" x14ac:dyDescent="0.3">
      <c r="A237" s="77"/>
      <c r="L237" s="46"/>
    </row>
    <row r="238" spans="1:12" ht="12.75" customHeight="1" x14ac:dyDescent="0.3">
      <c r="A238" s="77"/>
      <c r="L238" s="46"/>
    </row>
    <row r="239" spans="1:12" ht="12.75" customHeight="1" x14ac:dyDescent="0.3">
      <c r="A239" s="77"/>
      <c r="L239" s="46"/>
    </row>
    <row r="240" spans="1:12" ht="12.75" customHeight="1" x14ac:dyDescent="0.3">
      <c r="A240" s="77"/>
      <c r="L240" s="46"/>
    </row>
    <row r="241" spans="1:12" ht="12.75" customHeight="1" x14ac:dyDescent="0.3">
      <c r="A241" s="77"/>
      <c r="L241" s="46"/>
    </row>
    <row r="242" spans="1:12" ht="12.75" customHeight="1" x14ac:dyDescent="0.3">
      <c r="A242" s="77"/>
      <c r="L242" s="46"/>
    </row>
    <row r="243" spans="1:12" ht="12.75" customHeight="1" x14ac:dyDescent="0.3">
      <c r="A243" s="77"/>
      <c r="L243" s="46"/>
    </row>
    <row r="244" spans="1:12" ht="12.75" customHeight="1" x14ac:dyDescent="0.3">
      <c r="A244" s="77"/>
      <c r="L244" s="46"/>
    </row>
    <row r="245" spans="1:12" ht="12.75" customHeight="1" x14ac:dyDescent="0.3">
      <c r="A245" s="77"/>
      <c r="L245" s="46"/>
    </row>
    <row r="246" spans="1:12" ht="12.75" customHeight="1" x14ac:dyDescent="0.3">
      <c r="A246" s="77"/>
      <c r="L246" s="46"/>
    </row>
    <row r="247" spans="1:12" ht="12.75" customHeight="1" x14ac:dyDescent="0.3">
      <c r="A247" s="77"/>
      <c r="L247" s="46"/>
    </row>
    <row r="248" spans="1:12" ht="12.75" customHeight="1" x14ac:dyDescent="0.3">
      <c r="A248" s="77"/>
      <c r="L248" s="46"/>
    </row>
    <row r="249" spans="1:12" ht="12.75" customHeight="1" x14ac:dyDescent="0.3">
      <c r="A249" s="77"/>
      <c r="L249" s="46"/>
    </row>
    <row r="250" spans="1:12" ht="12.75" customHeight="1" x14ac:dyDescent="0.3">
      <c r="A250" s="77"/>
      <c r="L250" s="46"/>
    </row>
    <row r="251" spans="1:12" ht="12.75" customHeight="1" x14ac:dyDescent="0.3">
      <c r="A251" s="77"/>
      <c r="L251" s="46"/>
    </row>
    <row r="252" spans="1:12" ht="12.75" customHeight="1" x14ac:dyDescent="0.3">
      <c r="A252" s="77"/>
      <c r="L252" s="46"/>
    </row>
    <row r="253" spans="1:12" ht="12.75" customHeight="1" x14ac:dyDescent="0.3">
      <c r="A253" s="77"/>
      <c r="L253" s="46"/>
    </row>
    <row r="254" spans="1:12" ht="12.75" customHeight="1" x14ac:dyDescent="0.3">
      <c r="A254" s="77"/>
      <c r="L254" s="46"/>
    </row>
    <row r="255" spans="1:12" ht="12.75" customHeight="1" x14ac:dyDescent="0.3">
      <c r="A255" s="77"/>
      <c r="L255" s="46"/>
    </row>
    <row r="256" spans="1:12" ht="12.75" customHeight="1" x14ac:dyDescent="0.3">
      <c r="A256" s="77"/>
      <c r="L256" s="46"/>
    </row>
    <row r="257" spans="1:12" ht="12.75" customHeight="1" x14ac:dyDescent="0.3">
      <c r="A257" s="77"/>
      <c r="L257" s="46"/>
    </row>
    <row r="258" spans="1:12" ht="12.75" customHeight="1" x14ac:dyDescent="0.3">
      <c r="A258" s="77"/>
      <c r="L258" s="46"/>
    </row>
    <row r="259" spans="1:12" ht="12.75" customHeight="1" x14ac:dyDescent="0.3">
      <c r="A259" s="77"/>
      <c r="L259" s="46"/>
    </row>
    <row r="260" spans="1:12" ht="12.75" customHeight="1" x14ac:dyDescent="0.3">
      <c r="A260" s="77"/>
      <c r="L260" s="46"/>
    </row>
    <row r="261" spans="1:12" ht="12.75" customHeight="1" x14ac:dyDescent="0.3">
      <c r="A261" s="77"/>
      <c r="L261" s="46"/>
    </row>
    <row r="262" spans="1:12" ht="12.75" customHeight="1" x14ac:dyDescent="0.3">
      <c r="A262" s="77"/>
      <c r="L262" s="46"/>
    </row>
    <row r="263" spans="1:12" ht="12.75" customHeight="1" x14ac:dyDescent="0.3">
      <c r="A263" s="77"/>
      <c r="L263" s="46"/>
    </row>
    <row r="264" spans="1:12" ht="12.75" customHeight="1" x14ac:dyDescent="0.3">
      <c r="A264" s="77"/>
      <c r="L264" s="46"/>
    </row>
    <row r="265" spans="1:12" ht="12.75" customHeight="1" x14ac:dyDescent="0.3">
      <c r="A265" s="77"/>
      <c r="L265" s="46"/>
    </row>
    <row r="266" spans="1:12" ht="12.75" customHeight="1" x14ac:dyDescent="0.3">
      <c r="A266" s="77"/>
      <c r="L266" s="46"/>
    </row>
    <row r="267" spans="1:12" ht="12.75" customHeight="1" x14ac:dyDescent="0.3">
      <c r="A267" s="77"/>
      <c r="L267" s="46"/>
    </row>
    <row r="268" spans="1:12" ht="12.75" customHeight="1" x14ac:dyDescent="0.3">
      <c r="A268" s="77"/>
      <c r="L268" s="46"/>
    </row>
    <row r="269" spans="1:12" ht="12.75" customHeight="1" x14ac:dyDescent="0.3">
      <c r="A269" s="77"/>
      <c r="L269" s="46"/>
    </row>
    <row r="270" spans="1:12" ht="12.75" customHeight="1" x14ac:dyDescent="0.3">
      <c r="A270" s="77"/>
      <c r="L270" s="46"/>
    </row>
    <row r="271" spans="1:12" ht="12.75" customHeight="1" x14ac:dyDescent="0.3">
      <c r="A271" s="77"/>
      <c r="L271" s="46"/>
    </row>
    <row r="272" spans="1:12" ht="12.75" customHeight="1" x14ac:dyDescent="0.3">
      <c r="A272" s="77"/>
      <c r="L272" s="46"/>
    </row>
    <row r="273" spans="1:12" ht="12.75" customHeight="1" x14ac:dyDescent="0.3">
      <c r="A273" s="77"/>
      <c r="L273" s="46"/>
    </row>
    <row r="274" spans="1:12" ht="12.75" customHeight="1" x14ac:dyDescent="0.3">
      <c r="A274" s="77"/>
      <c r="L274" s="46"/>
    </row>
    <row r="275" spans="1:12" ht="12.75" customHeight="1" x14ac:dyDescent="0.3">
      <c r="A275" s="77"/>
      <c r="L275" s="46"/>
    </row>
    <row r="276" spans="1:12" ht="12.75" customHeight="1" x14ac:dyDescent="0.3">
      <c r="A276" s="77"/>
      <c r="L276" s="46"/>
    </row>
    <row r="277" spans="1:12" ht="12.75" customHeight="1" x14ac:dyDescent="0.3">
      <c r="A277" s="77"/>
      <c r="L277" s="46"/>
    </row>
    <row r="278" spans="1:12" ht="12.75" customHeight="1" x14ac:dyDescent="0.3">
      <c r="A278" s="77"/>
      <c r="L278" s="46"/>
    </row>
    <row r="279" spans="1:12" ht="12.75" customHeight="1" x14ac:dyDescent="0.3">
      <c r="A279" s="77"/>
      <c r="L279" s="46"/>
    </row>
    <row r="280" spans="1:12" ht="12.75" customHeight="1" x14ac:dyDescent="0.3">
      <c r="A280" s="77"/>
      <c r="L280" s="46"/>
    </row>
    <row r="281" spans="1:12" ht="12.75" customHeight="1" x14ac:dyDescent="0.3">
      <c r="A281" s="77"/>
      <c r="L281" s="46"/>
    </row>
    <row r="282" spans="1:12" ht="12.75" customHeight="1" x14ac:dyDescent="0.3">
      <c r="A282" s="77"/>
      <c r="L282" s="46"/>
    </row>
    <row r="283" spans="1:12" ht="12.75" customHeight="1" x14ac:dyDescent="0.3">
      <c r="A283" s="77"/>
      <c r="L283" s="46"/>
    </row>
    <row r="284" spans="1:12" ht="12.75" customHeight="1" x14ac:dyDescent="0.3">
      <c r="A284" s="77"/>
      <c r="L284" s="46"/>
    </row>
    <row r="285" spans="1:12" ht="12.75" customHeight="1" x14ac:dyDescent="0.3">
      <c r="A285" s="77"/>
      <c r="L285" s="46"/>
    </row>
    <row r="286" spans="1:12" ht="12.75" customHeight="1" x14ac:dyDescent="0.3">
      <c r="A286" s="77"/>
      <c r="L286" s="46"/>
    </row>
    <row r="287" spans="1:12" ht="12.75" customHeight="1" x14ac:dyDescent="0.3">
      <c r="A287" s="77"/>
      <c r="L287" s="46"/>
    </row>
    <row r="288" spans="1:12" ht="12.75" customHeight="1" x14ac:dyDescent="0.3">
      <c r="A288" s="77"/>
      <c r="L288" s="46"/>
    </row>
    <row r="289" spans="1:12" ht="12.75" customHeight="1" x14ac:dyDescent="0.3">
      <c r="A289" s="77"/>
      <c r="L289" s="46"/>
    </row>
    <row r="290" spans="1:12" ht="12.75" customHeight="1" x14ac:dyDescent="0.3">
      <c r="A290" s="77"/>
      <c r="L290" s="46"/>
    </row>
    <row r="291" spans="1:12" ht="12.75" customHeight="1" x14ac:dyDescent="0.3">
      <c r="A291" s="77"/>
      <c r="L291" s="46"/>
    </row>
    <row r="292" spans="1:12" ht="12.75" customHeight="1" x14ac:dyDescent="0.3">
      <c r="A292" s="77"/>
      <c r="L292" s="46"/>
    </row>
    <row r="293" spans="1:12" ht="12.75" customHeight="1" x14ac:dyDescent="0.3">
      <c r="A293" s="77"/>
      <c r="L293" s="46"/>
    </row>
    <row r="294" spans="1:12" ht="12.75" customHeight="1" x14ac:dyDescent="0.3">
      <c r="A294" s="77"/>
      <c r="L294" s="46"/>
    </row>
    <row r="295" spans="1:12" ht="12.75" customHeight="1" x14ac:dyDescent="0.3">
      <c r="A295" s="77"/>
      <c r="L295" s="46"/>
    </row>
    <row r="296" spans="1:12" ht="12.75" customHeight="1" x14ac:dyDescent="0.3">
      <c r="A296" s="77"/>
      <c r="L296" s="46"/>
    </row>
    <row r="297" spans="1:12" ht="12.75" customHeight="1" x14ac:dyDescent="0.3">
      <c r="A297" s="77"/>
      <c r="L297" s="46"/>
    </row>
    <row r="298" spans="1:12" ht="12.75" customHeight="1" x14ac:dyDescent="0.3">
      <c r="A298" s="77"/>
      <c r="L298" s="46"/>
    </row>
    <row r="299" spans="1:12" ht="12.75" customHeight="1" x14ac:dyDescent="0.3">
      <c r="A299" s="77"/>
      <c r="L299" s="46"/>
    </row>
    <row r="300" spans="1:12" ht="12.75" customHeight="1" x14ac:dyDescent="0.3">
      <c r="A300" s="77"/>
      <c r="L300" s="46"/>
    </row>
    <row r="301" spans="1:12" ht="12.75" customHeight="1" x14ac:dyDescent="0.3">
      <c r="A301" s="77"/>
      <c r="L301" s="46"/>
    </row>
    <row r="302" spans="1:12" ht="12.75" customHeight="1" x14ac:dyDescent="0.3">
      <c r="A302" s="77"/>
      <c r="L302" s="46"/>
    </row>
    <row r="303" spans="1:12" ht="12.75" customHeight="1" x14ac:dyDescent="0.3">
      <c r="A303" s="77"/>
      <c r="L303" s="46"/>
    </row>
    <row r="304" spans="1:12" ht="12.75" customHeight="1" x14ac:dyDescent="0.3">
      <c r="A304" s="77"/>
      <c r="L304" s="46"/>
    </row>
    <row r="305" spans="1:12" ht="12.75" customHeight="1" x14ac:dyDescent="0.3">
      <c r="A305" s="77"/>
      <c r="L305" s="46"/>
    </row>
    <row r="306" spans="1:12" ht="12.75" customHeight="1" x14ac:dyDescent="0.3">
      <c r="A306" s="77"/>
      <c r="L306" s="46"/>
    </row>
    <row r="307" spans="1:12" ht="12.75" customHeight="1" x14ac:dyDescent="0.3">
      <c r="A307" s="77"/>
      <c r="L307" s="46"/>
    </row>
    <row r="308" spans="1:12" ht="12.75" customHeight="1" x14ac:dyDescent="0.3">
      <c r="A308" s="77"/>
      <c r="L308" s="46"/>
    </row>
    <row r="309" spans="1:12" ht="12.75" customHeight="1" x14ac:dyDescent="0.3">
      <c r="A309" s="77"/>
      <c r="L309" s="46"/>
    </row>
    <row r="310" spans="1:12" ht="12.75" customHeight="1" x14ac:dyDescent="0.3">
      <c r="A310" s="77"/>
      <c r="L310" s="46"/>
    </row>
    <row r="311" spans="1:12" ht="12.75" customHeight="1" x14ac:dyDescent="0.3">
      <c r="A311" s="77"/>
      <c r="L311" s="46"/>
    </row>
    <row r="312" spans="1:12" ht="12.75" customHeight="1" x14ac:dyDescent="0.3">
      <c r="A312" s="77"/>
      <c r="L312" s="46"/>
    </row>
    <row r="313" spans="1:12" ht="12.75" customHeight="1" x14ac:dyDescent="0.3">
      <c r="A313" s="77"/>
      <c r="L313" s="46"/>
    </row>
    <row r="314" spans="1:12" ht="12.75" customHeight="1" x14ac:dyDescent="0.3">
      <c r="A314" s="77"/>
      <c r="L314" s="46"/>
    </row>
    <row r="315" spans="1:12" ht="12.75" customHeight="1" x14ac:dyDescent="0.3">
      <c r="A315" s="77"/>
      <c r="L315" s="46"/>
    </row>
    <row r="316" spans="1:12" ht="12.75" customHeight="1" x14ac:dyDescent="0.3">
      <c r="A316" s="77"/>
      <c r="L316" s="46"/>
    </row>
    <row r="317" spans="1:12" ht="12.75" customHeight="1" x14ac:dyDescent="0.3">
      <c r="A317" s="77"/>
      <c r="L317" s="46"/>
    </row>
    <row r="318" spans="1:12" ht="12.75" customHeight="1" x14ac:dyDescent="0.3">
      <c r="A318" s="77"/>
      <c r="L318" s="46"/>
    </row>
    <row r="319" spans="1:12" ht="12.75" customHeight="1" x14ac:dyDescent="0.3">
      <c r="A319" s="77"/>
      <c r="L319" s="46"/>
    </row>
    <row r="320" spans="1:12" ht="12.75" customHeight="1" x14ac:dyDescent="0.3">
      <c r="A320" s="77"/>
      <c r="L320" s="46"/>
    </row>
    <row r="321" spans="1:12" ht="12.75" customHeight="1" x14ac:dyDescent="0.3">
      <c r="A321" s="77"/>
      <c r="L321" s="46"/>
    </row>
    <row r="322" spans="1:12" ht="12.75" customHeight="1" x14ac:dyDescent="0.3">
      <c r="A322" s="77"/>
      <c r="L322" s="46"/>
    </row>
    <row r="323" spans="1:12" ht="12.75" customHeight="1" x14ac:dyDescent="0.3">
      <c r="A323" s="77"/>
      <c r="L323" s="46"/>
    </row>
    <row r="324" spans="1:12" ht="12.75" customHeight="1" x14ac:dyDescent="0.3">
      <c r="A324" s="77"/>
      <c r="L324" s="46"/>
    </row>
    <row r="325" spans="1:12" ht="12.75" customHeight="1" x14ac:dyDescent="0.3">
      <c r="A325" s="77"/>
      <c r="L325" s="46"/>
    </row>
    <row r="326" spans="1:12" ht="12.75" customHeight="1" x14ac:dyDescent="0.3">
      <c r="A326" s="77"/>
      <c r="L326" s="46"/>
    </row>
    <row r="327" spans="1:12" ht="12.75" customHeight="1" x14ac:dyDescent="0.3">
      <c r="A327" s="77"/>
      <c r="L327" s="46"/>
    </row>
    <row r="328" spans="1:12" ht="12.75" customHeight="1" x14ac:dyDescent="0.3">
      <c r="A328" s="77"/>
      <c r="L328" s="46"/>
    </row>
    <row r="329" spans="1:12" ht="12.75" customHeight="1" x14ac:dyDescent="0.3">
      <c r="A329" s="77"/>
      <c r="L329" s="46"/>
    </row>
    <row r="330" spans="1:12" ht="12.75" customHeight="1" x14ac:dyDescent="0.3">
      <c r="A330" s="77"/>
      <c r="L330" s="46"/>
    </row>
    <row r="331" spans="1:12" ht="12.75" customHeight="1" x14ac:dyDescent="0.3">
      <c r="A331" s="77"/>
      <c r="L331" s="46"/>
    </row>
    <row r="332" spans="1:12" ht="12.75" customHeight="1" x14ac:dyDescent="0.3">
      <c r="A332" s="77"/>
      <c r="L332" s="46"/>
    </row>
    <row r="333" spans="1:12" ht="12.75" customHeight="1" x14ac:dyDescent="0.3">
      <c r="A333" s="77"/>
      <c r="L333" s="46"/>
    </row>
    <row r="334" spans="1:12" ht="12.75" customHeight="1" x14ac:dyDescent="0.3">
      <c r="A334" s="77"/>
      <c r="L334" s="46"/>
    </row>
    <row r="335" spans="1:12" ht="12.75" customHeight="1" x14ac:dyDescent="0.3">
      <c r="A335" s="77"/>
      <c r="L335" s="46"/>
    </row>
    <row r="336" spans="1:12" ht="12.75" customHeight="1" x14ac:dyDescent="0.3">
      <c r="A336" s="77"/>
      <c r="L336" s="46"/>
    </row>
    <row r="337" spans="1:12" ht="12.75" customHeight="1" x14ac:dyDescent="0.3">
      <c r="A337" s="77"/>
      <c r="L337" s="46"/>
    </row>
    <row r="338" spans="1:12" ht="12.75" customHeight="1" x14ac:dyDescent="0.3">
      <c r="A338" s="77"/>
      <c r="L338" s="46"/>
    </row>
    <row r="339" spans="1:12" ht="12.75" customHeight="1" x14ac:dyDescent="0.3">
      <c r="A339" s="77"/>
      <c r="L339" s="46"/>
    </row>
    <row r="340" spans="1:12" ht="12.75" customHeight="1" x14ac:dyDescent="0.3">
      <c r="A340" s="77"/>
      <c r="L340" s="46"/>
    </row>
    <row r="341" spans="1:12" ht="12.75" customHeight="1" x14ac:dyDescent="0.3">
      <c r="A341" s="77"/>
      <c r="L341" s="46"/>
    </row>
    <row r="342" spans="1:12" ht="12.75" customHeight="1" x14ac:dyDescent="0.3">
      <c r="A342" s="77"/>
      <c r="L342" s="46"/>
    </row>
    <row r="343" spans="1:12" ht="12.75" customHeight="1" x14ac:dyDescent="0.3">
      <c r="A343" s="77"/>
      <c r="L343" s="46"/>
    </row>
    <row r="344" spans="1:12" ht="12.75" customHeight="1" x14ac:dyDescent="0.3">
      <c r="A344" s="77"/>
      <c r="L344" s="46"/>
    </row>
    <row r="345" spans="1:12" ht="12.75" customHeight="1" x14ac:dyDescent="0.3">
      <c r="A345" s="77"/>
      <c r="L345" s="46"/>
    </row>
    <row r="346" spans="1:12" ht="12.75" customHeight="1" x14ac:dyDescent="0.3">
      <c r="A346" s="77"/>
      <c r="L346" s="46"/>
    </row>
    <row r="347" spans="1:12" ht="12.75" customHeight="1" x14ac:dyDescent="0.3">
      <c r="A347" s="77"/>
      <c r="L347" s="46"/>
    </row>
    <row r="348" spans="1:12" ht="12.75" customHeight="1" x14ac:dyDescent="0.3">
      <c r="A348" s="77"/>
      <c r="L348" s="46"/>
    </row>
    <row r="349" spans="1:12" ht="12.75" customHeight="1" x14ac:dyDescent="0.3">
      <c r="A349" s="77"/>
      <c r="L349" s="46"/>
    </row>
    <row r="350" spans="1:12" ht="12.75" customHeight="1" x14ac:dyDescent="0.3">
      <c r="A350" s="77"/>
      <c r="L350" s="46"/>
    </row>
    <row r="351" spans="1:12" ht="12.75" customHeight="1" x14ac:dyDescent="0.3">
      <c r="A351" s="77"/>
      <c r="L351" s="46"/>
    </row>
    <row r="352" spans="1:12" ht="12.75" customHeight="1" x14ac:dyDescent="0.3">
      <c r="A352" s="77"/>
      <c r="L352" s="46"/>
    </row>
    <row r="353" spans="1:12" ht="12.75" customHeight="1" x14ac:dyDescent="0.3">
      <c r="A353" s="77"/>
      <c r="L353" s="46"/>
    </row>
    <row r="354" spans="1:12" ht="12.75" customHeight="1" x14ac:dyDescent="0.3">
      <c r="A354" s="77"/>
      <c r="L354" s="46"/>
    </row>
    <row r="355" spans="1:12" ht="12.75" customHeight="1" x14ac:dyDescent="0.3">
      <c r="A355" s="77"/>
      <c r="L355" s="46"/>
    </row>
    <row r="356" spans="1:12" ht="12.75" customHeight="1" x14ac:dyDescent="0.3">
      <c r="A356" s="77"/>
      <c r="L356" s="46"/>
    </row>
    <row r="357" spans="1:12" ht="12.75" customHeight="1" x14ac:dyDescent="0.3">
      <c r="A357" s="77"/>
      <c r="L357" s="46"/>
    </row>
    <row r="358" spans="1:12" ht="12.75" customHeight="1" x14ac:dyDescent="0.3">
      <c r="A358" s="77"/>
      <c r="L358" s="46"/>
    </row>
    <row r="359" spans="1:12" ht="12.75" customHeight="1" x14ac:dyDescent="0.3">
      <c r="A359" s="77"/>
      <c r="L359" s="46"/>
    </row>
    <row r="360" spans="1:12" ht="12.75" customHeight="1" x14ac:dyDescent="0.3">
      <c r="A360" s="77"/>
      <c r="L360" s="46"/>
    </row>
    <row r="361" spans="1:12" ht="12.75" customHeight="1" x14ac:dyDescent="0.3">
      <c r="A361" s="77"/>
      <c r="L361" s="46"/>
    </row>
    <row r="362" spans="1:12" ht="12.75" customHeight="1" x14ac:dyDescent="0.3">
      <c r="A362" s="77"/>
      <c r="L362" s="46"/>
    </row>
    <row r="363" spans="1:12" ht="12.75" customHeight="1" x14ac:dyDescent="0.3">
      <c r="A363" s="77"/>
      <c r="L363" s="46"/>
    </row>
    <row r="364" spans="1:12" ht="12.75" customHeight="1" x14ac:dyDescent="0.3">
      <c r="A364" s="77"/>
      <c r="L364" s="46"/>
    </row>
    <row r="365" spans="1:12" ht="12.75" customHeight="1" x14ac:dyDescent="0.3">
      <c r="A365" s="77"/>
      <c r="L365" s="46"/>
    </row>
    <row r="366" spans="1:12" ht="12.75" customHeight="1" x14ac:dyDescent="0.3">
      <c r="A366" s="77"/>
      <c r="L366" s="46"/>
    </row>
    <row r="367" spans="1:12" ht="12.75" customHeight="1" x14ac:dyDescent="0.3">
      <c r="A367" s="77"/>
      <c r="L367" s="46"/>
    </row>
    <row r="368" spans="1:12" ht="12.75" customHeight="1" x14ac:dyDescent="0.3">
      <c r="A368" s="77"/>
      <c r="L368" s="46"/>
    </row>
    <row r="369" spans="1:12" ht="12.75" customHeight="1" x14ac:dyDescent="0.3">
      <c r="A369" s="77"/>
      <c r="L369" s="46"/>
    </row>
    <row r="370" spans="1:12" ht="12.75" customHeight="1" x14ac:dyDescent="0.3">
      <c r="A370" s="77"/>
      <c r="L370" s="46"/>
    </row>
    <row r="371" spans="1:12" ht="12.75" customHeight="1" x14ac:dyDescent="0.3">
      <c r="A371" s="77"/>
      <c r="L371" s="46"/>
    </row>
    <row r="372" spans="1:12" ht="12.75" customHeight="1" x14ac:dyDescent="0.3">
      <c r="A372" s="77"/>
      <c r="L372" s="46"/>
    </row>
    <row r="373" spans="1:12" ht="12.75" customHeight="1" x14ac:dyDescent="0.3">
      <c r="A373" s="77"/>
      <c r="L373" s="46"/>
    </row>
    <row r="374" spans="1:12" ht="12.75" customHeight="1" x14ac:dyDescent="0.3">
      <c r="A374" s="77"/>
      <c r="L374" s="46"/>
    </row>
    <row r="375" spans="1:12" ht="12.75" customHeight="1" x14ac:dyDescent="0.3">
      <c r="A375" s="77"/>
      <c r="L375" s="46"/>
    </row>
    <row r="376" spans="1:12" ht="12.75" customHeight="1" x14ac:dyDescent="0.3">
      <c r="A376" s="77"/>
      <c r="L376" s="46"/>
    </row>
    <row r="377" spans="1:12" ht="12.75" customHeight="1" x14ac:dyDescent="0.3">
      <c r="A377" s="77"/>
      <c r="L377" s="46"/>
    </row>
    <row r="378" spans="1:12" ht="12.75" customHeight="1" x14ac:dyDescent="0.3">
      <c r="A378" s="77"/>
      <c r="L378" s="46"/>
    </row>
    <row r="379" spans="1:12" ht="12.75" customHeight="1" x14ac:dyDescent="0.3">
      <c r="A379" s="77"/>
      <c r="L379" s="46"/>
    </row>
    <row r="380" spans="1:12" ht="12.75" customHeight="1" x14ac:dyDescent="0.3">
      <c r="A380" s="77"/>
      <c r="L380" s="46"/>
    </row>
    <row r="381" spans="1:12" ht="12.75" customHeight="1" x14ac:dyDescent="0.3">
      <c r="A381" s="77"/>
      <c r="L381" s="46"/>
    </row>
    <row r="382" spans="1:12" ht="12.75" customHeight="1" x14ac:dyDescent="0.3">
      <c r="A382" s="77"/>
      <c r="L382" s="46"/>
    </row>
    <row r="383" spans="1:12" ht="12.75" customHeight="1" x14ac:dyDescent="0.3">
      <c r="A383" s="77"/>
      <c r="L383" s="46"/>
    </row>
    <row r="384" spans="1:12" ht="12.75" customHeight="1" x14ac:dyDescent="0.3">
      <c r="A384" s="77"/>
      <c r="L384" s="46"/>
    </row>
    <row r="385" spans="1:12" ht="12.75" customHeight="1" x14ac:dyDescent="0.3">
      <c r="A385" s="77"/>
      <c r="L385" s="46"/>
    </row>
    <row r="386" spans="1:12" ht="12.75" customHeight="1" x14ac:dyDescent="0.3">
      <c r="A386" s="77"/>
      <c r="L386" s="46"/>
    </row>
    <row r="387" spans="1:12" ht="12.75" customHeight="1" x14ac:dyDescent="0.3">
      <c r="A387" s="77"/>
      <c r="L387" s="46"/>
    </row>
    <row r="388" spans="1:12" ht="12.75" customHeight="1" x14ac:dyDescent="0.3">
      <c r="A388" s="77"/>
      <c r="L388" s="46"/>
    </row>
    <row r="389" spans="1:12" ht="12.75" customHeight="1" x14ac:dyDescent="0.3">
      <c r="A389" s="77"/>
      <c r="L389" s="46"/>
    </row>
    <row r="390" spans="1:12" ht="12.75" customHeight="1" x14ac:dyDescent="0.3">
      <c r="A390" s="77"/>
      <c r="L390" s="46"/>
    </row>
    <row r="391" spans="1:12" ht="12.75" customHeight="1" x14ac:dyDescent="0.3">
      <c r="A391" s="77"/>
      <c r="L391" s="46"/>
    </row>
    <row r="392" spans="1:12" ht="12.75" customHeight="1" x14ac:dyDescent="0.3">
      <c r="A392" s="77"/>
      <c r="L392" s="46"/>
    </row>
    <row r="393" spans="1:12" ht="12.75" customHeight="1" x14ac:dyDescent="0.3">
      <c r="A393" s="77"/>
      <c r="L393" s="46"/>
    </row>
    <row r="394" spans="1:12" ht="12.75" customHeight="1" x14ac:dyDescent="0.3">
      <c r="A394" s="77"/>
      <c r="L394" s="46"/>
    </row>
    <row r="395" spans="1:12" ht="12.75" customHeight="1" x14ac:dyDescent="0.3">
      <c r="A395" s="77"/>
      <c r="L395" s="46"/>
    </row>
    <row r="396" spans="1:12" ht="12.75" customHeight="1" x14ac:dyDescent="0.3">
      <c r="A396" s="77"/>
      <c r="L396" s="46"/>
    </row>
    <row r="397" spans="1:12" ht="12.75" customHeight="1" x14ac:dyDescent="0.3">
      <c r="A397" s="77"/>
      <c r="L397" s="46"/>
    </row>
    <row r="398" spans="1:12" ht="12.75" customHeight="1" x14ac:dyDescent="0.3">
      <c r="A398" s="77"/>
      <c r="L398" s="46"/>
    </row>
    <row r="399" spans="1:12" ht="12.75" customHeight="1" x14ac:dyDescent="0.3">
      <c r="A399" s="77"/>
      <c r="L399" s="46"/>
    </row>
    <row r="400" spans="1:12" ht="12.75" customHeight="1" x14ac:dyDescent="0.3">
      <c r="A400" s="77"/>
      <c r="L400" s="46"/>
    </row>
    <row r="401" spans="1:12" ht="12.75" customHeight="1" x14ac:dyDescent="0.3">
      <c r="A401" s="77"/>
      <c r="L401" s="46"/>
    </row>
    <row r="402" spans="1:12" ht="12.75" customHeight="1" x14ac:dyDescent="0.3">
      <c r="A402" s="77"/>
      <c r="L402" s="46"/>
    </row>
    <row r="403" spans="1:12" ht="12.75" customHeight="1" x14ac:dyDescent="0.3">
      <c r="A403" s="77"/>
      <c r="L403" s="46"/>
    </row>
    <row r="404" spans="1:12" ht="12.75" customHeight="1" x14ac:dyDescent="0.3">
      <c r="A404" s="77"/>
      <c r="L404" s="46"/>
    </row>
    <row r="405" spans="1:12" ht="12.75" customHeight="1" x14ac:dyDescent="0.3">
      <c r="A405" s="77"/>
      <c r="L405" s="46"/>
    </row>
    <row r="406" spans="1:12" ht="12.75" customHeight="1" x14ac:dyDescent="0.3">
      <c r="A406" s="77"/>
      <c r="L406" s="46"/>
    </row>
    <row r="407" spans="1:12" ht="12.75" customHeight="1" x14ac:dyDescent="0.3">
      <c r="A407" s="77"/>
      <c r="L407" s="46"/>
    </row>
    <row r="408" spans="1:12" ht="12.75" customHeight="1" x14ac:dyDescent="0.3">
      <c r="A408" s="77"/>
      <c r="L408" s="46"/>
    </row>
    <row r="409" spans="1:12" ht="12.75" customHeight="1" x14ac:dyDescent="0.3">
      <c r="A409" s="77"/>
      <c r="L409" s="46"/>
    </row>
    <row r="410" spans="1:12" ht="12.75" customHeight="1" x14ac:dyDescent="0.3">
      <c r="A410" s="77"/>
      <c r="L410" s="46"/>
    </row>
    <row r="411" spans="1:12" ht="12.75" customHeight="1" x14ac:dyDescent="0.3">
      <c r="A411" s="77"/>
      <c r="L411" s="46"/>
    </row>
    <row r="412" spans="1:12" ht="12.75" customHeight="1" x14ac:dyDescent="0.3">
      <c r="A412" s="77"/>
      <c r="L412" s="46"/>
    </row>
    <row r="413" spans="1:12" ht="12.75" customHeight="1" x14ac:dyDescent="0.3">
      <c r="A413" s="77"/>
      <c r="L413" s="46"/>
    </row>
    <row r="414" spans="1:12" ht="12.75" customHeight="1" x14ac:dyDescent="0.3">
      <c r="A414" s="77"/>
      <c r="L414" s="46"/>
    </row>
    <row r="415" spans="1:12" ht="12.75" customHeight="1" x14ac:dyDescent="0.3">
      <c r="A415" s="77"/>
      <c r="L415" s="46"/>
    </row>
    <row r="416" spans="1:12" ht="12.75" customHeight="1" x14ac:dyDescent="0.3">
      <c r="A416" s="77"/>
      <c r="L416" s="46"/>
    </row>
    <row r="417" spans="1:12" ht="12.75" customHeight="1" x14ac:dyDescent="0.3">
      <c r="A417" s="77"/>
      <c r="L417" s="46"/>
    </row>
    <row r="418" spans="1:12" ht="12.75" customHeight="1" x14ac:dyDescent="0.3">
      <c r="A418" s="77"/>
      <c r="L418" s="46"/>
    </row>
    <row r="419" spans="1:12" ht="12.75" customHeight="1" x14ac:dyDescent="0.3">
      <c r="A419" s="77"/>
      <c r="L419" s="46"/>
    </row>
    <row r="420" spans="1:12" ht="12.75" customHeight="1" x14ac:dyDescent="0.3">
      <c r="A420" s="77"/>
      <c r="L420" s="46"/>
    </row>
    <row r="421" spans="1:12" ht="12.75" customHeight="1" x14ac:dyDescent="0.3">
      <c r="A421" s="77"/>
      <c r="L421" s="46"/>
    </row>
    <row r="422" spans="1:12" ht="12.75" customHeight="1" x14ac:dyDescent="0.3">
      <c r="A422" s="77"/>
      <c r="L422" s="46"/>
    </row>
    <row r="423" spans="1:12" ht="12.75" customHeight="1" x14ac:dyDescent="0.3">
      <c r="A423" s="77"/>
      <c r="L423" s="46"/>
    </row>
    <row r="424" spans="1:12" ht="12.75" customHeight="1" x14ac:dyDescent="0.3">
      <c r="A424" s="77"/>
      <c r="L424" s="46"/>
    </row>
    <row r="425" spans="1:12" ht="12.75" customHeight="1" x14ac:dyDescent="0.3">
      <c r="A425" s="77"/>
      <c r="L425" s="46"/>
    </row>
    <row r="426" spans="1:12" ht="12.75" customHeight="1" x14ac:dyDescent="0.3">
      <c r="A426" s="77"/>
      <c r="L426" s="46"/>
    </row>
    <row r="427" spans="1:12" ht="12.75" customHeight="1" x14ac:dyDescent="0.3">
      <c r="A427" s="77"/>
      <c r="L427" s="46"/>
    </row>
    <row r="428" spans="1:12" ht="12.75" customHeight="1" x14ac:dyDescent="0.3">
      <c r="A428" s="77"/>
      <c r="L428" s="46"/>
    </row>
    <row r="429" spans="1:12" ht="12.75" customHeight="1" x14ac:dyDescent="0.3">
      <c r="A429" s="77"/>
      <c r="L429" s="46"/>
    </row>
    <row r="430" spans="1:12" ht="12.75" customHeight="1" x14ac:dyDescent="0.3">
      <c r="A430" s="77"/>
      <c r="L430" s="46"/>
    </row>
    <row r="431" spans="1:12" ht="12.75" customHeight="1" x14ac:dyDescent="0.3">
      <c r="A431" s="77"/>
      <c r="L431" s="46"/>
    </row>
    <row r="432" spans="1:12" ht="12.75" customHeight="1" x14ac:dyDescent="0.3">
      <c r="A432" s="77"/>
      <c r="L432" s="46"/>
    </row>
    <row r="433" spans="1:12" ht="12.75" customHeight="1" x14ac:dyDescent="0.3">
      <c r="A433" s="77"/>
      <c r="L433" s="46"/>
    </row>
    <row r="434" spans="1:12" ht="12.75" customHeight="1" x14ac:dyDescent="0.3">
      <c r="A434" s="77"/>
      <c r="L434" s="46"/>
    </row>
    <row r="435" spans="1:12" ht="12.75" customHeight="1" x14ac:dyDescent="0.3">
      <c r="A435" s="77"/>
      <c r="L435" s="46"/>
    </row>
    <row r="436" spans="1:12" ht="12.75" customHeight="1" x14ac:dyDescent="0.3">
      <c r="A436" s="77"/>
      <c r="L436" s="46"/>
    </row>
    <row r="437" spans="1:12" ht="12.75" customHeight="1" x14ac:dyDescent="0.3">
      <c r="A437" s="77"/>
      <c r="L437" s="46"/>
    </row>
    <row r="438" spans="1:12" ht="12.75" customHeight="1" x14ac:dyDescent="0.3">
      <c r="A438" s="77"/>
      <c r="L438" s="46"/>
    </row>
    <row r="439" spans="1:12" ht="12.75" customHeight="1" x14ac:dyDescent="0.3">
      <c r="A439" s="77"/>
      <c r="L439" s="46"/>
    </row>
    <row r="440" spans="1:12" ht="12.75" customHeight="1" x14ac:dyDescent="0.3">
      <c r="A440" s="77"/>
      <c r="L440" s="46"/>
    </row>
    <row r="441" spans="1:12" ht="12.75" customHeight="1" x14ac:dyDescent="0.3">
      <c r="A441" s="77"/>
      <c r="L441" s="46"/>
    </row>
    <row r="442" spans="1:12" ht="12.75" customHeight="1" x14ac:dyDescent="0.3">
      <c r="A442" s="77"/>
      <c r="L442" s="46"/>
    </row>
    <row r="443" spans="1:12" ht="12.75" customHeight="1" x14ac:dyDescent="0.3">
      <c r="A443" s="77"/>
      <c r="L443" s="46"/>
    </row>
    <row r="444" spans="1:12" ht="12.75" customHeight="1" x14ac:dyDescent="0.3">
      <c r="A444" s="77"/>
      <c r="L444" s="46"/>
    </row>
    <row r="445" spans="1:12" ht="12.75" customHeight="1" x14ac:dyDescent="0.3">
      <c r="A445" s="77"/>
      <c r="L445" s="46"/>
    </row>
    <row r="446" spans="1:12" ht="12.75" customHeight="1" x14ac:dyDescent="0.3">
      <c r="A446" s="77"/>
      <c r="L446" s="46"/>
    </row>
    <row r="447" spans="1:12" ht="12.75" customHeight="1" x14ac:dyDescent="0.3">
      <c r="A447" s="77"/>
      <c r="L447" s="46"/>
    </row>
    <row r="448" spans="1:12" ht="12.75" customHeight="1" x14ac:dyDescent="0.3">
      <c r="A448" s="77"/>
      <c r="L448" s="46"/>
    </row>
    <row r="449" spans="1:12" ht="12.75" customHeight="1" x14ac:dyDescent="0.3">
      <c r="A449" s="77"/>
      <c r="L449" s="46"/>
    </row>
    <row r="450" spans="1:12" ht="12.75" customHeight="1" x14ac:dyDescent="0.3">
      <c r="A450" s="77"/>
      <c r="L450" s="46"/>
    </row>
    <row r="451" spans="1:12" ht="12.75" customHeight="1" x14ac:dyDescent="0.3">
      <c r="A451" s="77"/>
      <c r="L451" s="46"/>
    </row>
    <row r="452" spans="1:12" ht="12.75" customHeight="1" x14ac:dyDescent="0.3">
      <c r="A452" s="77"/>
      <c r="L452" s="46"/>
    </row>
    <row r="453" spans="1:12" ht="12.75" customHeight="1" x14ac:dyDescent="0.3">
      <c r="A453" s="77"/>
      <c r="L453" s="46"/>
    </row>
    <row r="454" spans="1:12" ht="12.75" customHeight="1" x14ac:dyDescent="0.3">
      <c r="A454" s="77"/>
      <c r="L454" s="46"/>
    </row>
    <row r="455" spans="1:12" ht="12.75" customHeight="1" x14ac:dyDescent="0.3">
      <c r="A455" s="77"/>
      <c r="L455" s="46"/>
    </row>
    <row r="456" spans="1:12" ht="12.75" customHeight="1" x14ac:dyDescent="0.3">
      <c r="A456" s="77"/>
      <c r="L456" s="46"/>
    </row>
    <row r="457" spans="1:12" ht="12.75" customHeight="1" x14ac:dyDescent="0.3">
      <c r="A457" s="77"/>
      <c r="L457" s="46"/>
    </row>
    <row r="458" spans="1:12" ht="12.75" customHeight="1" x14ac:dyDescent="0.3">
      <c r="A458" s="77"/>
      <c r="L458" s="46"/>
    </row>
    <row r="459" spans="1:12" ht="12.75" customHeight="1" x14ac:dyDescent="0.3">
      <c r="A459" s="77"/>
      <c r="L459" s="46"/>
    </row>
    <row r="460" spans="1:12" ht="12.75" customHeight="1" x14ac:dyDescent="0.3">
      <c r="A460" s="77"/>
      <c r="L460" s="46"/>
    </row>
    <row r="461" spans="1:12" ht="12.75" customHeight="1" x14ac:dyDescent="0.3">
      <c r="A461" s="77"/>
      <c r="L461" s="46"/>
    </row>
    <row r="462" spans="1:12" ht="12.75" customHeight="1" x14ac:dyDescent="0.3">
      <c r="A462" s="77"/>
      <c r="L462" s="46"/>
    </row>
    <row r="463" spans="1:12" ht="12.75" customHeight="1" x14ac:dyDescent="0.3">
      <c r="A463" s="77"/>
      <c r="L463" s="46"/>
    </row>
    <row r="464" spans="1:12" ht="12.75" customHeight="1" x14ac:dyDescent="0.3">
      <c r="A464" s="77"/>
      <c r="L464" s="46"/>
    </row>
    <row r="465" spans="1:12" ht="12.75" customHeight="1" x14ac:dyDescent="0.3">
      <c r="A465" s="77"/>
      <c r="L465" s="46"/>
    </row>
    <row r="466" spans="1:12" ht="12.75" customHeight="1" x14ac:dyDescent="0.3">
      <c r="A466" s="77"/>
      <c r="L466" s="46"/>
    </row>
    <row r="467" spans="1:12" ht="12.75" customHeight="1" x14ac:dyDescent="0.3">
      <c r="A467" s="77"/>
      <c r="L467" s="46"/>
    </row>
    <row r="468" spans="1:12" ht="12.75" customHeight="1" x14ac:dyDescent="0.3">
      <c r="A468" s="77"/>
      <c r="L468" s="46"/>
    </row>
    <row r="469" spans="1:12" ht="12.75" customHeight="1" x14ac:dyDescent="0.3">
      <c r="A469" s="77"/>
      <c r="L469" s="46"/>
    </row>
    <row r="470" spans="1:12" ht="12.75" customHeight="1" x14ac:dyDescent="0.3">
      <c r="A470" s="77"/>
      <c r="L470" s="46"/>
    </row>
    <row r="471" spans="1:12" ht="12.75" customHeight="1" x14ac:dyDescent="0.3">
      <c r="A471" s="77"/>
      <c r="L471" s="46"/>
    </row>
    <row r="472" spans="1:12" ht="12.75" customHeight="1" x14ac:dyDescent="0.3">
      <c r="A472" s="77"/>
      <c r="L472" s="46"/>
    </row>
    <row r="473" spans="1:12" ht="12.75" customHeight="1" x14ac:dyDescent="0.3">
      <c r="A473" s="77"/>
      <c r="L473" s="46"/>
    </row>
    <row r="474" spans="1:12" ht="12.75" customHeight="1" x14ac:dyDescent="0.3">
      <c r="A474" s="77"/>
      <c r="L474" s="46"/>
    </row>
    <row r="475" spans="1:12" ht="12.75" customHeight="1" x14ac:dyDescent="0.3">
      <c r="A475" s="77"/>
      <c r="L475" s="46"/>
    </row>
    <row r="476" spans="1:12" ht="12.75" customHeight="1" x14ac:dyDescent="0.3">
      <c r="A476" s="77"/>
      <c r="L476" s="46"/>
    </row>
    <row r="477" spans="1:12" ht="12.75" customHeight="1" x14ac:dyDescent="0.3">
      <c r="A477" s="77"/>
      <c r="L477" s="46"/>
    </row>
    <row r="478" spans="1:12" ht="12.75" customHeight="1" x14ac:dyDescent="0.3">
      <c r="A478" s="77"/>
      <c r="L478" s="46"/>
    </row>
    <row r="479" spans="1:12" ht="12.75" customHeight="1" x14ac:dyDescent="0.3">
      <c r="A479" s="77"/>
      <c r="L479" s="46"/>
    </row>
    <row r="480" spans="1:12" ht="12.75" customHeight="1" x14ac:dyDescent="0.3">
      <c r="A480" s="77"/>
      <c r="L480" s="46"/>
    </row>
    <row r="481" spans="1:12" ht="12.75" customHeight="1" x14ac:dyDescent="0.3">
      <c r="A481" s="77"/>
      <c r="L481" s="46"/>
    </row>
    <row r="482" spans="1:12" ht="12.75" customHeight="1" x14ac:dyDescent="0.3">
      <c r="A482" s="77"/>
      <c r="L482" s="46"/>
    </row>
    <row r="483" spans="1:12" ht="12.75" customHeight="1" x14ac:dyDescent="0.3">
      <c r="A483" s="77"/>
      <c r="L483" s="46"/>
    </row>
    <row r="484" spans="1:12" ht="12.75" customHeight="1" x14ac:dyDescent="0.3">
      <c r="A484" s="77"/>
      <c r="L484" s="46"/>
    </row>
    <row r="485" spans="1:12" ht="12.75" customHeight="1" x14ac:dyDescent="0.3">
      <c r="A485" s="77"/>
      <c r="L485" s="46"/>
    </row>
    <row r="486" spans="1:12" ht="12.75" customHeight="1" x14ac:dyDescent="0.3">
      <c r="A486" s="77"/>
      <c r="L486" s="46"/>
    </row>
    <row r="487" spans="1:12" ht="12.75" customHeight="1" x14ac:dyDescent="0.3">
      <c r="A487" s="77"/>
      <c r="L487" s="46"/>
    </row>
    <row r="488" spans="1:12" ht="12.75" customHeight="1" x14ac:dyDescent="0.3">
      <c r="A488" s="77"/>
      <c r="L488" s="46"/>
    </row>
    <row r="489" spans="1:12" ht="12.75" customHeight="1" x14ac:dyDescent="0.3">
      <c r="A489" s="77"/>
      <c r="L489" s="46"/>
    </row>
    <row r="490" spans="1:12" ht="12.75" customHeight="1" x14ac:dyDescent="0.3">
      <c r="A490" s="77"/>
      <c r="L490" s="46"/>
    </row>
    <row r="491" spans="1:12" ht="12.75" customHeight="1" x14ac:dyDescent="0.3">
      <c r="A491" s="77"/>
      <c r="L491" s="46"/>
    </row>
    <row r="492" spans="1:12" ht="12.75" customHeight="1" x14ac:dyDescent="0.3">
      <c r="A492" s="77"/>
      <c r="L492" s="46"/>
    </row>
    <row r="493" spans="1:12" ht="12.75" customHeight="1" x14ac:dyDescent="0.3">
      <c r="A493" s="77"/>
      <c r="L493" s="46"/>
    </row>
    <row r="494" spans="1:12" ht="12.75" customHeight="1" x14ac:dyDescent="0.3">
      <c r="A494" s="77"/>
      <c r="L494" s="46"/>
    </row>
    <row r="495" spans="1:12" ht="12.75" customHeight="1" x14ac:dyDescent="0.3">
      <c r="A495" s="77"/>
      <c r="L495" s="46"/>
    </row>
    <row r="496" spans="1:12" ht="12.75" customHeight="1" x14ac:dyDescent="0.3">
      <c r="A496" s="77"/>
      <c r="L496" s="46"/>
    </row>
    <row r="497" spans="1:12" ht="12.75" customHeight="1" x14ac:dyDescent="0.3">
      <c r="A497" s="77"/>
      <c r="L497" s="46"/>
    </row>
    <row r="498" spans="1:12" ht="12.75" customHeight="1" x14ac:dyDescent="0.3">
      <c r="A498" s="77"/>
      <c r="L498" s="46"/>
    </row>
    <row r="499" spans="1:12" ht="12.75" customHeight="1" x14ac:dyDescent="0.3">
      <c r="A499" s="77"/>
      <c r="L499" s="46"/>
    </row>
    <row r="500" spans="1:12" ht="12.75" customHeight="1" x14ac:dyDescent="0.3">
      <c r="A500" s="77"/>
      <c r="L500" s="46"/>
    </row>
    <row r="501" spans="1:12" ht="12.75" customHeight="1" x14ac:dyDescent="0.3">
      <c r="A501" s="77"/>
      <c r="L501" s="46"/>
    </row>
    <row r="502" spans="1:12" ht="12.75" customHeight="1" x14ac:dyDescent="0.3">
      <c r="A502" s="77"/>
      <c r="L502" s="46"/>
    </row>
    <row r="503" spans="1:12" ht="12.75" customHeight="1" x14ac:dyDescent="0.3">
      <c r="A503" s="77"/>
      <c r="L503" s="46"/>
    </row>
    <row r="504" spans="1:12" ht="12.75" customHeight="1" x14ac:dyDescent="0.3">
      <c r="A504" s="77"/>
      <c r="L504" s="46"/>
    </row>
    <row r="505" spans="1:12" ht="12.75" customHeight="1" x14ac:dyDescent="0.3">
      <c r="A505" s="77"/>
      <c r="L505" s="46"/>
    </row>
    <row r="506" spans="1:12" ht="12.75" customHeight="1" x14ac:dyDescent="0.3">
      <c r="A506" s="77"/>
      <c r="L506" s="46"/>
    </row>
    <row r="507" spans="1:12" ht="12.75" customHeight="1" x14ac:dyDescent="0.3">
      <c r="A507" s="77"/>
      <c r="L507" s="46"/>
    </row>
    <row r="508" spans="1:12" ht="12.75" customHeight="1" x14ac:dyDescent="0.3">
      <c r="A508" s="77"/>
      <c r="L508" s="46"/>
    </row>
    <row r="509" spans="1:12" ht="12.75" customHeight="1" x14ac:dyDescent="0.3">
      <c r="A509" s="77"/>
      <c r="L509" s="46"/>
    </row>
    <row r="510" spans="1:12" ht="12.75" customHeight="1" x14ac:dyDescent="0.3">
      <c r="A510" s="77"/>
      <c r="L510" s="46"/>
    </row>
    <row r="511" spans="1:12" ht="12.75" customHeight="1" x14ac:dyDescent="0.3">
      <c r="A511" s="77"/>
      <c r="L511" s="46"/>
    </row>
    <row r="512" spans="1:12" ht="12.75" customHeight="1" x14ac:dyDescent="0.3">
      <c r="A512" s="77"/>
      <c r="L512" s="46"/>
    </row>
    <row r="513" spans="1:12" ht="12.75" customHeight="1" x14ac:dyDescent="0.3">
      <c r="A513" s="77"/>
      <c r="L513" s="46"/>
    </row>
    <row r="514" spans="1:12" ht="12.75" customHeight="1" x14ac:dyDescent="0.3">
      <c r="A514" s="77"/>
      <c r="L514" s="46"/>
    </row>
    <row r="515" spans="1:12" ht="12.75" customHeight="1" x14ac:dyDescent="0.3">
      <c r="A515" s="77"/>
      <c r="L515" s="46"/>
    </row>
    <row r="516" spans="1:12" ht="12.75" customHeight="1" x14ac:dyDescent="0.3">
      <c r="A516" s="77"/>
      <c r="L516" s="46"/>
    </row>
    <row r="517" spans="1:12" ht="12.75" customHeight="1" x14ac:dyDescent="0.3">
      <c r="A517" s="77"/>
      <c r="L517" s="46"/>
    </row>
    <row r="518" spans="1:12" ht="12.75" customHeight="1" x14ac:dyDescent="0.3">
      <c r="A518" s="77"/>
      <c r="L518" s="46"/>
    </row>
    <row r="519" spans="1:12" ht="12.75" customHeight="1" x14ac:dyDescent="0.3">
      <c r="A519" s="77"/>
      <c r="L519" s="46"/>
    </row>
    <row r="520" spans="1:12" ht="12.75" customHeight="1" x14ac:dyDescent="0.3">
      <c r="A520" s="77"/>
      <c r="L520" s="46"/>
    </row>
    <row r="521" spans="1:12" ht="12.75" customHeight="1" x14ac:dyDescent="0.3">
      <c r="A521" s="77"/>
      <c r="L521" s="46"/>
    </row>
    <row r="522" spans="1:12" ht="12.75" customHeight="1" x14ac:dyDescent="0.3">
      <c r="A522" s="77"/>
      <c r="L522" s="46"/>
    </row>
    <row r="523" spans="1:12" ht="12.75" customHeight="1" x14ac:dyDescent="0.3">
      <c r="A523" s="77"/>
      <c r="L523" s="46"/>
    </row>
    <row r="524" spans="1:12" ht="12.75" customHeight="1" x14ac:dyDescent="0.3">
      <c r="A524" s="77"/>
      <c r="L524" s="46"/>
    </row>
    <row r="525" spans="1:12" ht="12.75" customHeight="1" x14ac:dyDescent="0.3">
      <c r="A525" s="77"/>
      <c r="L525" s="46"/>
    </row>
    <row r="526" spans="1:12" ht="12.75" customHeight="1" x14ac:dyDescent="0.3">
      <c r="A526" s="77"/>
      <c r="L526" s="46"/>
    </row>
    <row r="527" spans="1:12" ht="12.75" customHeight="1" x14ac:dyDescent="0.3">
      <c r="A527" s="77"/>
      <c r="L527" s="46"/>
    </row>
    <row r="528" spans="1:12" ht="12.75" customHeight="1" x14ac:dyDescent="0.3">
      <c r="A528" s="77"/>
      <c r="L528" s="46"/>
    </row>
    <row r="529" spans="1:12" ht="12.75" customHeight="1" x14ac:dyDescent="0.3">
      <c r="A529" s="77"/>
      <c r="L529" s="46"/>
    </row>
    <row r="530" spans="1:12" ht="12.75" customHeight="1" x14ac:dyDescent="0.3">
      <c r="A530" s="77"/>
      <c r="L530" s="46"/>
    </row>
    <row r="531" spans="1:12" ht="12.75" customHeight="1" x14ac:dyDescent="0.3">
      <c r="A531" s="77"/>
      <c r="L531" s="46"/>
    </row>
    <row r="532" spans="1:12" ht="12.75" customHeight="1" x14ac:dyDescent="0.3">
      <c r="A532" s="77"/>
      <c r="L532" s="46"/>
    </row>
    <row r="533" spans="1:12" ht="12.75" customHeight="1" x14ac:dyDescent="0.3">
      <c r="A533" s="77"/>
      <c r="L533" s="46"/>
    </row>
    <row r="534" spans="1:12" ht="12.75" customHeight="1" x14ac:dyDescent="0.3">
      <c r="A534" s="77"/>
      <c r="L534" s="46"/>
    </row>
    <row r="535" spans="1:12" ht="12.75" customHeight="1" x14ac:dyDescent="0.3">
      <c r="A535" s="77"/>
      <c r="L535" s="46"/>
    </row>
    <row r="536" spans="1:12" ht="12.75" customHeight="1" x14ac:dyDescent="0.3">
      <c r="A536" s="77"/>
      <c r="L536" s="46"/>
    </row>
    <row r="537" spans="1:12" ht="12.75" customHeight="1" x14ac:dyDescent="0.3">
      <c r="A537" s="77"/>
      <c r="L537" s="46"/>
    </row>
    <row r="538" spans="1:12" ht="12.75" customHeight="1" x14ac:dyDescent="0.3">
      <c r="A538" s="77"/>
      <c r="L538" s="46"/>
    </row>
    <row r="539" spans="1:12" ht="12.75" customHeight="1" x14ac:dyDescent="0.3">
      <c r="A539" s="77"/>
      <c r="L539" s="46"/>
    </row>
    <row r="540" spans="1:12" ht="12.75" customHeight="1" x14ac:dyDescent="0.3">
      <c r="A540" s="77"/>
      <c r="L540" s="46"/>
    </row>
    <row r="541" spans="1:12" ht="12.75" customHeight="1" x14ac:dyDescent="0.3">
      <c r="A541" s="77"/>
      <c r="L541" s="46"/>
    </row>
    <row r="542" spans="1:12" ht="12.75" customHeight="1" x14ac:dyDescent="0.3">
      <c r="A542" s="77"/>
      <c r="L542" s="46"/>
    </row>
    <row r="543" spans="1:12" ht="12.75" customHeight="1" x14ac:dyDescent="0.3">
      <c r="A543" s="77"/>
      <c r="L543" s="46"/>
    </row>
    <row r="544" spans="1:12" ht="12.75" customHeight="1" x14ac:dyDescent="0.3">
      <c r="A544" s="77"/>
      <c r="L544" s="46"/>
    </row>
    <row r="545" spans="1:12" ht="12.75" customHeight="1" x14ac:dyDescent="0.3">
      <c r="A545" s="77"/>
      <c r="L545" s="46"/>
    </row>
    <row r="546" spans="1:12" ht="12.75" customHeight="1" x14ac:dyDescent="0.3">
      <c r="A546" s="77"/>
      <c r="L546" s="46"/>
    </row>
    <row r="547" spans="1:12" ht="12.75" customHeight="1" x14ac:dyDescent="0.3">
      <c r="A547" s="77"/>
      <c r="L547" s="46"/>
    </row>
    <row r="548" spans="1:12" ht="12.75" customHeight="1" x14ac:dyDescent="0.3">
      <c r="A548" s="77"/>
      <c r="L548" s="46"/>
    </row>
    <row r="549" spans="1:12" ht="12.75" customHeight="1" x14ac:dyDescent="0.3">
      <c r="A549" s="77"/>
      <c r="L549" s="46"/>
    </row>
    <row r="550" spans="1:12" ht="12.75" customHeight="1" x14ac:dyDescent="0.3">
      <c r="A550" s="77"/>
      <c r="L550" s="46"/>
    </row>
    <row r="551" spans="1:12" ht="12.75" customHeight="1" x14ac:dyDescent="0.3">
      <c r="A551" s="77"/>
      <c r="L551" s="46"/>
    </row>
    <row r="552" spans="1:12" ht="12.75" customHeight="1" x14ac:dyDescent="0.3">
      <c r="A552" s="77"/>
      <c r="L552" s="46"/>
    </row>
    <row r="553" spans="1:12" ht="12.75" customHeight="1" x14ac:dyDescent="0.3">
      <c r="A553" s="77"/>
      <c r="L553" s="46"/>
    </row>
    <row r="554" spans="1:12" ht="12.75" customHeight="1" x14ac:dyDescent="0.3">
      <c r="A554" s="77"/>
      <c r="L554" s="46"/>
    </row>
    <row r="555" spans="1:12" ht="12.75" customHeight="1" x14ac:dyDescent="0.3">
      <c r="A555" s="77"/>
      <c r="L555" s="46"/>
    </row>
    <row r="556" spans="1:12" ht="12.75" customHeight="1" x14ac:dyDescent="0.3">
      <c r="A556" s="77"/>
      <c r="L556" s="46"/>
    </row>
    <row r="557" spans="1:12" ht="12.75" customHeight="1" x14ac:dyDescent="0.3">
      <c r="A557" s="77"/>
      <c r="L557" s="46"/>
    </row>
    <row r="558" spans="1:12" ht="12.75" customHeight="1" x14ac:dyDescent="0.3">
      <c r="A558" s="77"/>
      <c r="L558" s="46"/>
    </row>
    <row r="559" spans="1:12" ht="12.75" customHeight="1" x14ac:dyDescent="0.3">
      <c r="A559" s="77"/>
      <c r="L559" s="46"/>
    </row>
    <row r="560" spans="1:12" ht="12.75" customHeight="1" x14ac:dyDescent="0.3">
      <c r="A560" s="77"/>
      <c r="L560" s="46"/>
    </row>
    <row r="561" spans="1:12" ht="12.75" customHeight="1" x14ac:dyDescent="0.3">
      <c r="A561" s="77"/>
      <c r="L561" s="46"/>
    </row>
    <row r="562" spans="1:12" ht="12.75" customHeight="1" x14ac:dyDescent="0.3">
      <c r="A562" s="77"/>
      <c r="L562" s="46"/>
    </row>
    <row r="563" spans="1:12" ht="12.75" customHeight="1" x14ac:dyDescent="0.3">
      <c r="A563" s="77"/>
      <c r="L563" s="46"/>
    </row>
    <row r="564" spans="1:12" ht="12.75" customHeight="1" x14ac:dyDescent="0.3">
      <c r="A564" s="77"/>
      <c r="L564" s="46"/>
    </row>
    <row r="565" spans="1:12" ht="12.75" customHeight="1" x14ac:dyDescent="0.3">
      <c r="A565" s="77"/>
      <c r="L565" s="46"/>
    </row>
    <row r="566" spans="1:12" ht="12.75" customHeight="1" x14ac:dyDescent="0.3">
      <c r="A566" s="77"/>
      <c r="L566" s="46"/>
    </row>
    <row r="567" spans="1:12" ht="12.75" customHeight="1" x14ac:dyDescent="0.3">
      <c r="A567" s="77"/>
      <c r="L567" s="46"/>
    </row>
    <row r="568" spans="1:12" ht="12.75" customHeight="1" x14ac:dyDescent="0.3">
      <c r="A568" s="77"/>
      <c r="L568" s="46"/>
    </row>
    <row r="569" spans="1:12" ht="12.75" customHeight="1" x14ac:dyDescent="0.3">
      <c r="A569" s="77"/>
      <c r="L569" s="46"/>
    </row>
    <row r="570" spans="1:12" ht="12.75" customHeight="1" x14ac:dyDescent="0.3">
      <c r="A570" s="77"/>
      <c r="L570" s="46"/>
    </row>
    <row r="571" spans="1:12" ht="12.75" customHeight="1" x14ac:dyDescent="0.3">
      <c r="A571" s="77"/>
      <c r="L571" s="46"/>
    </row>
    <row r="572" spans="1:12" ht="12.75" customHeight="1" x14ac:dyDescent="0.3">
      <c r="A572" s="77"/>
      <c r="L572" s="46"/>
    </row>
    <row r="573" spans="1:12" ht="12.75" customHeight="1" x14ac:dyDescent="0.3">
      <c r="A573" s="77"/>
      <c r="L573" s="46"/>
    </row>
    <row r="574" spans="1:12" ht="12.75" customHeight="1" x14ac:dyDescent="0.3">
      <c r="A574" s="77"/>
      <c r="L574" s="46"/>
    </row>
    <row r="575" spans="1:12" ht="12.75" customHeight="1" x14ac:dyDescent="0.3">
      <c r="A575" s="77"/>
      <c r="L575" s="46"/>
    </row>
    <row r="576" spans="1:12" ht="12.75" customHeight="1" x14ac:dyDescent="0.3">
      <c r="A576" s="77"/>
      <c r="L576" s="46"/>
    </row>
    <row r="577" spans="1:12" ht="12.75" customHeight="1" x14ac:dyDescent="0.3">
      <c r="A577" s="77"/>
      <c r="L577" s="46"/>
    </row>
    <row r="578" spans="1:12" ht="12.75" customHeight="1" x14ac:dyDescent="0.3">
      <c r="A578" s="77"/>
      <c r="L578" s="46"/>
    </row>
    <row r="579" spans="1:12" ht="12.75" customHeight="1" x14ac:dyDescent="0.3">
      <c r="A579" s="77"/>
      <c r="L579" s="46"/>
    </row>
    <row r="580" spans="1:12" ht="12.75" customHeight="1" x14ac:dyDescent="0.3">
      <c r="A580" s="77"/>
      <c r="L580" s="46"/>
    </row>
    <row r="581" spans="1:12" ht="12.75" customHeight="1" x14ac:dyDescent="0.3">
      <c r="A581" s="77"/>
      <c r="L581" s="46"/>
    </row>
    <row r="582" spans="1:12" ht="12.75" customHeight="1" x14ac:dyDescent="0.3">
      <c r="A582" s="77"/>
      <c r="L582" s="46"/>
    </row>
    <row r="583" spans="1:12" ht="12.75" customHeight="1" x14ac:dyDescent="0.3">
      <c r="A583" s="77"/>
      <c r="L583" s="46"/>
    </row>
    <row r="584" spans="1:12" ht="12.75" customHeight="1" x14ac:dyDescent="0.3">
      <c r="A584" s="77"/>
      <c r="L584" s="46"/>
    </row>
    <row r="585" spans="1:12" ht="12.75" customHeight="1" x14ac:dyDescent="0.3">
      <c r="A585" s="77"/>
      <c r="L585" s="46"/>
    </row>
    <row r="586" spans="1:12" ht="12.75" customHeight="1" x14ac:dyDescent="0.3">
      <c r="A586" s="77"/>
      <c r="L586" s="46"/>
    </row>
    <row r="587" spans="1:12" ht="12.75" customHeight="1" x14ac:dyDescent="0.3">
      <c r="A587" s="77"/>
      <c r="L587" s="46"/>
    </row>
    <row r="588" spans="1:12" ht="12.75" customHeight="1" x14ac:dyDescent="0.3">
      <c r="A588" s="77"/>
      <c r="L588" s="46"/>
    </row>
    <row r="589" spans="1:12" ht="12.75" customHeight="1" x14ac:dyDescent="0.3">
      <c r="A589" s="77"/>
      <c r="L589" s="46"/>
    </row>
    <row r="590" spans="1:12" ht="12.75" customHeight="1" x14ac:dyDescent="0.3">
      <c r="A590" s="77"/>
      <c r="L590" s="46"/>
    </row>
    <row r="591" spans="1:12" ht="12.75" customHeight="1" x14ac:dyDescent="0.3">
      <c r="A591" s="77"/>
      <c r="L591" s="46"/>
    </row>
    <row r="592" spans="1:12" ht="12.75" customHeight="1" x14ac:dyDescent="0.3">
      <c r="A592" s="77"/>
      <c r="L592" s="46"/>
    </row>
    <row r="593" spans="1:12" ht="12.75" customHeight="1" x14ac:dyDescent="0.3">
      <c r="A593" s="77"/>
      <c r="L593" s="46"/>
    </row>
    <row r="594" spans="1:12" ht="12.75" customHeight="1" x14ac:dyDescent="0.3">
      <c r="A594" s="77"/>
      <c r="L594" s="46"/>
    </row>
    <row r="595" spans="1:12" ht="12.75" customHeight="1" x14ac:dyDescent="0.3">
      <c r="A595" s="77"/>
      <c r="L595" s="46"/>
    </row>
    <row r="596" spans="1:12" ht="12.75" customHeight="1" x14ac:dyDescent="0.3">
      <c r="A596" s="77"/>
      <c r="L596" s="46"/>
    </row>
    <row r="597" spans="1:12" ht="12.75" customHeight="1" x14ac:dyDescent="0.3">
      <c r="A597" s="77"/>
      <c r="L597" s="46"/>
    </row>
    <row r="598" spans="1:12" ht="12.75" customHeight="1" x14ac:dyDescent="0.3">
      <c r="A598" s="77"/>
      <c r="L598" s="46"/>
    </row>
    <row r="599" spans="1:12" ht="12.75" customHeight="1" x14ac:dyDescent="0.3">
      <c r="A599" s="77"/>
      <c r="L599" s="46"/>
    </row>
    <row r="600" spans="1:12" ht="12.75" customHeight="1" x14ac:dyDescent="0.3">
      <c r="A600" s="77"/>
      <c r="L600" s="46"/>
    </row>
    <row r="601" spans="1:12" ht="12.75" customHeight="1" x14ac:dyDescent="0.3">
      <c r="A601" s="77"/>
      <c r="L601" s="46"/>
    </row>
    <row r="602" spans="1:12" ht="12.75" customHeight="1" x14ac:dyDescent="0.3">
      <c r="A602" s="77"/>
      <c r="L602" s="46"/>
    </row>
    <row r="603" spans="1:12" ht="12.75" customHeight="1" x14ac:dyDescent="0.3">
      <c r="A603" s="77"/>
      <c r="L603" s="46"/>
    </row>
    <row r="604" spans="1:12" ht="12.75" customHeight="1" x14ac:dyDescent="0.3">
      <c r="A604" s="77"/>
      <c r="L604" s="46"/>
    </row>
    <row r="605" spans="1:12" ht="12.75" customHeight="1" x14ac:dyDescent="0.3">
      <c r="A605" s="77"/>
      <c r="L605" s="46"/>
    </row>
    <row r="606" spans="1:12" ht="12.75" customHeight="1" x14ac:dyDescent="0.3">
      <c r="A606" s="77"/>
      <c r="L606" s="46"/>
    </row>
    <row r="607" spans="1:12" ht="12.75" customHeight="1" x14ac:dyDescent="0.3">
      <c r="A607" s="77"/>
      <c r="L607" s="46"/>
    </row>
    <row r="608" spans="1:12" ht="12.75" customHeight="1" x14ac:dyDescent="0.3">
      <c r="A608" s="77"/>
      <c r="L608" s="46"/>
    </row>
    <row r="609" spans="1:12" ht="12.75" customHeight="1" x14ac:dyDescent="0.3">
      <c r="A609" s="77"/>
      <c r="L609" s="46"/>
    </row>
    <row r="610" spans="1:12" ht="12.75" customHeight="1" x14ac:dyDescent="0.3">
      <c r="A610" s="77"/>
      <c r="L610" s="46"/>
    </row>
    <row r="611" spans="1:12" ht="12.75" customHeight="1" x14ac:dyDescent="0.3">
      <c r="A611" s="77"/>
      <c r="L611" s="46"/>
    </row>
    <row r="612" spans="1:12" ht="12.75" customHeight="1" x14ac:dyDescent="0.3">
      <c r="A612" s="77"/>
      <c r="L612" s="46"/>
    </row>
    <row r="613" spans="1:12" ht="12.75" customHeight="1" x14ac:dyDescent="0.3">
      <c r="A613" s="77"/>
      <c r="L613" s="46"/>
    </row>
    <row r="614" spans="1:12" ht="12.75" customHeight="1" x14ac:dyDescent="0.3">
      <c r="A614" s="77"/>
      <c r="L614" s="46"/>
    </row>
    <row r="615" spans="1:12" ht="12.75" customHeight="1" x14ac:dyDescent="0.3">
      <c r="A615" s="77"/>
      <c r="L615" s="46"/>
    </row>
    <row r="616" spans="1:12" ht="12.75" customHeight="1" x14ac:dyDescent="0.3">
      <c r="A616" s="77"/>
      <c r="L616" s="46"/>
    </row>
    <row r="617" spans="1:12" ht="12.75" customHeight="1" x14ac:dyDescent="0.3">
      <c r="A617" s="77"/>
      <c r="L617" s="46"/>
    </row>
    <row r="618" spans="1:12" ht="12.75" customHeight="1" x14ac:dyDescent="0.3">
      <c r="A618" s="77"/>
      <c r="L618" s="46"/>
    </row>
    <row r="619" spans="1:12" ht="12.75" customHeight="1" x14ac:dyDescent="0.3">
      <c r="A619" s="77"/>
      <c r="L619" s="46"/>
    </row>
    <row r="620" spans="1:12" ht="12.75" customHeight="1" x14ac:dyDescent="0.3">
      <c r="A620" s="77"/>
      <c r="L620" s="46"/>
    </row>
    <row r="621" spans="1:12" ht="12.75" customHeight="1" x14ac:dyDescent="0.3">
      <c r="A621" s="77"/>
      <c r="L621" s="46"/>
    </row>
    <row r="622" spans="1:12" ht="12.75" customHeight="1" x14ac:dyDescent="0.3">
      <c r="A622" s="77"/>
      <c r="L622" s="46"/>
    </row>
    <row r="623" spans="1:12" ht="12.75" customHeight="1" x14ac:dyDescent="0.3">
      <c r="A623" s="77"/>
      <c r="L623" s="46"/>
    </row>
    <row r="624" spans="1:12" ht="12.75" customHeight="1" x14ac:dyDescent="0.3">
      <c r="A624" s="77"/>
      <c r="L624" s="46"/>
    </row>
    <row r="625" spans="1:12" ht="12.75" customHeight="1" x14ac:dyDescent="0.3">
      <c r="A625" s="77"/>
      <c r="L625" s="46"/>
    </row>
    <row r="626" spans="1:12" ht="12.75" customHeight="1" x14ac:dyDescent="0.3">
      <c r="A626" s="77"/>
      <c r="L626" s="46"/>
    </row>
    <row r="627" spans="1:12" ht="12.75" customHeight="1" x14ac:dyDescent="0.3">
      <c r="A627" s="77"/>
      <c r="L627" s="46"/>
    </row>
    <row r="628" spans="1:12" ht="12.75" customHeight="1" x14ac:dyDescent="0.3">
      <c r="A628" s="77"/>
      <c r="L628" s="46"/>
    </row>
    <row r="629" spans="1:12" ht="12.75" customHeight="1" x14ac:dyDescent="0.3">
      <c r="A629" s="77"/>
      <c r="L629" s="46"/>
    </row>
    <row r="630" spans="1:12" ht="12.75" customHeight="1" x14ac:dyDescent="0.3">
      <c r="A630" s="77"/>
      <c r="L630" s="46"/>
    </row>
    <row r="631" spans="1:12" ht="12.75" customHeight="1" x14ac:dyDescent="0.3">
      <c r="A631" s="77"/>
      <c r="L631" s="46"/>
    </row>
    <row r="632" spans="1:12" ht="12.75" customHeight="1" x14ac:dyDescent="0.3">
      <c r="A632" s="77"/>
      <c r="L632" s="46"/>
    </row>
    <row r="633" spans="1:12" ht="12.75" customHeight="1" x14ac:dyDescent="0.3">
      <c r="A633" s="77"/>
      <c r="L633" s="46"/>
    </row>
    <row r="634" spans="1:12" ht="12.75" customHeight="1" x14ac:dyDescent="0.3">
      <c r="A634" s="77"/>
      <c r="L634" s="46"/>
    </row>
    <row r="635" spans="1:12" ht="12.75" customHeight="1" x14ac:dyDescent="0.3">
      <c r="A635" s="77"/>
      <c r="L635" s="46"/>
    </row>
    <row r="636" spans="1:12" ht="12.75" customHeight="1" x14ac:dyDescent="0.3">
      <c r="A636" s="77"/>
      <c r="L636" s="46"/>
    </row>
    <row r="637" spans="1:12" ht="12.75" customHeight="1" x14ac:dyDescent="0.3">
      <c r="A637" s="77"/>
      <c r="L637" s="46"/>
    </row>
    <row r="638" spans="1:12" ht="12.75" customHeight="1" x14ac:dyDescent="0.3">
      <c r="A638" s="77"/>
      <c r="L638" s="46"/>
    </row>
    <row r="639" spans="1:12" ht="12.75" customHeight="1" x14ac:dyDescent="0.3">
      <c r="A639" s="77"/>
      <c r="L639" s="46"/>
    </row>
    <row r="640" spans="1:12" ht="12.75" customHeight="1" x14ac:dyDescent="0.3">
      <c r="A640" s="77"/>
      <c r="L640" s="46"/>
    </row>
    <row r="641" spans="1:12" ht="12.75" customHeight="1" x14ac:dyDescent="0.3">
      <c r="A641" s="77"/>
      <c r="L641" s="46"/>
    </row>
    <row r="642" spans="1:12" ht="12.75" customHeight="1" x14ac:dyDescent="0.3">
      <c r="A642" s="77"/>
      <c r="L642" s="46"/>
    </row>
    <row r="643" spans="1:12" ht="12.75" customHeight="1" x14ac:dyDescent="0.3">
      <c r="A643" s="77"/>
      <c r="L643" s="46"/>
    </row>
    <row r="644" spans="1:12" ht="12.75" customHeight="1" x14ac:dyDescent="0.3">
      <c r="A644" s="77"/>
      <c r="L644" s="46"/>
    </row>
    <row r="645" spans="1:12" ht="12.75" customHeight="1" x14ac:dyDescent="0.3">
      <c r="A645" s="77"/>
      <c r="L645" s="46"/>
    </row>
    <row r="646" spans="1:12" ht="12.75" customHeight="1" x14ac:dyDescent="0.3">
      <c r="A646" s="77"/>
      <c r="L646" s="46"/>
    </row>
    <row r="647" spans="1:12" ht="12.75" customHeight="1" x14ac:dyDescent="0.3">
      <c r="A647" s="77"/>
      <c r="L647" s="46"/>
    </row>
    <row r="648" spans="1:12" ht="12.75" customHeight="1" x14ac:dyDescent="0.3">
      <c r="A648" s="77"/>
      <c r="L648" s="46"/>
    </row>
    <row r="649" spans="1:12" ht="12.75" customHeight="1" x14ac:dyDescent="0.3">
      <c r="A649" s="77"/>
      <c r="L649" s="46"/>
    </row>
    <row r="650" spans="1:12" ht="12.75" customHeight="1" x14ac:dyDescent="0.3">
      <c r="A650" s="77"/>
      <c r="L650" s="46"/>
    </row>
    <row r="651" spans="1:12" ht="12.75" customHeight="1" x14ac:dyDescent="0.3">
      <c r="A651" s="77"/>
      <c r="L651" s="46"/>
    </row>
    <row r="652" spans="1:12" ht="12.75" customHeight="1" x14ac:dyDescent="0.3">
      <c r="A652" s="77"/>
      <c r="L652" s="46"/>
    </row>
    <row r="653" spans="1:12" ht="12.75" customHeight="1" x14ac:dyDescent="0.3">
      <c r="A653" s="77"/>
      <c r="L653" s="46"/>
    </row>
    <row r="654" spans="1:12" ht="12.75" customHeight="1" x14ac:dyDescent="0.3">
      <c r="A654" s="77"/>
      <c r="L654" s="46"/>
    </row>
    <row r="655" spans="1:12" ht="12.75" customHeight="1" x14ac:dyDescent="0.3">
      <c r="A655" s="77"/>
      <c r="L655" s="46"/>
    </row>
    <row r="656" spans="1:12" ht="12.75" customHeight="1" x14ac:dyDescent="0.3">
      <c r="A656" s="77"/>
      <c r="L656" s="46"/>
    </row>
    <row r="657" spans="1:12" ht="12.75" customHeight="1" x14ac:dyDescent="0.3">
      <c r="A657" s="77"/>
      <c r="L657" s="46"/>
    </row>
    <row r="658" spans="1:12" ht="12.75" customHeight="1" x14ac:dyDescent="0.3">
      <c r="A658" s="77"/>
      <c r="L658" s="46"/>
    </row>
    <row r="659" spans="1:12" ht="12.75" customHeight="1" x14ac:dyDescent="0.3">
      <c r="A659" s="77"/>
      <c r="L659" s="46"/>
    </row>
    <row r="660" spans="1:12" ht="12.75" customHeight="1" x14ac:dyDescent="0.3">
      <c r="A660" s="77"/>
      <c r="L660" s="46"/>
    </row>
    <row r="661" spans="1:12" ht="12.75" customHeight="1" x14ac:dyDescent="0.3">
      <c r="A661" s="77"/>
      <c r="L661" s="46"/>
    </row>
    <row r="662" spans="1:12" ht="12.75" customHeight="1" x14ac:dyDescent="0.3">
      <c r="A662" s="77"/>
      <c r="L662" s="46"/>
    </row>
    <row r="663" spans="1:12" ht="12.75" customHeight="1" x14ac:dyDescent="0.3">
      <c r="A663" s="77"/>
      <c r="L663" s="46"/>
    </row>
    <row r="664" spans="1:12" ht="12.75" customHeight="1" x14ac:dyDescent="0.3">
      <c r="A664" s="77"/>
      <c r="L664" s="46"/>
    </row>
    <row r="665" spans="1:12" ht="12.75" customHeight="1" x14ac:dyDescent="0.3">
      <c r="A665" s="77"/>
      <c r="L665" s="46"/>
    </row>
    <row r="666" spans="1:12" ht="12.75" customHeight="1" x14ac:dyDescent="0.3">
      <c r="A666" s="77"/>
      <c r="L666" s="46"/>
    </row>
    <row r="667" spans="1:12" ht="12.75" customHeight="1" x14ac:dyDescent="0.3">
      <c r="A667" s="77"/>
      <c r="L667" s="46"/>
    </row>
    <row r="668" spans="1:12" ht="12.75" customHeight="1" x14ac:dyDescent="0.3">
      <c r="A668" s="77"/>
      <c r="L668" s="46"/>
    </row>
    <row r="669" spans="1:12" ht="12.75" customHeight="1" x14ac:dyDescent="0.3">
      <c r="A669" s="77"/>
      <c r="L669" s="46"/>
    </row>
    <row r="670" spans="1:12" ht="12.75" customHeight="1" x14ac:dyDescent="0.3">
      <c r="A670" s="77"/>
      <c r="L670" s="46"/>
    </row>
    <row r="671" spans="1:12" ht="12.75" customHeight="1" x14ac:dyDescent="0.3">
      <c r="A671" s="77"/>
      <c r="L671" s="46"/>
    </row>
    <row r="672" spans="1:12" ht="12.75" customHeight="1" x14ac:dyDescent="0.3">
      <c r="A672" s="77"/>
      <c r="L672" s="46"/>
    </row>
    <row r="673" spans="1:12" ht="12.75" customHeight="1" x14ac:dyDescent="0.3">
      <c r="A673" s="77"/>
      <c r="L673" s="46"/>
    </row>
    <row r="674" spans="1:12" ht="12.75" customHeight="1" x14ac:dyDescent="0.3">
      <c r="A674" s="77"/>
      <c r="L674" s="46"/>
    </row>
    <row r="675" spans="1:12" ht="12.75" customHeight="1" x14ac:dyDescent="0.3">
      <c r="A675" s="77"/>
      <c r="L675" s="46"/>
    </row>
    <row r="676" spans="1:12" ht="12.75" customHeight="1" x14ac:dyDescent="0.3">
      <c r="A676" s="77"/>
      <c r="L676" s="46"/>
    </row>
    <row r="677" spans="1:12" ht="12.75" customHeight="1" x14ac:dyDescent="0.3">
      <c r="A677" s="77"/>
      <c r="L677" s="46"/>
    </row>
    <row r="678" spans="1:12" ht="12.75" customHeight="1" x14ac:dyDescent="0.3">
      <c r="A678" s="77"/>
      <c r="L678" s="46"/>
    </row>
    <row r="679" spans="1:12" ht="12.75" customHeight="1" x14ac:dyDescent="0.3">
      <c r="A679" s="77"/>
      <c r="L679" s="46"/>
    </row>
    <row r="680" spans="1:12" ht="12.75" customHeight="1" x14ac:dyDescent="0.3">
      <c r="A680" s="77"/>
      <c r="L680" s="46"/>
    </row>
    <row r="681" spans="1:12" ht="12.75" customHeight="1" x14ac:dyDescent="0.3">
      <c r="A681" s="77"/>
      <c r="L681" s="46"/>
    </row>
    <row r="682" spans="1:12" ht="12.75" customHeight="1" x14ac:dyDescent="0.3">
      <c r="A682" s="77"/>
      <c r="L682" s="46"/>
    </row>
    <row r="683" spans="1:12" ht="12.75" customHeight="1" x14ac:dyDescent="0.3">
      <c r="A683" s="77"/>
      <c r="L683" s="46"/>
    </row>
    <row r="684" spans="1:12" ht="12.75" customHeight="1" x14ac:dyDescent="0.3">
      <c r="A684" s="77"/>
      <c r="L684" s="46"/>
    </row>
    <row r="685" spans="1:12" ht="12.75" customHeight="1" x14ac:dyDescent="0.3">
      <c r="A685" s="77"/>
      <c r="L685" s="46"/>
    </row>
    <row r="686" spans="1:12" ht="12.75" customHeight="1" x14ac:dyDescent="0.3">
      <c r="A686" s="77"/>
      <c r="L686" s="46"/>
    </row>
    <row r="687" spans="1:12" ht="12.75" customHeight="1" x14ac:dyDescent="0.3">
      <c r="A687" s="77"/>
      <c r="L687" s="46"/>
    </row>
    <row r="688" spans="1:12" ht="12.75" customHeight="1" x14ac:dyDescent="0.3">
      <c r="A688" s="77"/>
      <c r="L688" s="46"/>
    </row>
    <row r="689" spans="1:12" ht="12.75" customHeight="1" x14ac:dyDescent="0.3">
      <c r="A689" s="77"/>
      <c r="L689" s="46"/>
    </row>
    <row r="690" spans="1:12" ht="12.75" customHeight="1" x14ac:dyDescent="0.3">
      <c r="A690" s="77"/>
      <c r="L690" s="46"/>
    </row>
    <row r="691" spans="1:12" ht="12.75" customHeight="1" x14ac:dyDescent="0.3">
      <c r="A691" s="77"/>
      <c r="L691" s="46"/>
    </row>
    <row r="692" spans="1:12" ht="12.75" customHeight="1" x14ac:dyDescent="0.3">
      <c r="A692" s="77"/>
      <c r="L692" s="46"/>
    </row>
    <row r="693" spans="1:12" ht="12.75" customHeight="1" x14ac:dyDescent="0.3">
      <c r="A693" s="77"/>
      <c r="L693" s="46"/>
    </row>
    <row r="694" spans="1:12" ht="12.75" customHeight="1" x14ac:dyDescent="0.3">
      <c r="A694" s="77"/>
      <c r="L694" s="46"/>
    </row>
    <row r="695" spans="1:12" ht="12.75" customHeight="1" x14ac:dyDescent="0.3">
      <c r="A695" s="77"/>
      <c r="L695" s="46"/>
    </row>
    <row r="696" spans="1:12" ht="12.75" customHeight="1" x14ac:dyDescent="0.3">
      <c r="A696" s="77"/>
      <c r="L696" s="46"/>
    </row>
    <row r="697" spans="1:12" ht="12.75" customHeight="1" x14ac:dyDescent="0.3">
      <c r="A697" s="77"/>
      <c r="L697" s="46"/>
    </row>
    <row r="698" spans="1:12" ht="12.75" customHeight="1" x14ac:dyDescent="0.3">
      <c r="A698" s="77"/>
      <c r="L698" s="46"/>
    </row>
    <row r="699" spans="1:12" ht="12.75" customHeight="1" x14ac:dyDescent="0.3">
      <c r="A699" s="77"/>
      <c r="L699" s="46"/>
    </row>
    <row r="700" spans="1:12" ht="12.75" customHeight="1" x14ac:dyDescent="0.3">
      <c r="A700" s="77"/>
      <c r="L700" s="46"/>
    </row>
    <row r="701" spans="1:12" ht="12.75" customHeight="1" x14ac:dyDescent="0.3">
      <c r="A701" s="77"/>
      <c r="L701" s="46"/>
    </row>
    <row r="702" spans="1:12" ht="12.75" customHeight="1" x14ac:dyDescent="0.3">
      <c r="A702" s="77"/>
      <c r="L702" s="46"/>
    </row>
    <row r="703" spans="1:12" ht="12.75" customHeight="1" x14ac:dyDescent="0.3">
      <c r="A703" s="77"/>
      <c r="L703" s="46"/>
    </row>
    <row r="704" spans="1:12" ht="12.75" customHeight="1" x14ac:dyDescent="0.3">
      <c r="A704" s="77"/>
      <c r="L704" s="46"/>
    </row>
    <row r="705" spans="1:12" ht="12.75" customHeight="1" x14ac:dyDescent="0.3">
      <c r="A705" s="77"/>
      <c r="L705" s="46"/>
    </row>
    <row r="706" spans="1:12" ht="12.75" customHeight="1" x14ac:dyDescent="0.3">
      <c r="A706" s="77"/>
      <c r="L706" s="46"/>
    </row>
    <row r="707" spans="1:12" ht="12.75" customHeight="1" x14ac:dyDescent="0.3">
      <c r="A707" s="77"/>
      <c r="L707" s="46"/>
    </row>
    <row r="708" spans="1:12" ht="12.75" customHeight="1" x14ac:dyDescent="0.3">
      <c r="A708" s="77"/>
      <c r="L708" s="46"/>
    </row>
    <row r="709" spans="1:12" ht="12.75" customHeight="1" x14ac:dyDescent="0.3">
      <c r="A709" s="77"/>
      <c r="L709" s="46"/>
    </row>
    <row r="710" spans="1:12" ht="12.75" customHeight="1" x14ac:dyDescent="0.3">
      <c r="A710" s="77"/>
      <c r="L710" s="46"/>
    </row>
    <row r="711" spans="1:12" ht="12.75" customHeight="1" x14ac:dyDescent="0.3">
      <c r="A711" s="77"/>
      <c r="L711" s="46"/>
    </row>
    <row r="712" spans="1:12" ht="12.75" customHeight="1" x14ac:dyDescent="0.3">
      <c r="A712" s="77"/>
      <c r="L712" s="46"/>
    </row>
    <row r="713" spans="1:12" ht="12.75" customHeight="1" x14ac:dyDescent="0.3">
      <c r="A713" s="77"/>
      <c r="L713" s="46"/>
    </row>
    <row r="714" spans="1:12" ht="12.75" customHeight="1" x14ac:dyDescent="0.3">
      <c r="A714" s="77"/>
      <c r="L714" s="46"/>
    </row>
    <row r="715" spans="1:12" ht="12.75" customHeight="1" x14ac:dyDescent="0.3">
      <c r="A715" s="77"/>
      <c r="L715" s="46"/>
    </row>
    <row r="716" spans="1:12" ht="12.75" customHeight="1" x14ac:dyDescent="0.3">
      <c r="A716" s="77"/>
      <c r="L716" s="46"/>
    </row>
    <row r="717" spans="1:12" ht="12.75" customHeight="1" x14ac:dyDescent="0.3">
      <c r="A717" s="77"/>
      <c r="L717" s="46"/>
    </row>
    <row r="718" spans="1:12" ht="12.75" customHeight="1" x14ac:dyDescent="0.3">
      <c r="A718" s="77"/>
      <c r="L718" s="46"/>
    </row>
    <row r="719" spans="1:12" ht="12.75" customHeight="1" x14ac:dyDescent="0.3">
      <c r="A719" s="77"/>
      <c r="L719" s="46"/>
    </row>
    <row r="720" spans="1:12" ht="12.75" customHeight="1" x14ac:dyDescent="0.3">
      <c r="A720" s="77"/>
      <c r="L720" s="46"/>
    </row>
    <row r="721" spans="1:12" ht="12.75" customHeight="1" x14ac:dyDescent="0.3">
      <c r="A721" s="77"/>
      <c r="L721" s="46"/>
    </row>
    <row r="722" spans="1:12" ht="12.75" customHeight="1" x14ac:dyDescent="0.3">
      <c r="A722" s="77"/>
      <c r="L722" s="46"/>
    </row>
    <row r="723" spans="1:12" ht="12.75" customHeight="1" x14ac:dyDescent="0.3">
      <c r="A723" s="77"/>
      <c r="L723" s="46"/>
    </row>
    <row r="724" spans="1:12" ht="12.75" customHeight="1" x14ac:dyDescent="0.3">
      <c r="A724" s="77"/>
      <c r="L724" s="46"/>
    </row>
    <row r="725" spans="1:12" ht="12.75" customHeight="1" x14ac:dyDescent="0.3">
      <c r="A725" s="77"/>
      <c r="L725" s="46"/>
    </row>
    <row r="726" spans="1:12" ht="12.75" customHeight="1" x14ac:dyDescent="0.3">
      <c r="A726" s="77"/>
      <c r="L726" s="46"/>
    </row>
    <row r="727" spans="1:12" ht="12.75" customHeight="1" x14ac:dyDescent="0.3">
      <c r="A727" s="77"/>
      <c r="L727" s="46"/>
    </row>
    <row r="728" spans="1:12" ht="12.75" customHeight="1" x14ac:dyDescent="0.3">
      <c r="A728" s="77"/>
      <c r="L728" s="46"/>
    </row>
    <row r="729" spans="1:12" ht="12.75" customHeight="1" x14ac:dyDescent="0.3">
      <c r="A729" s="77"/>
      <c r="L729" s="46"/>
    </row>
    <row r="730" spans="1:12" ht="12.75" customHeight="1" x14ac:dyDescent="0.3">
      <c r="A730" s="77"/>
      <c r="L730" s="46"/>
    </row>
    <row r="731" spans="1:12" ht="12.75" customHeight="1" x14ac:dyDescent="0.3">
      <c r="A731" s="77"/>
      <c r="L731" s="46"/>
    </row>
    <row r="732" spans="1:12" ht="12.75" customHeight="1" x14ac:dyDescent="0.3">
      <c r="A732" s="77"/>
      <c r="L732" s="46"/>
    </row>
    <row r="733" spans="1:12" ht="12.75" customHeight="1" x14ac:dyDescent="0.3">
      <c r="A733" s="77"/>
      <c r="L733" s="46"/>
    </row>
    <row r="734" spans="1:12" ht="12.75" customHeight="1" x14ac:dyDescent="0.3">
      <c r="A734" s="77"/>
      <c r="L734" s="46"/>
    </row>
    <row r="735" spans="1:12" ht="12.75" customHeight="1" x14ac:dyDescent="0.3">
      <c r="A735" s="77"/>
      <c r="L735" s="46"/>
    </row>
    <row r="736" spans="1:12" ht="12.75" customHeight="1" x14ac:dyDescent="0.3">
      <c r="A736" s="77"/>
      <c r="L736" s="46"/>
    </row>
    <row r="737" spans="1:12" ht="12.75" customHeight="1" x14ac:dyDescent="0.3">
      <c r="A737" s="77"/>
      <c r="L737" s="46"/>
    </row>
    <row r="738" spans="1:12" ht="12.75" customHeight="1" x14ac:dyDescent="0.3">
      <c r="A738" s="77"/>
      <c r="L738" s="46"/>
    </row>
    <row r="739" spans="1:12" ht="12.75" customHeight="1" x14ac:dyDescent="0.3">
      <c r="A739" s="77"/>
      <c r="L739" s="46"/>
    </row>
    <row r="740" spans="1:12" ht="12.75" customHeight="1" x14ac:dyDescent="0.3">
      <c r="A740" s="77"/>
      <c r="L740" s="46"/>
    </row>
    <row r="741" spans="1:12" ht="12.75" customHeight="1" x14ac:dyDescent="0.3">
      <c r="A741" s="77"/>
      <c r="L741" s="46"/>
    </row>
    <row r="742" spans="1:12" ht="12.75" customHeight="1" x14ac:dyDescent="0.3">
      <c r="A742" s="77"/>
      <c r="L742" s="46"/>
    </row>
    <row r="743" spans="1:12" ht="12.75" customHeight="1" x14ac:dyDescent="0.3">
      <c r="A743" s="77"/>
      <c r="L743" s="46"/>
    </row>
    <row r="744" spans="1:12" ht="12.75" customHeight="1" x14ac:dyDescent="0.3">
      <c r="A744" s="77"/>
      <c r="L744" s="46"/>
    </row>
    <row r="745" spans="1:12" ht="12.75" customHeight="1" x14ac:dyDescent="0.3">
      <c r="A745" s="77"/>
      <c r="L745" s="46"/>
    </row>
    <row r="746" spans="1:12" ht="12.75" customHeight="1" x14ac:dyDescent="0.3">
      <c r="A746" s="77"/>
      <c r="L746" s="46"/>
    </row>
    <row r="747" spans="1:12" ht="12.75" customHeight="1" x14ac:dyDescent="0.3">
      <c r="A747" s="77"/>
      <c r="L747" s="46"/>
    </row>
    <row r="748" spans="1:12" ht="12.75" customHeight="1" x14ac:dyDescent="0.3">
      <c r="A748" s="77"/>
      <c r="L748" s="46"/>
    </row>
    <row r="749" spans="1:12" ht="12.75" customHeight="1" x14ac:dyDescent="0.3">
      <c r="A749" s="77"/>
      <c r="L749" s="46"/>
    </row>
    <row r="750" spans="1:12" ht="12.75" customHeight="1" x14ac:dyDescent="0.3">
      <c r="A750" s="77"/>
      <c r="L750" s="46"/>
    </row>
    <row r="751" spans="1:12" ht="12.75" customHeight="1" x14ac:dyDescent="0.3">
      <c r="A751" s="77"/>
      <c r="L751" s="46"/>
    </row>
    <row r="752" spans="1:12" ht="12.75" customHeight="1" x14ac:dyDescent="0.3">
      <c r="A752" s="77"/>
      <c r="L752" s="46"/>
    </row>
    <row r="753" spans="1:12" ht="12.75" customHeight="1" x14ac:dyDescent="0.3">
      <c r="A753" s="77"/>
      <c r="L753" s="46"/>
    </row>
    <row r="754" spans="1:12" ht="12.75" customHeight="1" x14ac:dyDescent="0.3">
      <c r="A754" s="77"/>
      <c r="L754" s="46"/>
    </row>
    <row r="755" spans="1:12" ht="12.75" customHeight="1" x14ac:dyDescent="0.3">
      <c r="A755" s="77"/>
      <c r="L755" s="46"/>
    </row>
    <row r="756" spans="1:12" ht="12.75" customHeight="1" x14ac:dyDescent="0.3">
      <c r="A756" s="77"/>
      <c r="L756" s="46"/>
    </row>
    <row r="757" spans="1:12" ht="12.75" customHeight="1" x14ac:dyDescent="0.3">
      <c r="A757" s="77"/>
      <c r="L757" s="46"/>
    </row>
    <row r="758" spans="1:12" ht="12.75" customHeight="1" x14ac:dyDescent="0.3">
      <c r="A758" s="77"/>
      <c r="L758" s="46"/>
    </row>
    <row r="759" spans="1:12" ht="12.75" customHeight="1" x14ac:dyDescent="0.3">
      <c r="A759" s="77"/>
      <c r="L759" s="46"/>
    </row>
    <row r="760" spans="1:12" ht="12.75" customHeight="1" x14ac:dyDescent="0.3">
      <c r="A760" s="77"/>
      <c r="L760" s="46"/>
    </row>
    <row r="761" spans="1:12" ht="12.75" customHeight="1" x14ac:dyDescent="0.3">
      <c r="A761" s="77"/>
      <c r="L761" s="46"/>
    </row>
    <row r="762" spans="1:12" ht="12.75" customHeight="1" x14ac:dyDescent="0.3">
      <c r="A762" s="77"/>
      <c r="L762" s="46"/>
    </row>
    <row r="763" spans="1:12" ht="12.75" customHeight="1" x14ac:dyDescent="0.3">
      <c r="A763" s="77"/>
      <c r="L763" s="46"/>
    </row>
    <row r="764" spans="1:12" ht="12.75" customHeight="1" x14ac:dyDescent="0.3">
      <c r="A764" s="77"/>
      <c r="L764" s="46"/>
    </row>
    <row r="765" spans="1:12" ht="12.75" customHeight="1" x14ac:dyDescent="0.3">
      <c r="A765" s="77"/>
      <c r="L765" s="46"/>
    </row>
    <row r="766" spans="1:12" ht="12.75" customHeight="1" x14ac:dyDescent="0.3">
      <c r="A766" s="77"/>
      <c r="L766" s="46"/>
    </row>
    <row r="767" spans="1:12" ht="12.75" customHeight="1" x14ac:dyDescent="0.3">
      <c r="A767" s="77"/>
      <c r="L767" s="46"/>
    </row>
    <row r="768" spans="1:12" ht="12.75" customHeight="1" x14ac:dyDescent="0.3">
      <c r="A768" s="77"/>
      <c r="L768" s="46"/>
    </row>
    <row r="769" spans="1:12" ht="12.75" customHeight="1" x14ac:dyDescent="0.3">
      <c r="A769" s="77"/>
      <c r="L769" s="46"/>
    </row>
    <row r="770" spans="1:12" ht="12.75" customHeight="1" x14ac:dyDescent="0.3">
      <c r="A770" s="77"/>
      <c r="L770" s="46"/>
    </row>
    <row r="771" spans="1:12" ht="12.75" customHeight="1" x14ac:dyDescent="0.3">
      <c r="A771" s="77"/>
      <c r="L771" s="46"/>
    </row>
    <row r="772" spans="1:12" ht="12.75" customHeight="1" x14ac:dyDescent="0.3">
      <c r="A772" s="77"/>
      <c r="L772" s="46"/>
    </row>
    <row r="773" spans="1:12" ht="12.75" customHeight="1" x14ac:dyDescent="0.3">
      <c r="A773" s="77"/>
      <c r="L773" s="46"/>
    </row>
    <row r="774" spans="1:12" ht="12.75" customHeight="1" x14ac:dyDescent="0.3">
      <c r="A774" s="77"/>
      <c r="L774" s="46"/>
    </row>
    <row r="775" spans="1:12" ht="12.75" customHeight="1" x14ac:dyDescent="0.3">
      <c r="A775" s="77"/>
      <c r="L775" s="46"/>
    </row>
    <row r="776" spans="1:12" ht="12.75" customHeight="1" x14ac:dyDescent="0.3">
      <c r="A776" s="77"/>
      <c r="L776" s="46"/>
    </row>
    <row r="777" spans="1:12" ht="12.75" customHeight="1" x14ac:dyDescent="0.3">
      <c r="A777" s="77"/>
      <c r="L777" s="46"/>
    </row>
    <row r="778" spans="1:12" ht="12.75" customHeight="1" x14ac:dyDescent="0.3">
      <c r="A778" s="77"/>
      <c r="L778" s="46"/>
    </row>
    <row r="779" spans="1:12" ht="12.75" customHeight="1" x14ac:dyDescent="0.3">
      <c r="A779" s="77"/>
      <c r="L779" s="46"/>
    </row>
    <row r="780" spans="1:12" ht="12.75" customHeight="1" x14ac:dyDescent="0.3">
      <c r="A780" s="77"/>
      <c r="L780" s="46"/>
    </row>
    <row r="781" spans="1:12" ht="12.75" customHeight="1" x14ac:dyDescent="0.3">
      <c r="A781" s="77"/>
      <c r="L781" s="46"/>
    </row>
    <row r="782" spans="1:12" ht="12.75" customHeight="1" x14ac:dyDescent="0.3">
      <c r="A782" s="77"/>
      <c r="L782" s="46"/>
    </row>
    <row r="783" spans="1:12" ht="12.75" customHeight="1" x14ac:dyDescent="0.3">
      <c r="A783" s="77"/>
      <c r="L783" s="46"/>
    </row>
    <row r="784" spans="1:12" ht="12.75" customHeight="1" x14ac:dyDescent="0.3">
      <c r="A784" s="77"/>
      <c r="L784" s="46"/>
    </row>
    <row r="785" spans="1:12" ht="12.75" customHeight="1" x14ac:dyDescent="0.3">
      <c r="A785" s="77"/>
      <c r="L785" s="46"/>
    </row>
    <row r="786" spans="1:12" ht="12.75" customHeight="1" x14ac:dyDescent="0.3">
      <c r="A786" s="77"/>
      <c r="L786" s="46"/>
    </row>
    <row r="787" spans="1:12" ht="12.75" customHeight="1" x14ac:dyDescent="0.3">
      <c r="A787" s="77"/>
      <c r="L787" s="46"/>
    </row>
    <row r="788" spans="1:12" ht="12.75" customHeight="1" x14ac:dyDescent="0.3">
      <c r="A788" s="77"/>
      <c r="L788" s="46"/>
    </row>
    <row r="789" spans="1:12" ht="12.75" customHeight="1" x14ac:dyDescent="0.3">
      <c r="A789" s="77"/>
      <c r="L789" s="46"/>
    </row>
    <row r="790" spans="1:12" ht="12.75" customHeight="1" x14ac:dyDescent="0.3">
      <c r="A790" s="77"/>
      <c r="L790" s="46"/>
    </row>
    <row r="791" spans="1:12" ht="12.75" customHeight="1" x14ac:dyDescent="0.3">
      <c r="A791" s="77"/>
      <c r="L791" s="46"/>
    </row>
    <row r="792" spans="1:12" ht="12.75" customHeight="1" x14ac:dyDescent="0.3">
      <c r="A792" s="77"/>
      <c r="L792" s="46"/>
    </row>
    <row r="793" spans="1:12" ht="12.75" customHeight="1" x14ac:dyDescent="0.3">
      <c r="A793" s="77"/>
      <c r="L793" s="46"/>
    </row>
    <row r="794" spans="1:12" ht="12.75" customHeight="1" x14ac:dyDescent="0.3">
      <c r="A794" s="77"/>
      <c r="L794" s="46"/>
    </row>
    <row r="795" spans="1:12" ht="12.75" customHeight="1" x14ac:dyDescent="0.3">
      <c r="A795" s="77"/>
      <c r="L795" s="46"/>
    </row>
    <row r="796" spans="1:12" ht="12.75" customHeight="1" x14ac:dyDescent="0.3">
      <c r="A796" s="77"/>
      <c r="L796" s="46"/>
    </row>
    <row r="797" spans="1:12" ht="12.75" customHeight="1" x14ac:dyDescent="0.3">
      <c r="A797" s="77"/>
      <c r="L797" s="46"/>
    </row>
    <row r="798" spans="1:12" ht="12.75" customHeight="1" x14ac:dyDescent="0.3">
      <c r="A798" s="77"/>
      <c r="L798" s="46"/>
    </row>
    <row r="799" spans="1:12" ht="12.75" customHeight="1" x14ac:dyDescent="0.3">
      <c r="A799" s="77"/>
      <c r="L799" s="46"/>
    </row>
    <row r="800" spans="1:12" ht="12.75" customHeight="1" x14ac:dyDescent="0.3">
      <c r="A800" s="77"/>
      <c r="L800" s="46"/>
    </row>
    <row r="801" spans="1:12" ht="12.75" customHeight="1" x14ac:dyDescent="0.3">
      <c r="A801" s="77"/>
      <c r="L801" s="46"/>
    </row>
    <row r="802" spans="1:12" ht="12.75" customHeight="1" x14ac:dyDescent="0.3">
      <c r="A802" s="77"/>
      <c r="L802" s="46"/>
    </row>
    <row r="803" spans="1:12" ht="12.75" customHeight="1" x14ac:dyDescent="0.3">
      <c r="A803" s="77"/>
      <c r="L803" s="46"/>
    </row>
    <row r="804" spans="1:12" ht="12.75" customHeight="1" x14ac:dyDescent="0.3">
      <c r="A804" s="77"/>
      <c r="L804" s="46"/>
    </row>
    <row r="805" spans="1:12" ht="12.75" customHeight="1" x14ac:dyDescent="0.3">
      <c r="A805" s="77"/>
      <c r="L805" s="46"/>
    </row>
    <row r="806" spans="1:12" ht="12.75" customHeight="1" x14ac:dyDescent="0.3">
      <c r="A806" s="77"/>
      <c r="L806" s="46"/>
    </row>
    <row r="807" spans="1:12" ht="12.75" customHeight="1" x14ac:dyDescent="0.3">
      <c r="A807" s="77"/>
      <c r="L807" s="46"/>
    </row>
    <row r="808" spans="1:12" ht="12.75" customHeight="1" x14ac:dyDescent="0.3">
      <c r="A808" s="77"/>
      <c r="L808" s="46"/>
    </row>
    <row r="809" spans="1:12" ht="12.75" customHeight="1" x14ac:dyDescent="0.3">
      <c r="A809" s="77"/>
      <c r="L809" s="46"/>
    </row>
    <row r="810" spans="1:12" ht="12.75" customHeight="1" x14ac:dyDescent="0.3">
      <c r="A810" s="77"/>
      <c r="L810" s="46"/>
    </row>
    <row r="811" spans="1:12" ht="12.75" customHeight="1" x14ac:dyDescent="0.3">
      <c r="A811" s="77"/>
      <c r="L811" s="46"/>
    </row>
    <row r="812" spans="1:12" ht="12.75" customHeight="1" x14ac:dyDescent="0.3">
      <c r="A812" s="77"/>
      <c r="L812" s="46"/>
    </row>
    <row r="813" spans="1:12" ht="12.75" customHeight="1" x14ac:dyDescent="0.3">
      <c r="A813" s="77"/>
      <c r="L813" s="46"/>
    </row>
    <row r="814" spans="1:12" ht="12.75" customHeight="1" x14ac:dyDescent="0.3">
      <c r="A814" s="77"/>
      <c r="L814" s="46"/>
    </row>
    <row r="815" spans="1:12" ht="12.75" customHeight="1" x14ac:dyDescent="0.3">
      <c r="A815" s="77"/>
      <c r="L815" s="46"/>
    </row>
    <row r="816" spans="1:12" ht="12.75" customHeight="1" x14ac:dyDescent="0.3">
      <c r="A816" s="77"/>
      <c r="L816" s="46"/>
    </row>
    <row r="817" spans="1:12" ht="12.75" customHeight="1" x14ac:dyDescent="0.3">
      <c r="A817" s="77"/>
      <c r="L817" s="46"/>
    </row>
    <row r="818" spans="1:12" ht="12.75" customHeight="1" x14ac:dyDescent="0.3">
      <c r="A818" s="77"/>
      <c r="L818" s="46"/>
    </row>
    <row r="819" spans="1:12" ht="12.75" customHeight="1" x14ac:dyDescent="0.3">
      <c r="A819" s="77"/>
      <c r="L819" s="46"/>
    </row>
    <row r="820" spans="1:12" ht="12.75" customHeight="1" x14ac:dyDescent="0.3">
      <c r="A820" s="77"/>
      <c r="L820" s="46"/>
    </row>
    <row r="821" spans="1:12" ht="12.75" customHeight="1" x14ac:dyDescent="0.3">
      <c r="A821" s="77"/>
      <c r="L821" s="46"/>
    </row>
    <row r="822" spans="1:12" ht="12.75" customHeight="1" x14ac:dyDescent="0.3">
      <c r="A822" s="77"/>
      <c r="L822" s="46"/>
    </row>
    <row r="823" spans="1:12" ht="12.75" customHeight="1" x14ac:dyDescent="0.3">
      <c r="A823" s="77"/>
      <c r="L823" s="46"/>
    </row>
    <row r="824" spans="1:12" ht="12.75" customHeight="1" x14ac:dyDescent="0.3">
      <c r="A824" s="77"/>
      <c r="L824" s="46"/>
    </row>
    <row r="825" spans="1:12" ht="12.75" customHeight="1" x14ac:dyDescent="0.3">
      <c r="A825" s="77"/>
      <c r="L825" s="46"/>
    </row>
    <row r="826" spans="1:12" ht="12.75" customHeight="1" x14ac:dyDescent="0.3">
      <c r="A826" s="77"/>
      <c r="L826" s="46"/>
    </row>
    <row r="827" spans="1:12" ht="12.75" customHeight="1" x14ac:dyDescent="0.3">
      <c r="A827" s="77"/>
      <c r="L827" s="46"/>
    </row>
    <row r="828" spans="1:12" ht="12.75" customHeight="1" x14ac:dyDescent="0.3">
      <c r="A828" s="77"/>
      <c r="L828" s="46"/>
    </row>
    <row r="829" spans="1:12" ht="12.75" customHeight="1" x14ac:dyDescent="0.3">
      <c r="A829" s="77"/>
      <c r="L829" s="46"/>
    </row>
    <row r="830" spans="1:12" ht="12.75" customHeight="1" x14ac:dyDescent="0.3">
      <c r="A830" s="77"/>
      <c r="L830" s="46"/>
    </row>
    <row r="831" spans="1:12" ht="12.75" customHeight="1" x14ac:dyDescent="0.3">
      <c r="A831" s="77"/>
      <c r="L831" s="46"/>
    </row>
    <row r="832" spans="1:12" ht="12.75" customHeight="1" x14ac:dyDescent="0.3">
      <c r="A832" s="77"/>
      <c r="L832" s="46"/>
    </row>
    <row r="833" spans="1:12" ht="12.75" customHeight="1" x14ac:dyDescent="0.3">
      <c r="A833" s="77"/>
      <c r="L833" s="46"/>
    </row>
    <row r="834" spans="1:12" ht="12.75" customHeight="1" x14ac:dyDescent="0.3">
      <c r="A834" s="77"/>
      <c r="L834" s="46"/>
    </row>
    <row r="835" spans="1:12" ht="12.75" customHeight="1" x14ac:dyDescent="0.3">
      <c r="A835" s="77"/>
      <c r="L835" s="46"/>
    </row>
    <row r="836" spans="1:12" ht="12.75" customHeight="1" x14ac:dyDescent="0.3">
      <c r="A836" s="77"/>
      <c r="L836" s="46"/>
    </row>
    <row r="837" spans="1:12" ht="12.75" customHeight="1" x14ac:dyDescent="0.3">
      <c r="A837" s="77"/>
      <c r="L837" s="46"/>
    </row>
    <row r="838" spans="1:12" ht="12.75" customHeight="1" x14ac:dyDescent="0.3">
      <c r="A838" s="77"/>
      <c r="L838" s="46"/>
    </row>
    <row r="839" spans="1:12" ht="12.75" customHeight="1" x14ac:dyDescent="0.3">
      <c r="A839" s="77"/>
      <c r="L839" s="46"/>
    </row>
    <row r="840" spans="1:12" ht="12.75" customHeight="1" x14ac:dyDescent="0.3">
      <c r="A840" s="77"/>
      <c r="L840" s="46"/>
    </row>
    <row r="841" spans="1:12" ht="12.75" customHeight="1" x14ac:dyDescent="0.3">
      <c r="A841" s="77"/>
      <c r="L841" s="46"/>
    </row>
    <row r="842" spans="1:12" ht="12.75" customHeight="1" x14ac:dyDescent="0.3">
      <c r="A842" s="77"/>
      <c r="L842" s="46"/>
    </row>
    <row r="843" spans="1:12" ht="12.75" customHeight="1" x14ac:dyDescent="0.3">
      <c r="A843" s="77"/>
      <c r="L843" s="46"/>
    </row>
    <row r="844" spans="1:12" ht="12.75" customHeight="1" x14ac:dyDescent="0.3">
      <c r="A844" s="77"/>
      <c r="L844" s="46"/>
    </row>
    <row r="845" spans="1:12" ht="12.75" customHeight="1" x14ac:dyDescent="0.3">
      <c r="A845" s="77"/>
      <c r="L845" s="46"/>
    </row>
    <row r="846" spans="1:12" ht="12.75" customHeight="1" x14ac:dyDescent="0.3">
      <c r="A846" s="77"/>
      <c r="L846" s="46"/>
    </row>
    <row r="847" spans="1:12" ht="12.75" customHeight="1" x14ac:dyDescent="0.3">
      <c r="A847" s="77"/>
      <c r="L847" s="46"/>
    </row>
    <row r="848" spans="1:12" ht="12.75" customHeight="1" x14ac:dyDescent="0.3">
      <c r="A848" s="77"/>
      <c r="L848" s="46"/>
    </row>
    <row r="849" spans="1:12" ht="12.75" customHeight="1" x14ac:dyDescent="0.3">
      <c r="A849" s="77"/>
      <c r="L849" s="46"/>
    </row>
    <row r="850" spans="1:12" ht="12.75" customHeight="1" x14ac:dyDescent="0.3">
      <c r="A850" s="77"/>
      <c r="L850" s="46"/>
    </row>
    <row r="851" spans="1:12" ht="12.75" customHeight="1" x14ac:dyDescent="0.3">
      <c r="A851" s="77"/>
      <c r="L851" s="46"/>
    </row>
    <row r="852" spans="1:12" ht="12.75" customHeight="1" x14ac:dyDescent="0.3">
      <c r="A852" s="77"/>
      <c r="L852" s="46"/>
    </row>
    <row r="853" spans="1:12" ht="12.75" customHeight="1" x14ac:dyDescent="0.3">
      <c r="A853" s="77"/>
      <c r="L853" s="46"/>
    </row>
    <row r="854" spans="1:12" ht="12.75" customHeight="1" x14ac:dyDescent="0.3">
      <c r="A854" s="77"/>
      <c r="L854" s="46"/>
    </row>
    <row r="855" spans="1:12" ht="12.75" customHeight="1" x14ac:dyDescent="0.3">
      <c r="A855" s="77"/>
      <c r="L855" s="46"/>
    </row>
    <row r="856" spans="1:12" ht="12.75" customHeight="1" x14ac:dyDescent="0.3">
      <c r="A856" s="77"/>
      <c r="L856" s="46"/>
    </row>
    <row r="857" spans="1:12" ht="12.75" customHeight="1" x14ac:dyDescent="0.3">
      <c r="A857" s="77"/>
      <c r="L857" s="46"/>
    </row>
    <row r="858" spans="1:12" ht="12.75" customHeight="1" x14ac:dyDescent="0.3">
      <c r="A858" s="77"/>
      <c r="L858" s="46"/>
    </row>
    <row r="859" spans="1:12" ht="12.75" customHeight="1" x14ac:dyDescent="0.3">
      <c r="A859" s="77"/>
      <c r="L859" s="46"/>
    </row>
    <row r="860" spans="1:12" ht="12.75" customHeight="1" x14ac:dyDescent="0.3">
      <c r="A860" s="77"/>
      <c r="L860" s="46"/>
    </row>
    <row r="861" spans="1:12" ht="12.75" customHeight="1" x14ac:dyDescent="0.3">
      <c r="A861" s="77"/>
      <c r="L861" s="46"/>
    </row>
    <row r="862" spans="1:12" ht="12.75" customHeight="1" x14ac:dyDescent="0.3">
      <c r="A862" s="77"/>
      <c r="L862" s="46"/>
    </row>
    <row r="863" spans="1:12" ht="12.75" customHeight="1" x14ac:dyDescent="0.3">
      <c r="A863" s="77"/>
      <c r="L863" s="46"/>
    </row>
    <row r="864" spans="1:12" ht="12.75" customHeight="1" x14ac:dyDescent="0.3">
      <c r="A864" s="77"/>
      <c r="L864" s="46"/>
    </row>
    <row r="865" spans="1:12" ht="12.75" customHeight="1" x14ac:dyDescent="0.3">
      <c r="A865" s="77"/>
      <c r="L865" s="46"/>
    </row>
    <row r="866" spans="1:12" ht="12.75" customHeight="1" x14ac:dyDescent="0.3">
      <c r="A866" s="77"/>
      <c r="L866" s="46"/>
    </row>
    <row r="867" spans="1:12" ht="12.75" customHeight="1" x14ac:dyDescent="0.3">
      <c r="A867" s="77"/>
      <c r="L867" s="46"/>
    </row>
    <row r="868" spans="1:12" ht="12.75" customHeight="1" x14ac:dyDescent="0.3">
      <c r="A868" s="77"/>
      <c r="L868" s="46"/>
    </row>
    <row r="869" spans="1:12" ht="12.75" customHeight="1" x14ac:dyDescent="0.3">
      <c r="A869" s="77"/>
      <c r="L869" s="46"/>
    </row>
    <row r="870" spans="1:12" ht="12.75" customHeight="1" x14ac:dyDescent="0.3">
      <c r="A870" s="77"/>
      <c r="L870" s="46"/>
    </row>
    <row r="871" spans="1:12" ht="12.75" customHeight="1" x14ac:dyDescent="0.3">
      <c r="A871" s="77"/>
      <c r="L871" s="46"/>
    </row>
    <row r="872" spans="1:12" ht="12.75" customHeight="1" x14ac:dyDescent="0.3">
      <c r="A872" s="77"/>
      <c r="L872" s="46"/>
    </row>
    <row r="873" spans="1:12" ht="12.75" customHeight="1" x14ac:dyDescent="0.3">
      <c r="A873" s="77"/>
      <c r="L873" s="46"/>
    </row>
    <row r="874" spans="1:12" ht="12.75" customHeight="1" x14ac:dyDescent="0.3">
      <c r="A874" s="77"/>
      <c r="L874" s="46"/>
    </row>
    <row r="875" spans="1:12" ht="12.75" customHeight="1" x14ac:dyDescent="0.3">
      <c r="A875" s="77"/>
      <c r="L875" s="46"/>
    </row>
    <row r="876" spans="1:12" ht="12.75" customHeight="1" x14ac:dyDescent="0.3">
      <c r="A876" s="77"/>
      <c r="L876" s="46"/>
    </row>
    <row r="877" spans="1:12" ht="12.75" customHeight="1" x14ac:dyDescent="0.3">
      <c r="A877" s="77"/>
      <c r="L877" s="46"/>
    </row>
    <row r="878" spans="1:12" ht="12.75" customHeight="1" x14ac:dyDescent="0.3">
      <c r="A878" s="77"/>
      <c r="L878" s="46"/>
    </row>
    <row r="879" spans="1:12" ht="12.75" customHeight="1" x14ac:dyDescent="0.3">
      <c r="A879" s="77"/>
      <c r="L879" s="46"/>
    </row>
    <row r="880" spans="1:12" ht="12.75" customHeight="1" x14ac:dyDescent="0.3">
      <c r="A880" s="77"/>
      <c r="L880" s="46"/>
    </row>
    <row r="881" spans="1:12" ht="12.75" customHeight="1" x14ac:dyDescent="0.3">
      <c r="A881" s="77"/>
      <c r="L881" s="46"/>
    </row>
    <row r="882" spans="1:12" ht="12.75" customHeight="1" x14ac:dyDescent="0.3">
      <c r="A882" s="77"/>
      <c r="L882" s="46"/>
    </row>
    <row r="883" spans="1:12" ht="12.75" customHeight="1" x14ac:dyDescent="0.3">
      <c r="A883" s="77"/>
      <c r="L883" s="46"/>
    </row>
    <row r="884" spans="1:12" ht="12.75" customHeight="1" x14ac:dyDescent="0.3">
      <c r="A884" s="77"/>
      <c r="L884" s="46"/>
    </row>
    <row r="885" spans="1:12" ht="12.75" customHeight="1" x14ac:dyDescent="0.3">
      <c r="A885" s="77"/>
      <c r="L885" s="46"/>
    </row>
    <row r="886" spans="1:12" ht="12.75" customHeight="1" x14ac:dyDescent="0.3">
      <c r="A886" s="77"/>
      <c r="L886" s="46"/>
    </row>
    <row r="887" spans="1:12" ht="12.75" customHeight="1" x14ac:dyDescent="0.3">
      <c r="A887" s="77"/>
      <c r="L887" s="46"/>
    </row>
    <row r="888" spans="1:12" ht="12.75" customHeight="1" x14ac:dyDescent="0.3">
      <c r="A888" s="77"/>
      <c r="L888" s="46"/>
    </row>
    <row r="889" spans="1:12" ht="12.75" customHeight="1" x14ac:dyDescent="0.3">
      <c r="A889" s="77"/>
      <c r="L889" s="46"/>
    </row>
    <row r="890" spans="1:12" ht="12.75" customHeight="1" x14ac:dyDescent="0.3">
      <c r="A890" s="77"/>
      <c r="L890" s="46"/>
    </row>
    <row r="891" spans="1:12" ht="12.75" customHeight="1" x14ac:dyDescent="0.3">
      <c r="A891" s="77"/>
      <c r="L891" s="46"/>
    </row>
    <row r="892" spans="1:12" ht="12.75" customHeight="1" x14ac:dyDescent="0.3">
      <c r="A892" s="77"/>
      <c r="L892" s="46"/>
    </row>
    <row r="893" spans="1:12" ht="12.75" customHeight="1" x14ac:dyDescent="0.3">
      <c r="A893" s="77"/>
      <c r="L893" s="46"/>
    </row>
    <row r="894" spans="1:12" ht="12.75" customHeight="1" x14ac:dyDescent="0.3">
      <c r="A894" s="77"/>
      <c r="L894" s="46"/>
    </row>
    <row r="895" spans="1:12" ht="12.75" customHeight="1" x14ac:dyDescent="0.3">
      <c r="A895" s="77"/>
      <c r="L895" s="46"/>
    </row>
    <row r="896" spans="1:12" ht="12.75" customHeight="1" x14ac:dyDescent="0.3">
      <c r="A896" s="77"/>
      <c r="L896" s="46"/>
    </row>
    <row r="897" spans="1:12" ht="12.75" customHeight="1" x14ac:dyDescent="0.3">
      <c r="A897" s="77"/>
      <c r="L897" s="46"/>
    </row>
    <row r="898" spans="1:12" ht="12.75" customHeight="1" x14ac:dyDescent="0.3">
      <c r="A898" s="77"/>
      <c r="L898" s="46"/>
    </row>
    <row r="899" spans="1:12" ht="12.75" customHeight="1" x14ac:dyDescent="0.3">
      <c r="A899" s="77"/>
      <c r="L899" s="46"/>
    </row>
    <row r="900" spans="1:12" ht="12.75" customHeight="1" x14ac:dyDescent="0.3">
      <c r="A900" s="77"/>
      <c r="L900" s="46"/>
    </row>
    <row r="901" spans="1:12" ht="12.75" customHeight="1" x14ac:dyDescent="0.3">
      <c r="A901" s="77"/>
      <c r="L901" s="46"/>
    </row>
    <row r="902" spans="1:12" ht="12.75" customHeight="1" x14ac:dyDescent="0.3">
      <c r="A902" s="77"/>
      <c r="L902" s="46"/>
    </row>
    <row r="903" spans="1:12" ht="12.75" customHeight="1" x14ac:dyDescent="0.3">
      <c r="A903" s="77"/>
      <c r="L903" s="46"/>
    </row>
    <row r="904" spans="1:12" ht="12.75" customHeight="1" x14ac:dyDescent="0.3">
      <c r="A904" s="77"/>
      <c r="L904" s="46"/>
    </row>
    <row r="905" spans="1:12" ht="12.75" customHeight="1" x14ac:dyDescent="0.3">
      <c r="A905" s="77"/>
      <c r="L905" s="46"/>
    </row>
    <row r="906" spans="1:12" ht="12.75" customHeight="1" x14ac:dyDescent="0.3">
      <c r="A906" s="77"/>
      <c r="L906" s="46"/>
    </row>
    <row r="907" spans="1:12" ht="12.75" customHeight="1" x14ac:dyDescent="0.3">
      <c r="A907" s="77"/>
      <c r="L907" s="46"/>
    </row>
    <row r="908" spans="1:12" ht="12.75" customHeight="1" x14ac:dyDescent="0.3">
      <c r="A908" s="77"/>
      <c r="L908" s="46"/>
    </row>
    <row r="909" spans="1:12" ht="12.75" customHeight="1" x14ac:dyDescent="0.3">
      <c r="A909" s="77"/>
      <c r="L909" s="46"/>
    </row>
    <row r="910" spans="1:12" ht="12.75" customHeight="1" x14ac:dyDescent="0.3">
      <c r="A910" s="77"/>
      <c r="L910" s="46"/>
    </row>
    <row r="911" spans="1:12" ht="12.75" customHeight="1" x14ac:dyDescent="0.3">
      <c r="A911" s="77"/>
      <c r="L911" s="46"/>
    </row>
    <row r="912" spans="1:12" ht="12.75" customHeight="1" x14ac:dyDescent="0.3">
      <c r="A912" s="77"/>
      <c r="L912" s="46"/>
    </row>
    <row r="913" spans="1:12" ht="12.75" customHeight="1" x14ac:dyDescent="0.3">
      <c r="A913" s="77"/>
      <c r="L913" s="46"/>
    </row>
    <row r="914" spans="1:12" ht="12.75" customHeight="1" x14ac:dyDescent="0.3">
      <c r="A914" s="77"/>
      <c r="L914" s="46"/>
    </row>
    <row r="915" spans="1:12" ht="12.75" customHeight="1" x14ac:dyDescent="0.3">
      <c r="A915" s="77"/>
      <c r="L915" s="46"/>
    </row>
    <row r="916" spans="1:12" ht="12.75" customHeight="1" x14ac:dyDescent="0.3">
      <c r="A916" s="77"/>
      <c r="L916" s="46"/>
    </row>
    <row r="917" spans="1:12" ht="12.75" customHeight="1" x14ac:dyDescent="0.3">
      <c r="A917" s="77"/>
      <c r="L917" s="46"/>
    </row>
    <row r="918" spans="1:12" ht="12.75" customHeight="1" x14ac:dyDescent="0.3">
      <c r="A918" s="77"/>
      <c r="L918" s="46"/>
    </row>
    <row r="919" spans="1:12" ht="12.75" customHeight="1" x14ac:dyDescent="0.3">
      <c r="A919" s="77"/>
      <c r="L919" s="46"/>
    </row>
    <row r="920" spans="1:12" ht="12.75" customHeight="1" x14ac:dyDescent="0.3">
      <c r="A920" s="77"/>
      <c r="L920" s="46"/>
    </row>
    <row r="921" spans="1:12" ht="12.75" customHeight="1" x14ac:dyDescent="0.3">
      <c r="A921" s="77"/>
      <c r="L921" s="46"/>
    </row>
    <row r="922" spans="1:12" ht="12.75" customHeight="1" x14ac:dyDescent="0.3">
      <c r="A922" s="77"/>
      <c r="L922" s="46"/>
    </row>
    <row r="923" spans="1:12" ht="12.75" customHeight="1" x14ac:dyDescent="0.3">
      <c r="A923" s="77"/>
      <c r="L923" s="46"/>
    </row>
    <row r="924" spans="1:12" ht="12.75" customHeight="1" x14ac:dyDescent="0.3">
      <c r="A924" s="77"/>
      <c r="L924" s="46"/>
    </row>
    <row r="925" spans="1:12" ht="12.75" customHeight="1" x14ac:dyDescent="0.3">
      <c r="A925" s="77"/>
      <c r="L925" s="46"/>
    </row>
    <row r="926" spans="1:12" ht="12.75" customHeight="1" x14ac:dyDescent="0.3">
      <c r="A926" s="77"/>
      <c r="L926" s="46"/>
    </row>
    <row r="927" spans="1:12" ht="12.75" customHeight="1" x14ac:dyDescent="0.3">
      <c r="A927" s="77"/>
      <c r="L927" s="46"/>
    </row>
    <row r="928" spans="1:12" ht="12.75" customHeight="1" x14ac:dyDescent="0.3">
      <c r="A928" s="77"/>
      <c r="L928" s="46"/>
    </row>
    <row r="929" spans="1:12" ht="12.75" customHeight="1" x14ac:dyDescent="0.3">
      <c r="A929" s="77"/>
      <c r="L929" s="46"/>
    </row>
    <row r="930" spans="1:12" ht="12.75" customHeight="1" x14ac:dyDescent="0.3">
      <c r="A930" s="77"/>
      <c r="L930" s="46"/>
    </row>
    <row r="931" spans="1:12" ht="12.75" customHeight="1" x14ac:dyDescent="0.3">
      <c r="A931" s="77"/>
      <c r="L931" s="46"/>
    </row>
    <row r="932" spans="1:12" ht="12.75" customHeight="1" x14ac:dyDescent="0.3">
      <c r="A932" s="77"/>
      <c r="L932" s="46"/>
    </row>
    <row r="933" spans="1:12" ht="12.75" customHeight="1" x14ac:dyDescent="0.3">
      <c r="A933" s="77"/>
      <c r="L933" s="46"/>
    </row>
    <row r="934" spans="1:12" ht="12.75" customHeight="1" x14ac:dyDescent="0.3">
      <c r="A934" s="77"/>
      <c r="L934" s="46"/>
    </row>
    <row r="935" spans="1:12" ht="12.75" customHeight="1" x14ac:dyDescent="0.3">
      <c r="A935" s="77"/>
      <c r="L935" s="46"/>
    </row>
    <row r="936" spans="1:12" ht="12.75" customHeight="1" x14ac:dyDescent="0.3">
      <c r="A936" s="77"/>
      <c r="L936" s="46"/>
    </row>
    <row r="937" spans="1:12" ht="12.75" customHeight="1" x14ac:dyDescent="0.3">
      <c r="A937" s="77"/>
      <c r="L937" s="46"/>
    </row>
    <row r="938" spans="1:12" ht="12.75" customHeight="1" x14ac:dyDescent="0.3">
      <c r="A938" s="77"/>
      <c r="L938" s="46"/>
    </row>
    <row r="939" spans="1:12" ht="12.75" customHeight="1" x14ac:dyDescent="0.3">
      <c r="A939" s="77"/>
      <c r="L939" s="46"/>
    </row>
    <row r="940" spans="1:12" ht="12.75" customHeight="1" x14ac:dyDescent="0.3">
      <c r="A940" s="77"/>
      <c r="L940" s="46"/>
    </row>
    <row r="941" spans="1:12" ht="12.75" customHeight="1" x14ac:dyDescent="0.3">
      <c r="A941" s="77"/>
      <c r="L941" s="46"/>
    </row>
    <row r="942" spans="1:12" ht="12.75" customHeight="1" x14ac:dyDescent="0.3">
      <c r="A942" s="77"/>
      <c r="L942" s="46"/>
    </row>
    <row r="943" spans="1:12" ht="12.75" customHeight="1" x14ac:dyDescent="0.3">
      <c r="A943" s="77"/>
      <c r="L943" s="46"/>
    </row>
    <row r="944" spans="1:12" ht="12.75" customHeight="1" x14ac:dyDescent="0.3">
      <c r="A944" s="77"/>
      <c r="L944" s="46"/>
    </row>
    <row r="945" spans="1:12" ht="12.75" customHeight="1" x14ac:dyDescent="0.3">
      <c r="A945" s="77"/>
      <c r="L945" s="46"/>
    </row>
    <row r="946" spans="1:12" ht="12.75" customHeight="1" x14ac:dyDescent="0.3">
      <c r="A946" s="77"/>
      <c r="L946" s="46"/>
    </row>
    <row r="947" spans="1:12" ht="12.75" customHeight="1" x14ac:dyDescent="0.3">
      <c r="A947" s="77"/>
      <c r="L947" s="46"/>
    </row>
    <row r="948" spans="1:12" ht="12.75" customHeight="1" x14ac:dyDescent="0.3">
      <c r="A948" s="77"/>
      <c r="L948" s="46"/>
    </row>
    <row r="949" spans="1:12" ht="12.75" customHeight="1" x14ac:dyDescent="0.3">
      <c r="A949" s="77"/>
      <c r="L949" s="46"/>
    </row>
    <row r="950" spans="1:12" ht="12.75" customHeight="1" x14ac:dyDescent="0.3">
      <c r="A950" s="77"/>
      <c r="L950" s="46"/>
    </row>
    <row r="951" spans="1:12" ht="12.75" customHeight="1" x14ac:dyDescent="0.3">
      <c r="A951" s="77"/>
      <c r="L951" s="46"/>
    </row>
    <row r="952" spans="1:12" ht="12.75" customHeight="1" x14ac:dyDescent="0.3">
      <c r="A952" s="77"/>
      <c r="L952" s="46"/>
    </row>
    <row r="953" spans="1:12" ht="12.75" customHeight="1" x14ac:dyDescent="0.3">
      <c r="A953" s="77"/>
      <c r="L953" s="46"/>
    </row>
    <row r="954" spans="1:12" ht="12.75" customHeight="1" x14ac:dyDescent="0.3">
      <c r="A954" s="77"/>
      <c r="L954" s="46"/>
    </row>
    <row r="955" spans="1:12" ht="12.75" customHeight="1" x14ac:dyDescent="0.3">
      <c r="A955" s="77"/>
      <c r="L955" s="46"/>
    </row>
    <row r="956" spans="1:12" ht="12.75" customHeight="1" x14ac:dyDescent="0.3">
      <c r="A956" s="77"/>
      <c r="L956" s="46"/>
    </row>
    <row r="957" spans="1:12" ht="12.75" customHeight="1" x14ac:dyDescent="0.3">
      <c r="A957" s="77"/>
      <c r="L957" s="46"/>
    </row>
    <row r="958" spans="1:12" ht="12.75" customHeight="1" x14ac:dyDescent="0.3">
      <c r="A958" s="77"/>
      <c r="L958" s="46"/>
    </row>
    <row r="959" spans="1:12" ht="12.75" customHeight="1" x14ac:dyDescent="0.3">
      <c r="A959" s="77"/>
      <c r="L959" s="46"/>
    </row>
    <row r="960" spans="1:12" ht="12.75" customHeight="1" x14ac:dyDescent="0.3">
      <c r="A960" s="77"/>
      <c r="L960" s="46"/>
    </row>
    <row r="961" spans="1:12" ht="12.75" customHeight="1" x14ac:dyDescent="0.3">
      <c r="A961" s="77"/>
      <c r="L961" s="46"/>
    </row>
    <row r="962" spans="1:12" ht="12.75" customHeight="1" x14ac:dyDescent="0.3">
      <c r="A962" s="77"/>
      <c r="L962" s="46"/>
    </row>
    <row r="963" spans="1:12" ht="12.75" customHeight="1" x14ac:dyDescent="0.3">
      <c r="A963" s="77"/>
      <c r="L963" s="46"/>
    </row>
    <row r="964" spans="1:12" ht="12.75" customHeight="1" x14ac:dyDescent="0.3">
      <c r="A964" s="77"/>
      <c r="L964" s="46"/>
    </row>
    <row r="965" spans="1:12" ht="12.75" customHeight="1" x14ac:dyDescent="0.3">
      <c r="A965" s="77"/>
      <c r="L965" s="46"/>
    </row>
    <row r="966" spans="1:12" ht="12.75" customHeight="1" x14ac:dyDescent="0.3">
      <c r="A966" s="77"/>
      <c r="L966" s="46"/>
    </row>
    <row r="967" spans="1:12" ht="12.75" customHeight="1" x14ac:dyDescent="0.3">
      <c r="A967" s="77"/>
      <c r="L967" s="46"/>
    </row>
    <row r="968" spans="1:12" ht="12.75" customHeight="1" x14ac:dyDescent="0.3">
      <c r="A968" s="77"/>
      <c r="L968" s="46"/>
    </row>
    <row r="969" spans="1:12" ht="12.75" customHeight="1" x14ac:dyDescent="0.3">
      <c r="A969" s="77"/>
      <c r="L969" s="46"/>
    </row>
    <row r="970" spans="1:12" ht="12.75" customHeight="1" x14ac:dyDescent="0.3">
      <c r="A970" s="77"/>
      <c r="L970" s="46"/>
    </row>
    <row r="971" spans="1:12" ht="12.75" customHeight="1" x14ac:dyDescent="0.3">
      <c r="A971" s="77"/>
      <c r="L971" s="46"/>
    </row>
    <row r="972" spans="1:12" ht="12.75" customHeight="1" x14ac:dyDescent="0.3">
      <c r="A972" s="77"/>
      <c r="L972" s="46"/>
    </row>
    <row r="973" spans="1:12" ht="12.75" customHeight="1" x14ac:dyDescent="0.3">
      <c r="A973" s="77"/>
      <c r="L973" s="46"/>
    </row>
    <row r="974" spans="1:12" ht="12.75" customHeight="1" x14ac:dyDescent="0.3">
      <c r="A974" s="77"/>
      <c r="L974" s="46"/>
    </row>
    <row r="975" spans="1:12" ht="12.75" customHeight="1" x14ac:dyDescent="0.3">
      <c r="A975" s="77"/>
      <c r="L975" s="46"/>
    </row>
    <row r="976" spans="1:12" ht="12.75" customHeight="1" x14ac:dyDescent="0.3">
      <c r="A976" s="77"/>
      <c r="L976" s="46"/>
    </row>
    <row r="977" spans="1:12" ht="12.75" customHeight="1" x14ac:dyDescent="0.3">
      <c r="A977" s="77"/>
      <c r="L977" s="46"/>
    </row>
    <row r="978" spans="1:12" ht="12.75" customHeight="1" x14ac:dyDescent="0.3">
      <c r="A978" s="77"/>
      <c r="L978" s="46"/>
    </row>
    <row r="979" spans="1:12" ht="12.75" customHeight="1" x14ac:dyDescent="0.3">
      <c r="A979" s="77"/>
      <c r="L979" s="46"/>
    </row>
    <row r="980" spans="1:12" ht="12.75" customHeight="1" x14ac:dyDescent="0.3">
      <c r="A980" s="77"/>
      <c r="L980" s="46"/>
    </row>
    <row r="981" spans="1:12" ht="12.75" customHeight="1" x14ac:dyDescent="0.3">
      <c r="A981" s="77"/>
      <c r="L981" s="46"/>
    </row>
    <row r="982" spans="1:12" ht="12.75" customHeight="1" x14ac:dyDescent="0.3">
      <c r="A982" s="77"/>
      <c r="L982" s="46"/>
    </row>
    <row r="983" spans="1:12" ht="12.75" customHeight="1" x14ac:dyDescent="0.3">
      <c r="A983" s="77"/>
      <c r="L983" s="46"/>
    </row>
    <row r="984" spans="1:12" ht="12.75" customHeight="1" x14ac:dyDescent="0.3">
      <c r="A984" s="77"/>
      <c r="L984" s="46"/>
    </row>
    <row r="985" spans="1:12" ht="12.75" customHeight="1" x14ac:dyDescent="0.3">
      <c r="A985" s="77"/>
      <c r="L985" s="46"/>
    </row>
    <row r="986" spans="1:12" ht="12.75" customHeight="1" x14ac:dyDescent="0.3">
      <c r="A986" s="77"/>
      <c r="L986" s="46"/>
    </row>
    <row r="987" spans="1:12" ht="12.75" customHeight="1" x14ac:dyDescent="0.3">
      <c r="A987" s="77"/>
      <c r="L987" s="46"/>
    </row>
    <row r="988" spans="1:12" ht="12.75" customHeight="1" x14ac:dyDescent="0.3">
      <c r="A988" s="77"/>
      <c r="L988" s="46"/>
    </row>
    <row r="989" spans="1:12" ht="12.75" customHeight="1" x14ac:dyDescent="0.3">
      <c r="A989" s="77"/>
      <c r="L989" s="46"/>
    </row>
    <row r="990" spans="1:12" ht="12.75" customHeight="1" x14ac:dyDescent="0.3">
      <c r="A990" s="77"/>
      <c r="L990" s="46"/>
    </row>
    <row r="991" spans="1:12" ht="12.75" customHeight="1" x14ac:dyDescent="0.3">
      <c r="A991" s="77"/>
      <c r="L991" s="46"/>
    </row>
    <row r="992" spans="1:12" ht="12.75" customHeight="1" x14ac:dyDescent="0.3">
      <c r="A992" s="77"/>
      <c r="L992" s="46"/>
    </row>
    <row r="993" spans="1:12" ht="12.75" customHeight="1" x14ac:dyDescent="0.3">
      <c r="A993" s="77"/>
      <c r="L993" s="46"/>
    </row>
    <row r="994" spans="1:12" ht="12.75" customHeight="1" x14ac:dyDescent="0.3">
      <c r="A994" s="77"/>
      <c r="L994" s="46"/>
    </row>
    <row r="995" spans="1:12" ht="12.75" customHeight="1" x14ac:dyDescent="0.3">
      <c r="A995" s="77"/>
      <c r="L995" s="46"/>
    </row>
    <row r="996" spans="1:12" ht="12.75" customHeight="1" x14ac:dyDescent="0.3">
      <c r="A996" s="77"/>
      <c r="L996" s="46"/>
    </row>
    <row r="997" spans="1:12" ht="12.75" customHeight="1" x14ac:dyDescent="0.3">
      <c r="A997" s="77"/>
      <c r="L997" s="46"/>
    </row>
    <row r="998" spans="1:12" ht="12.75" customHeight="1" x14ac:dyDescent="0.3">
      <c r="A998" s="77"/>
      <c r="L998" s="46"/>
    </row>
    <row r="999" spans="1:12" ht="12.75" customHeight="1" x14ac:dyDescent="0.3">
      <c r="A999" s="77"/>
      <c r="L999" s="46"/>
    </row>
    <row r="1000" spans="1:12" ht="12.75" customHeight="1" x14ac:dyDescent="0.3">
      <c r="A1000" s="77"/>
      <c r="L1000" s="46"/>
    </row>
    <row r="1001" spans="1:12" ht="12.75" customHeight="1" x14ac:dyDescent="0.3">
      <c r="A1001" s="77"/>
      <c r="L1001" s="46"/>
    </row>
    <row r="1002" spans="1:12" ht="12.75" customHeight="1" x14ac:dyDescent="0.3">
      <c r="A1002" s="77"/>
      <c r="L1002" s="46"/>
    </row>
    <row r="1003" spans="1:12" ht="12.75" customHeight="1" x14ac:dyDescent="0.3">
      <c r="A1003" s="77"/>
      <c r="L1003" s="46"/>
    </row>
    <row r="1004" spans="1:12" ht="12.75" customHeight="1" x14ac:dyDescent="0.3">
      <c r="A1004" s="77"/>
      <c r="L1004" s="46"/>
    </row>
    <row r="1005" spans="1:12" ht="12.75" customHeight="1" x14ac:dyDescent="0.3">
      <c r="A1005" s="77"/>
      <c r="L1005" s="46"/>
    </row>
  </sheetData>
  <conditionalFormatting sqref="B11">
    <cfRule type="iconSet" priority="17">
      <iconSet iconSet="3Symbols" showValue="0">
        <cfvo type="percent" val="0"/>
        <cfvo type="percent" val="0"/>
        <cfvo type="percent" val="1"/>
      </iconSet>
    </cfRule>
  </conditionalFormatting>
  <conditionalFormatting sqref="B39:J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8884D98B-8049-4A98-AB2D-A067A7C433C4}">
            <x14:iconSet iconSet="5Arrows" custom="1">
              <x14:cfvo type="percent">
                <xm:f>0</xm:f>
              </x14:cfvo>
              <x14:cfvo type="num">
                <xm:f>0</xm:f>
              </x14:cfvo>
              <x14:cfvo type="num">
                <xm:f>35</xm:f>
              </x14:cfvo>
              <x14:cfvo type="num">
                <xm:f>43</xm:f>
              </x14:cfvo>
              <x14:cfvo type="num">
                <xm:f>51</xm:f>
              </x14:cfvo>
              <x14:cfIcon iconSet="3Arrows" iconId="0"/>
              <x14:cfIcon iconSet="3Arrows" iconId="0"/>
              <x14:cfIcon iconSet="4Arrows" iconId="1"/>
              <x14:cfIcon iconSet="3Symbols" iconId="2"/>
              <x14:cfIcon iconSet="3Symbols" iconId="0"/>
            </x14:iconSet>
          </x14:cfRule>
          <xm:sqref>B4</xm:sqref>
        </x14:conditionalFormatting>
        <x14:conditionalFormatting xmlns:xm="http://schemas.microsoft.com/office/excel/2006/main">
          <x14:cfRule type="iconSet" priority="18" id="{F5D2A520-1328-46FF-9214-2778E4B61C5C}">
            <x14:iconSet iconSet="3Symbols" custom="1">
              <x14:cfvo type="percent">
                <xm:f>0</xm:f>
              </x14:cfvo>
              <x14:cfvo type="num">
                <xm:f>40</xm:f>
              </x14:cfvo>
              <x14:cfvo type="num">
                <xm:f>104</xm:f>
              </x14:cfvo>
              <x14:cfIcon iconSet="3Symbols" iconId="0"/>
              <x14:cfIcon iconSet="3Flags" iconId="0"/>
              <x14:cfIcon iconSet="3Symbols" iconId="0"/>
            </x14:iconSet>
          </x14:cfRule>
          <xm:sqref>D4</xm:sqref>
        </x14:conditionalFormatting>
        <x14:conditionalFormatting xmlns:xm="http://schemas.microsoft.com/office/excel/2006/main">
          <x14:cfRule type="iconSet" priority="16" id="{A208FDB6-8FDB-411E-BE9B-CEDCD9565639}">
            <x14:iconSet iconSet="3Symbols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Symbols" iconId="0"/>
              <x14:cfIcon iconSet="3Symbols" iconId="1"/>
              <x14:cfIcon iconSet="4Arrows" iconId="2"/>
            </x14:iconSet>
          </x14:cfRule>
          <xm:sqref>B12</xm:sqref>
        </x14:conditionalFormatting>
        <x14:conditionalFormatting xmlns:xm="http://schemas.microsoft.com/office/excel/2006/main">
          <x14:cfRule type="iconSet" priority="15" id="{27548D18-2A38-46DB-A721-6ADFC3BEB5B0}">
            <x14:iconSet iconSet="3Symbols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Symbols" iconId="0"/>
              <x14:cfIcon iconSet="3Symbols" iconId="1"/>
              <x14:cfIcon iconSet="3Symbols" iconId="0"/>
            </x14:iconSet>
          </x14:cfRule>
          <xm:sqref>B14</xm:sqref>
        </x14:conditionalFormatting>
        <x14:conditionalFormatting xmlns:xm="http://schemas.microsoft.com/office/excel/2006/main">
          <x14:cfRule type="iconSet" priority="14" id="{F2FCF3AD-DE54-4ACB-AB84-B532AA083CF7}">
            <x14:iconSet iconSet="3Symbols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Symbols" iconId="0"/>
              <x14:cfIcon iconSet="3Symbols" iconId="1"/>
              <x14:cfIcon iconSet="3Flags" iconId="0"/>
            </x14:iconSet>
          </x14:cfRule>
          <xm:sqref>B16</xm:sqref>
        </x14:conditionalFormatting>
        <x14:conditionalFormatting xmlns:xm="http://schemas.microsoft.com/office/excel/2006/main">
          <x14:cfRule type="iconSet" priority="12" id="{E65BD2D5-42AF-4F1B-AC38-74C687A66B19}">
            <x14:iconSet iconSet="5Arrows" custom="1">
              <x14:cfvo type="percent">
                <xm:f>0</xm:f>
              </x14:cfvo>
              <x14:cfvo type="num">
                <xm:f>4</xm:f>
              </x14:cfvo>
              <x14:cfvo type="num">
                <xm:f>4.3</xm:f>
              </x14:cfvo>
              <x14:cfvo type="num">
                <xm:f>5.3</xm:f>
              </x14:cfvo>
              <x14:cfvo type="num">
                <xm:f>6</xm:f>
              </x14:cfvo>
              <x14:cfIcon iconSet="3Arrows" iconId="0"/>
              <x14:cfIcon iconSet="4Arrows" iconId="1"/>
              <x14:cfIcon iconSet="3Symbols" iconId="2"/>
              <x14:cfIcon iconSet="4Arrows" iconId="2"/>
              <x14:cfIcon iconSet="3Symbols" iconId="0"/>
            </x14:iconSet>
          </x14:cfRule>
          <xm:sqref>E4</xm:sqref>
        </x14:conditionalFormatting>
        <x14:conditionalFormatting xmlns:xm="http://schemas.microsoft.com/office/excel/2006/main">
          <x14:cfRule type="iconSet" priority="10" id="{D7249E26-4A61-402C-83EA-E475DD6F0096}">
            <x14:iconSet iconSet="3Symbols" custom="1">
              <x14:cfvo type="percent">
                <xm:f>0</xm:f>
              </x14:cfvo>
              <x14:cfvo type="num">
                <xm:f>0.2</xm:f>
              </x14:cfvo>
              <x14:cfvo type="num">
                <xm:f>10</xm:f>
              </x14:cfvo>
              <x14:cfIcon iconSet="3Symbols" iconId="2"/>
              <x14:cfIcon iconSet="4Arrows" iconId="2"/>
              <x14:cfIcon iconSet="3Symbols" iconId="0"/>
            </x14:iconSet>
          </x14:cfRule>
          <xm:sqref>F4</xm:sqref>
        </x14:conditionalFormatting>
        <x14:conditionalFormatting xmlns:xm="http://schemas.microsoft.com/office/excel/2006/main">
          <x14:cfRule type="iconSet" priority="9" id="{6503C3C9-1B09-410F-945B-921B4213AC47}">
            <x14:iconSet iconSet="3Symbols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Symbols" iconId="0"/>
              <x14:cfIcon iconSet="3Symbols" iconId="1"/>
              <x14:cfIcon iconSet="3Arrows" iconId="0"/>
            </x14:iconSet>
          </x14:cfRule>
          <xm:sqref>B15</xm:sqref>
        </x14:conditionalFormatting>
        <x14:conditionalFormatting xmlns:xm="http://schemas.microsoft.com/office/excel/2006/main">
          <x14:cfRule type="iconSet" priority="8" id="{1CF51749-5ADE-4C59-A44D-E22E6B24FA1B}">
            <x14:iconSet iconSet="3Symbols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Symbols" iconId="0"/>
              <x14:cfIcon iconSet="3Symbols" iconId="1"/>
              <x14:cfIcon iconSet="4Arrows" iconId="1"/>
            </x14:iconSet>
          </x14:cfRule>
          <xm:sqref>B13</xm:sqref>
        </x14:conditionalFormatting>
        <x14:conditionalFormatting xmlns:xm="http://schemas.microsoft.com/office/excel/2006/main">
          <x14:cfRule type="iconSet" priority="6" id="{AA6BE801-E1C3-4720-84EC-FF8C6080BE93}">
            <x14:iconSet iconSet="5Arrows" custom="1">
              <x14:cfvo type="percent">
                <xm:f>0</xm:f>
              </x14:cfvo>
              <x14:cfvo type="num">
                <xm:f>20</xm:f>
              </x14:cfvo>
              <x14:cfvo type="num">
                <xm:f>26</xm:f>
              </x14:cfvo>
              <x14:cfvo type="num">
                <xm:f>48</xm:f>
              </x14:cfvo>
              <x14:cfvo type="num">
                <xm:f>52</xm:f>
              </x14:cfvo>
              <x14:cfIcon iconSet="3Arrows" iconId="0"/>
              <x14:cfIcon iconSet="4Arrows" iconId="1"/>
              <x14:cfIcon iconSet="3Symbols" iconId="2"/>
              <x14:cfIcon iconSet="4Arrows" iconId="2"/>
              <x14:cfIcon iconSet="3Symbols" iconId="0"/>
            </x14:iconSet>
          </x14:cfRule>
          <xm:sqref>G4</xm:sqref>
        </x14:conditionalFormatting>
        <x14:conditionalFormatting xmlns:xm="http://schemas.microsoft.com/office/excel/2006/main">
          <x14:cfRule type="iconSet" priority="5" id="{25AEB8E4-F1E7-402C-BC85-9C864118C939}">
            <x14:iconSet custom="1">
              <x14:cfvo type="percent">
                <xm:f>0</xm:f>
              </x14:cfvo>
              <x14:cfvo type="num">
                <xm:f>81</xm:f>
              </x14:cfvo>
              <x14:cfvo type="num">
                <xm:f>98</xm:f>
              </x14:cfvo>
              <x14:cfIcon iconSet="3Arrows" iconId="0"/>
              <x14:cfIcon iconSet="3Symbols" iconId="2"/>
              <x14:cfIcon iconSet="3Symbols" iconId="0"/>
            </x14:iconSet>
          </x14:cfRule>
          <xm:sqref>I4</xm:sqref>
        </x14:conditionalFormatting>
        <x14:conditionalFormatting xmlns:xm="http://schemas.microsoft.com/office/excel/2006/main">
          <x14:cfRule type="iconSet" priority="4" id="{BEFDB6AB-B71F-44F0-9DD0-05AC8252928B}">
            <x14:iconSet iconSet="5Arrows" custom="1">
              <x14:cfvo type="percent">
                <xm:f>0</xm:f>
              </x14:cfvo>
              <x14:cfvo type="num">
                <xm:f>11.5</xm:f>
              </x14:cfvo>
              <x14:cfvo type="num">
                <xm:f>11.5</xm:f>
              </x14:cfvo>
              <x14:cfvo type="num">
                <xm:f>13</xm:f>
              </x14:cfvo>
              <x14:cfvo type="num">
                <xm:f>14.4</xm:f>
              </x14:cfvo>
              <x14:cfIcon iconSet="3Arrows" iconId="0"/>
              <x14:cfIcon iconSet="4Arrows" iconId="1"/>
              <x14:cfIcon iconSet="3Symbols" iconId="2"/>
              <x14:cfIcon iconSet="4Arrows" iconId="2"/>
              <x14:cfIcon iconSet="3Symbols" iconId="0"/>
            </x14:iconSet>
          </x14:cfRule>
          <xm:sqref>J4</xm:sqref>
        </x14:conditionalFormatting>
        <x14:conditionalFormatting xmlns:xm="http://schemas.microsoft.com/office/excel/2006/main">
          <x14:cfRule type="iconSet" priority="3" id="{AEBCF3DB-5215-4061-A8EA-F5D4FF60DB0C}">
            <x14:iconSet iconSet="5Arrows" custom="1">
              <x14:cfvo type="percent">
                <xm:f>0</xm:f>
              </x14:cfvo>
              <x14:cfvo type="num">
                <xm:f>24</xm:f>
              </x14:cfvo>
              <x14:cfvo type="num">
                <xm:f>48</xm:f>
              </x14:cfvo>
              <x14:cfvo type="num">
                <xm:f>75</xm:f>
              </x14:cfvo>
              <x14:cfvo type="num">
                <xm:f>130</xm:f>
              </x14:cfvo>
              <x14:cfIcon iconSet="3Arrows" iconId="0"/>
              <x14:cfIcon iconSet="4Arrows" iconId="1"/>
              <x14:cfIcon iconSet="3Symbols" iconId="2"/>
              <x14:cfIcon iconSet="4Arrows" iconId="2"/>
              <x14:cfIcon iconSet="3Symbols" iconId="0"/>
            </x14:iconSet>
          </x14:cfRule>
          <xm:sqref>C4</xm:sqref>
        </x14:conditionalFormatting>
        <x14:conditionalFormatting xmlns:xm="http://schemas.microsoft.com/office/excel/2006/main">
          <x14:cfRule type="iconSet" priority="2" id="{295F3947-3322-47CA-96BE-EA6E0185B160}">
            <x14:iconSet iconSet="5Arrows" custom="1">
              <x14:cfvo type="percent">
                <xm:f>0</xm:f>
              </x14:cfvo>
              <x14:cfvo type="num">
                <xm:f>3</xm:f>
              </x14:cfvo>
              <x14:cfvo type="num">
                <xm:f>3.6</xm:f>
              </x14:cfvo>
              <x14:cfvo type="num">
                <xm:f>6</xm:f>
              </x14:cfvo>
              <x14:cfvo type="num">
                <xm:f>10</xm:f>
              </x14:cfvo>
              <x14:cfIcon iconSet="3Arrows" iconId="0"/>
              <x14:cfIcon iconSet="4Arrows" iconId="1"/>
              <x14:cfIcon iconSet="3Symbols" iconId="2"/>
              <x14:cfIcon iconSet="4Arrows" iconId="2"/>
              <x14:cfIcon iconSet="3Symbols" iconId="0"/>
            </x14:iconSet>
          </x14:cfRule>
          <xm:sqref>H4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70" zoomScaleNormal="70" workbookViewId="0">
      <selection activeCell="C17" sqref="C17"/>
    </sheetView>
  </sheetViews>
  <sheetFormatPr defaultColWidth="14.453125" defaultRowHeight="15" customHeight="1" x14ac:dyDescent="0.25"/>
  <cols>
    <col min="1" max="1" width="22.7265625" customWidth="1"/>
    <col min="2" max="2" width="10" customWidth="1"/>
    <col min="3" max="3" width="14.54296875" customWidth="1"/>
    <col min="4" max="4" width="18.7265625" customWidth="1"/>
    <col min="5" max="5" width="14" customWidth="1"/>
    <col min="6" max="6" width="18.54296875" customWidth="1"/>
    <col min="7" max="8" width="10.08984375" customWidth="1"/>
    <col min="9" max="9" width="12.81640625" customWidth="1"/>
    <col min="10" max="10" width="15.26953125" customWidth="1"/>
    <col min="11" max="11" width="7" customWidth="1"/>
    <col min="12" max="12" width="51.7265625" customWidth="1"/>
    <col min="13" max="26" width="10" customWidth="1"/>
  </cols>
  <sheetData>
    <row r="1" spans="1:26" ht="12.75" customHeight="1" x14ac:dyDescent="0.35">
      <c r="A1" s="140" t="s">
        <v>1</v>
      </c>
      <c r="B1" s="141"/>
      <c r="C1" s="141"/>
      <c r="D1" s="141"/>
      <c r="E1" s="141"/>
      <c r="F1" s="141"/>
      <c r="G1" s="141"/>
      <c r="H1" s="141"/>
      <c r="I1" s="141"/>
      <c r="J1" s="141"/>
      <c r="K1" s="14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5">
      <c r="A2" s="143" t="s">
        <v>2</v>
      </c>
      <c r="B2" s="144"/>
      <c r="C2" s="144"/>
      <c r="D2" s="144"/>
      <c r="E2" s="144"/>
      <c r="F2" s="144"/>
      <c r="G2" s="144"/>
      <c r="H2" s="144"/>
      <c r="I2" s="144"/>
      <c r="J2" s="144"/>
      <c r="K2" s="145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5">
      <c r="A3" s="146" t="s">
        <v>3</v>
      </c>
      <c r="B3" s="147"/>
      <c r="C3" s="147"/>
      <c r="D3" s="147"/>
      <c r="E3" s="147"/>
      <c r="F3" s="147"/>
      <c r="G3" s="147"/>
      <c r="H3" s="147"/>
      <c r="I3" s="147"/>
      <c r="J3" s="147"/>
      <c r="K3" s="148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7.75" customHeight="1" x14ac:dyDescent="0.25">
      <c r="A4" s="6" t="s">
        <v>4</v>
      </c>
      <c r="B4" s="7" t="s">
        <v>5</v>
      </c>
      <c r="C4" s="7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9" t="s">
        <v>14</v>
      </c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35">
      <c r="A5" s="12" t="s">
        <v>15</v>
      </c>
      <c r="B5" s="12">
        <v>4.9000000000000004</v>
      </c>
      <c r="C5" s="13">
        <v>1.03</v>
      </c>
      <c r="D5" s="13">
        <v>117</v>
      </c>
      <c r="E5" s="13">
        <v>0.68</v>
      </c>
      <c r="F5" s="13">
        <v>24</v>
      </c>
      <c r="G5" s="13">
        <v>97</v>
      </c>
      <c r="H5" s="13">
        <v>13.2</v>
      </c>
      <c r="I5" s="13">
        <v>86</v>
      </c>
      <c r="J5" s="13">
        <v>5.9</v>
      </c>
      <c r="K5" s="13">
        <v>84</v>
      </c>
      <c r="L5" s="14" t="s">
        <v>16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35">
      <c r="A6" s="16" t="s">
        <v>17</v>
      </c>
      <c r="B6" s="18" t="s">
        <v>18</v>
      </c>
      <c r="C6" s="18" t="s">
        <v>24</v>
      </c>
      <c r="D6" s="18" t="s">
        <v>24</v>
      </c>
      <c r="E6" s="18" t="s">
        <v>22</v>
      </c>
      <c r="F6" s="18" t="s">
        <v>23</v>
      </c>
      <c r="G6" s="18" t="s">
        <v>25</v>
      </c>
      <c r="H6" s="18" t="s">
        <v>23</v>
      </c>
      <c r="I6" s="18" t="s">
        <v>26</v>
      </c>
      <c r="J6" s="18" t="s">
        <v>30</v>
      </c>
      <c r="K6" s="18" t="s">
        <v>28</v>
      </c>
      <c r="L6" s="19" t="s">
        <v>29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35">
      <c r="A7" s="21" t="s">
        <v>31</v>
      </c>
      <c r="B7" s="22" t="s">
        <v>19</v>
      </c>
      <c r="C7" s="22" t="s">
        <v>32</v>
      </c>
      <c r="D7" s="22" t="s">
        <v>21</v>
      </c>
      <c r="E7" s="22" t="s">
        <v>33</v>
      </c>
      <c r="F7" s="22" t="s">
        <v>23</v>
      </c>
      <c r="G7" s="22" t="s">
        <v>25</v>
      </c>
      <c r="H7" s="22" t="s">
        <v>23</v>
      </c>
      <c r="I7" s="22" t="s">
        <v>26</v>
      </c>
      <c r="J7" s="22" t="s">
        <v>34</v>
      </c>
      <c r="K7" s="22" t="s">
        <v>28</v>
      </c>
      <c r="L7" s="19" t="s">
        <v>35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33.75" customHeight="1" x14ac:dyDescent="0.35">
      <c r="A8" s="24" t="s">
        <v>36</v>
      </c>
      <c r="B8" s="26">
        <v>10</v>
      </c>
      <c r="C8" s="26">
        <v>88.400999999999996</v>
      </c>
      <c r="D8" s="26">
        <v>5.5500000000000001E-2</v>
      </c>
      <c r="E8" s="26">
        <v>0.1</v>
      </c>
      <c r="F8" s="27">
        <v>1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9" t="s">
        <v>39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 x14ac:dyDescent="0.35">
      <c r="A9" s="31" t="s">
        <v>40</v>
      </c>
      <c r="B9" s="32">
        <f t="shared" ref="B9:D9" si="0">B5*B8</f>
        <v>49</v>
      </c>
      <c r="C9" s="33">
        <f t="shared" si="0"/>
        <v>91.053029999999993</v>
      </c>
      <c r="D9" s="34">
        <f t="shared" si="0"/>
        <v>6.4935</v>
      </c>
      <c r="E9" s="33">
        <f>LN(E5*E8)</f>
        <v>-2.6882475738060303</v>
      </c>
      <c r="F9" s="32">
        <f t="shared" ref="F9:K9" si="1">F5</f>
        <v>24</v>
      </c>
      <c r="G9" s="32">
        <f t="shared" si="1"/>
        <v>97</v>
      </c>
      <c r="H9" s="32">
        <f t="shared" si="1"/>
        <v>13.2</v>
      </c>
      <c r="I9" s="32">
        <f t="shared" si="1"/>
        <v>86</v>
      </c>
      <c r="J9" s="32">
        <f t="shared" si="1"/>
        <v>5.9</v>
      </c>
      <c r="K9" s="32">
        <f t="shared" si="1"/>
        <v>84</v>
      </c>
      <c r="L9" s="19" t="s">
        <v>41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35">
      <c r="A10" s="35" t="s">
        <v>42</v>
      </c>
      <c r="B10" s="36">
        <v>-3.3599999999999998E-2</v>
      </c>
      <c r="C10" s="36">
        <v>9.4999999999999998E-3</v>
      </c>
      <c r="D10" s="36">
        <v>0.1953</v>
      </c>
      <c r="E10" s="36">
        <v>9.5399999999999999E-2</v>
      </c>
      <c r="F10" s="36">
        <v>-1.2E-2</v>
      </c>
      <c r="G10" s="36">
        <v>2.6800000000000001E-2</v>
      </c>
      <c r="H10" s="36">
        <v>0.3306</v>
      </c>
      <c r="I10" s="36">
        <v>1.9E-3</v>
      </c>
      <c r="J10" s="36">
        <v>5.5399999999999998E-2</v>
      </c>
      <c r="K10" s="36">
        <v>8.0399999999999999E-2</v>
      </c>
      <c r="L10" s="37" t="s">
        <v>43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 x14ac:dyDescent="0.35">
      <c r="A11" s="38" t="s">
        <v>44</v>
      </c>
      <c r="B11" s="40">
        <f t="shared" ref="B11:K11" si="2">B9*B10</f>
        <v>-1.6463999999999999</v>
      </c>
      <c r="C11" s="40">
        <f t="shared" si="2"/>
        <v>0.86500378499999986</v>
      </c>
      <c r="D11" s="40">
        <f t="shared" si="2"/>
        <v>1.2681805500000001</v>
      </c>
      <c r="E11" s="40">
        <f t="shared" si="2"/>
        <v>-0.25645881854109531</v>
      </c>
      <c r="F11" s="40">
        <f t="shared" si="2"/>
        <v>-0.28800000000000003</v>
      </c>
      <c r="G11" s="40">
        <f t="shared" si="2"/>
        <v>2.5996000000000001</v>
      </c>
      <c r="H11" s="40">
        <f t="shared" si="2"/>
        <v>4.3639200000000002</v>
      </c>
      <c r="I11" s="40">
        <f t="shared" si="2"/>
        <v>0.16339999999999999</v>
      </c>
      <c r="J11" s="40">
        <f t="shared" si="2"/>
        <v>0.32685999999999998</v>
      </c>
      <c r="K11" s="40">
        <f t="shared" si="2"/>
        <v>6.7535999999999996</v>
      </c>
      <c r="L11" s="37" t="s">
        <v>43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 x14ac:dyDescent="0.35">
      <c r="A12" s="42" t="s">
        <v>45</v>
      </c>
      <c r="B12" s="43"/>
      <c r="C12" s="43"/>
      <c r="D12" s="43"/>
      <c r="E12" s="43"/>
      <c r="F12" s="43"/>
      <c r="G12" s="43"/>
      <c r="H12" s="43"/>
      <c r="I12" s="43"/>
      <c r="J12" s="43"/>
      <c r="K12" s="45"/>
      <c r="L12" s="46"/>
    </row>
    <row r="13" spans="1:26" ht="12.75" customHeight="1" x14ac:dyDescent="0.35">
      <c r="A13" s="48" t="s">
        <v>46</v>
      </c>
      <c r="B13" s="49">
        <v>10</v>
      </c>
      <c r="C13" s="49" t="s">
        <v>47</v>
      </c>
      <c r="D13" s="49">
        <f>B13*12</f>
        <v>120</v>
      </c>
      <c r="E13" s="49" t="s">
        <v>48</v>
      </c>
      <c r="F13" s="43"/>
      <c r="G13" s="43"/>
      <c r="H13" s="43"/>
      <c r="I13" s="43"/>
      <c r="J13" s="43"/>
      <c r="K13" s="45"/>
      <c r="L13" s="37" t="s">
        <v>43</v>
      </c>
    </row>
    <row r="14" spans="1:26" ht="12.75" customHeight="1" x14ac:dyDescent="0.35">
      <c r="A14" s="52" t="s">
        <v>49</v>
      </c>
      <c r="B14" s="53">
        <v>7.6927000000000002E-3</v>
      </c>
      <c r="C14" s="45"/>
      <c r="D14" s="43"/>
      <c r="E14" s="43"/>
      <c r="F14" s="43"/>
      <c r="G14" s="43"/>
      <c r="H14" s="43"/>
      <c r="I14" s="43"/>
      <c r="J14" s="43"/>
      <c r="K14" s="45"/>
      <c r="L14" s="37" t="s">
        <v>43</v>
      </c>
    </row>
    <row r="15" spans="1:26" ht="12.75" customHeight="1" x14ac:dyDescent="0.35">
      <c r="A15" s="54" t="s">
        <v>50</v>
      </c>
      <c r="B15" s="55">
        <v>-19.906700000000001</v>
      </c>
      <c r="C15" s="56"/>
      <c r="D15" s="43"/>
      <c r="E15" s="43"/>
      <c r="F15" s="43"/>
      <c r="G15" s="43"/>
      <c r="H15" s="43"/>
      <c r="I15" s="43"/>
      <c r="J15" s="43"/>
      <c r="K15" s="45"/>
      <c r="L15" s="37" t="s">
        <v>43</v>
      </c>
    </row>
    <row r="16" spans="1:26" ht="12.75" customHeight="1" x14ac:dyDescent="0.35">
      <c r="A16" s="58"/>
      <c r="B16" s="59" t="s">
        <v>51</v>
      </c>
      <c r="C16" s="59" t="s">
        <v>52</v>
      </c>
      <c r="D16" s="61" t="s">
        <v>53</v>
      </c>
      <c r="E16" s="59" t="s">
        <v>54</v>
      </c>
      <c r="F16" s="59" t="s">
        <v>55</v>
      </c>
      <c r="G16" s="62"/>
      <c r="H16" s="62"/>
      <c r="I16" s="62"/>
      <c r="J16" s="62"/>
      <c r="K16" s="63"/>
      <c r="L16" s="64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ht="12.75" customHeight="1" x14ac:dyDescent="0.35">
      <c r="A17" s="66" t="s">
        <v>56</v>
      </c>
      <c r="B17" s="68">
        <f>B11+C11+D11+E11+F11+G11+H11+I11+J11+K11+B15</f>
        <v>-5.7569944835410958</v>
      </c>
      <c r="C17" s="69">
        <f>1-EXP(-EXP(B17)*(EXP(B14*D13)-1)/B14)</f>
        <v>0.46384268756087743</v>
      </c>
      <c r="D17" s="70">
        <f>141.50225+LN(-0.00553*LN(1-C17))/0.090165</f>
        <v>78.614761388258259</v>
      </c>
      <c r="E17" s="71">
        <f>D17/(1+1.28047*EXP(0.0344329*(-182.344+D17)))</f>
        <v>75.883593806226244</v>
      </c>
      <c r="F17" s="69">
        <f>1-EXP(-0.000520363523*EXP(0.090165*E17))</f>
        <v>0.38569831865240189</v>
      </c>
      <c r="G17" s="72"/>
      <c r="H17" s="72"/>
      <c r="I17" s="72"/>
      <c r="J17" s="72"/>
      <c r="K17" s="73"/>
      <c r="L17" s="74" t="s">
        <v>57</v>
      </c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ht="12.75" customHeight="1" x14ac:dyDescent="0.3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4" t="s">
        <v>59</v>
      </c>
    </row>
    <row r="19" spans="1:26" ht="12.75" customHeight="1" x14ac:dyDescent="0.3">
      <c r="A19" s="77"/>
      <c r="L19" s="46"/>
    </row>
    <row r="20" spans="1:26" ht="12.75" customHeight="1" x14ac:dyDescent="0.3">
      <c r="A20" s="77"/>
      <c r="L20" s="46"/>
    </row>
    <row r="21" spans="1:26" ht="12.75" customHeight="1" x14ac:dyDescent="0.3">
      <c r="A21" s="77"/>
      <c r="L21" s="46"/>
    </row>
    <row r="22" spans="1:26" ht="12.75" customHeight="1" x14ac:dyDescent="0.3">
      <c r="A22" s="77"/>
      <c r="L22" s="46"/>
    </row>
    <row r="23" spans="1:26" ht="12.75" customHeight="1" x14ac:dyDescent="0.3">
      <c r="A23" s="77"/>
      <c r="L23" s="46"/>
    </row>
    <row r="24" spans="1:26" ht="12.75" customHeight="1" x14ac:dyDescent="0.3">
      <c r="A24" s="77"/>
      <c r="E24" s="30"/>
      <c r="L24" s="46"/>
    </row>
    <row r="25" spans="1:26" ht="12.75" customHeight="1" x14ac:dyDescent="0.3">
      <c r="A25" s="77"/>
      <c r="L25" s="46"/>
    </row>
    <row r="26" spans="1:26" ht="12.75" customHeight="1" x14ac:dyDescent="0.3">
      <c r="A26" s="77"/>
      <c r="L26" s="46"/>
    </row>
    <row r="27" spans="1:26" ht="12.75" customHeight="1" x14ac:dyDescent="0.3">
      <c r="A27" s="77"/>
      <c r="L27" s="46"/>
    </row>
    <row r="28" spans="1:26" ht="12.75" customHeight="1" x14ac:dyDescent="0.3">
      <c r="A28" s="77"/>
      <c r="L28" s="46"/>
    </row>
    <row r="29" spans="1:26" ht="12.75" customHeight="1" x14ac:dyDescent="0.3">
      <c r="A29" s="77"/>
      <c r="L29" s="46"/>
    </row>
    <row r="30" spans="1:26" ht="12.75" customHeight="1" x14ac:dyDescent="0.3">
      <c r="A30" s="77"/>
      <c r="L30" s="46"/>
    </row>
    <row r="31" spans="1:26" ht="12.75" customHeight="1" x14ac:dyDescent="0.3">
      <c r="A31" s="77"/>
      <c r="L31" s="46"/>
    </row>
    <row r="32" spans="1:26" ht="12.75" customHeight="1" x14ac:dyDescent="0.3">
      <c r="A32" s="77"/>
      <c r="L32" s="46"/>
    </row>
    <row r="33" spans="1:12" ht="12.75" customHeight="1" x14ac:dyDescent="0.3">
      <c r="A33" s="77"/>
      <c r="L33" s="46"/>
    </row>
    <row r="34" spans="1:12" ht="12.75" customHeight="1" x14ac:dyDescent="0.3">
      <c r="A34" s="77"/>
      <c r="L34" s="46"/>
    </row>
    <row r="35" spans="1:12" ht="12.75" customHeight="1" x14ac:dyDescent="0.3">
      <c r="A35" s="77"/>
      <c r="L35" s="46"/>
    </row>
    <row r="36" spans="1:12" ht="12.75" customHeight="1" x14ac:dyDescent="0.3">
      <c r="A36" s="77"/>
      <c r="L36" s="46"/>
    </row>
    <row r="37" spans="1:12" ht="12.75" customHeight="1" x14ac:dyDescent="0.3">
      <c r="A37" s="77"/>
      <c r="L37" s="46"/>
    </row>
    <row r="38" spans="1:12" ht="12.75" customHeight="1" x14ac:dyDescent="0.3">
      <c r="A38" s="77"/>
      <c r="L38" s="46"/>
    </row>
    <row r="39" spans="1:12" ht="12.75" customHeight="1" x14ac:dyDescent="0.3">
      <c r="A39" s="77"/>
      <c r="L39" s="46"/>
    </row>
    <row r="40" spans="1:12" ht="12.75" customHeight="1" x14ac:dyDescent="0.3">
      <c r="A40" s="77"/>
      <c r="L40" s="46"/>
    </row>
    <row r="41" spans="1:12" ht="12.75" customHeight="1" x14ac:dyDescent="0.3">
      <c r="A41" s="77"/>
      <c r="L41" s="46"/>
    </row>
    <row r="42" spans="1:12" ht="12.75" customHeight="1" x14ac:dyDescent="0.3">
      <c r="A42" s="77"/>
      <c r="L42" s="46"/>
    </row>
    <row r="43" spans="1:12" ht="12.75" customHeight="1" x14ac:dyDescent="0.3">
      <c r="A43" s="77"/>
      <c r="L43" s="46"/>
    </row>
    <row r="44" spans="1:12" ht="12.75" customHeight="1" x14ac:dyDescent="0.3">
      <c r="A44" s="77"/>
      <c r="L44" s="46"/>
    </row>
    <row r="45" spans="1:12" ht="12.75" customHeight="1" x14ac:dyDescent="0.3">
      <c r="A45" s="77"/>
      <c r="L45" s="46"/>
    </row>
    <row r="46" spans="1:12" ht="12.75" customHeight="1" x14ac:dyDescent="0.3">
      <c r="A46" s="77"/>
      <c r="L46" s="46"/>
    </row>
    <row r="47" spans="1:12" ht="12.75" customHeight="1" x14ac:dyDescent="0.3">
      <c r="A47" s="77"/>
      <c r="L47" s="46"/>
    </row>
    <row r="48" spans="1:12" ht="12.75" customHeight="1" x14ac:dyDescent="0.3">
      <c r="A48" s="77"/>
      <c r="L48" s="46"/>
    </row>
    <row r="49" spans="1:12" ht="12.75" customHeight="1" x14ac:dyDescent="0.3">
      <c r="A49" s="77"/>
      <c r="L49" s="46"/>
    </row>
    <row r="50" spans="1:12" ht="12.75" customHeight="1" x14ac:dyDescent="0.3">
      <c r="A50" s="77"/>
      <c r="L50" s="46"/>
    </row>
    <row r="51" spans="1:12" ht="12.75" customHeight="1" x14ac:dyDescent="0.3">
      <c r="A51" s="77"/>
      <c r="L51" s="46"/>
    </row>
    <row r="52" spans="1:12" ht="12.75" customHeight="1" x14ac:dyDescent="0.3">
      <c r="A52" s="77"/>
      <c r="L52" s="46"/>
    </row>
    <row r="53" spans="1:12" ht="12.75" customHeight="1" x14ac:dyDescent="0.3">
      <c r="A53" s="77"/>
      <c r="L53" s="46"/>
    </row>
    <row r="54" spans="1:12" ht="12.75" customHeight="1" x14ac:dyDescent="0.3">
      <c r="A54" s="77"/>
      <c r="L54" s="46"/>
    </row>
    <row r="55" spans="1:12" ht="12.75" customHeight="1" x14ac:dyDescent="0.3">
      <c r="A55" s="77"/>
      <c r="L55" s="46"/>
    </row>
    <row r="56" spans="1:12" ht="12.75" customHeight="1" x14ac:dyDescent="0.3">
      <c r="A56" s="77"/>
      <c r="L56" s="46"/>
    </row>
    <row r="57" spans="1:12" ht="12.75" customHeight="1" x14ac:dyDescent="0.3">
      <c r="A57" s="77"/>
      <c r="L57" s="46"/>
    </row>
    <row r="58" spans="1:12" ht="12.75" customHeight="1" x14ac:dyDescent="0.3">
      <c r="A58" s="77"/>
      <c r="L58" s="46"/>
    </row>
    <row r="59" spans="1:12" ht="12.75" customHeight="1" x14ac:dyDescent="0.3">
      <c r="A59" s="77"/>
      <c r="L59" s="46"/>
    </row>
    <row r="60" spans="1:12" ht="12.75" customHeight="1" x14ac:dyDescent="0.3">
      <c r="A60" s="77"/>
      <c r="L60" s="46"/>
    </row>
    <row r="61" spans="1:12" ht="12.75" customHeight="1" x14ac:dyDescent="0.3">
      <c r="A61" s="77"/>
      <c r="L61" s="46"/>
    </row>
    <row r="62" spans="1:12" ht="12.75" customHeight="1" x14ac:dyDescent="0.3">
      <c r="A62" s="77"/>
      <c r="L62" s="46"/>
    </row>
    <row r="63" spans="1:12" ht="12.75" customHeight="1" x14ac:dyDescent="0.3">
      <c r="A63" s="77"/>
      <c r="L63" s="46"/>
    </row>
    <row r="64" spans="1:12" ht="12.75" customHeight="1" x14ac:dyDescent="0.3">
      <c r="A64" s="77"/>
      <c r="L64" s="46"/>
    </row>
    <row r="65" spans="1:12" ht="12.75" customHeight="1" x14ac:dyDescent="0.3">
      <c r="A65" s="77"/>
      <c r="L65" s="46"/>
    </row>
    <row r="66" spans="1:12" ht="12.75" customHeight="1" x14ac:dyDescent="0.3">
      <c r="A66" s="77"/>
      <c r="L66" s="46"/>
    </row>
    <row r="67" spans="1:12" ht="12.75" customHeight="1" x14ac:dyDescent="0.3">
      <c r="A67" s="77"/>
      <c r="L67" s="46"/>
    </row>
    <row r="68" spans="1:12" ht="12.75" customHeight="1" x14ac:dyDescent="0.3">
      <c r="A68" s="77"/>
      <c r="L68" s="46"/>
    </row>
    <row r="69" spans="1:12" ht="12.75" customHeight="1" x14ac:dyDescent="0.3">
      <c r="A69" s="77"/>
      <c r="L69" s="46"/>
    </row>
    <row r="70" spans="1:12" ht="12.75" customHeight="1" x14ac:dyDescent="0.3">
      <c r="A70" s="77"/>
      <c r="L70" s="46"/>
    </row>
    <row r="71" spans="1:12" ht="12.75" customHeight="1" x14ac:dyDescent="0.3">
      <c r="A71" s="77"/>
      <c r="L71" s="46"/>
    </row>
    <row r="72" spans="1:12" ht="12.75" customHeight="1" x14ac:dyDescent="0.3">
      <c r="A72" s="77"/>
      <c r="L72" s="46"/>
    </row>
    <row r="73" spans="1:12" ht="12.75" customHeight="1" x14ac:dyDescent="0.3">
      <c r="A73" s="77"/>
      <c r="L73" s="46"/>
    </row>
    <row r="74" spans="1:12" ht="12.75" customHeight="1" x14ac:dyDescent="0.3">
      <c r="A74" s="77"/>
      <c r="L74" s="46"/>
    </row>
    <row r="75" spans="1:12" ht="12.75" customHeight="1" x14ac:dyDescent="0.3">
      <c r="A75" s="77"/>
      <c r="L75" s="46"/>
    </row>
    <row r="76" spans="1:12" ht="12.75" customHeight="1" x14ac:dyDescent="0.3">
      <c r="A76" s="77"/>
      <c r="L76" s="46"/>
    </row>
    <row r="77" spans="1:12" ht="12.75" customHeight="1" x14ac:dyDescent="0.3">
      <c r="A77" s="77"/>
      <c r="L77" s="46"/>
    </row>
    <row r="78" spans="1:12" ht="12.75" customHeight="1" x14ac:dyDescent="0.3">
      <c r="A78" s="77"/>
      <c r="L78" s="46"/>
    </row>
    <row r="79" spans="1:12" ht="12.75" customHeight="1" x14ac:dyDescent="0.3">
      <c r="A79" s="77"/>
      <c r="L79" s="46"/>
    </row>
    <row r="80" spans="1:12" ht="12.75" customHeight="1" x14ac:dyDescent="0.3">
      <c r="A80" s="77"/>
      <c r="L80" s="46"/>
    </row>
    <row r="81" spans="1:12" ht="12.75" customHeight="1" x14ac:dyDescent="0.3">
      <c r="A81" s="77"/>
      <c r="L81" s="46"/>
    </row>
    <row r="82" spans="1:12" ht="12.75" customHeight="1" x14ac:dyDescent="0.3">
      <c r="A82" s="77"/>
      <c r="L82" s="46"/>
    </row>
    <row r="83" spans="1:12" ht="12.75" customHeight="1" x14ac:dyDescent="0.3">
      <c r="A83" s="77"/>
      <c r="L83" s="46"/>
    </row>
    <row r="84" spans="1:12" ht="12.75" customHeight="1" x14ac:dyDescent="0.3">
      <c r="A84" s="77"/>
      <c r="L84" s="46"/>
    </row>
    <row r="85" spans="1:12" ht="12.75" customHeight="1" x14ac:dyDescent="0.3">
      <c r="A85" s="77"/>
      <c r="L85" s="46"/>
    </row>
    <row r="86" spans="1:12" ht="12.75" customHeight="1" x14ac:dyDescent="0.3">
      <c r="A86" s="77"/>
      <c r="L86" s="46"/>
    </row>
    <row r="87" spans="1:12" ht="12.75" customHeight="1" x14ac:dyDescent="0.3">
      <c r="A87" s="77"/>
      <c r="L87" s="46"/>
    </row>
    <row r="88" spans="1:12" ht="12.75" customHeight="1" x14ac:dyDescent="0.3">
      <c r="A88" s="77"/>
      <c r="L88" s="46"/>
    </row>
    <row r="89" spans="1:12" ht="12.75" customHeight="1" x14ac:dyDescent="0.3">
      <c r="A89" s="77"/>
      <c r="L89" s="46"/>
    </row>
    <row r="90" spans="1:12" ht="12.75" customHeight="1" x14ac:dyDescent="0.3">
      <c r="A90" s="77"/>
      <c r="L90" s="46"/>
    </row>
    <row r="91" spans="1:12" ht="12.75" customHeight="1" x14ac:dyDescent="0.3">
      <c r="A91" s="77"/>
      <c r="L91" s="46"/>
    </row>
    <row r="92" spans="1:12" ht="12.75" customHeight="1" x14ac:dyDescent="0.3">
      <c r="A92" s="77"/>
      <c r="L92" s="46"/>
    </row>
    <row r="93" spans="1:12" ht="12.75" customHeight="1" x14ac:dyDescent="0.3">
      <c r="A93" s="77"/>
      <c r="L93" s="46"/>
    </row>
    <row r="94" spans="1:12" ht="12.75" customHeight="1" x14ac:dyDescent="0.3">
      <c r="A94" s="77"/>
      <c r="L94" s="46"/>
    </row>
    <row r="95" spans="1:12" ht="12.75" customHeight="1" x14ac:dyDescent="0.3">
      <c r="A95" s="77"/>
      <c r="L95" s="46"/>
    </row>
    <row r="96" spans="1:12" ht="12.75" customHeight="1" x14ac:dyDescent="0.3">
      <c r="A96" s="77"/>
      <c r="L96" s="46"/>
    </row>
    <row r="97" spans="1:12" ht="12.75" customHeight="1" x14ac:dyDescent="0.3">
      <c r="A97" s="77"/>
      <c r="L97" s="46"/>
    </row>
    <row r="98" spans="1:12" ht="12.75" customHeight="1" x14ac:dyDescent="0.3">
      <c r="A98" s="77"/>
      <c r="L98" s="46"/>
    </row>
    <row r="99" spans="1:12" ht="12.75" customHeight="1" x14ac:dyDescent="0.3">
      <c r="A99" s="77"/>
      <c r="L99" s="46"/>
    </row>
    <row r="100" spans="1:12" ht="12.75" customHeight="1" x14ac:dyDescent="0.3">
      <c r="A100" s="77"/>
      <c r="L100" s="46"/>
    </row>
    <row r="101" spans="1:12" ht="12.75" customHeight="1" x14ac:dyDescent="0.3">
      <c r="A101" s="77"/>
      <c r="L101" s="46"/>
    </row>
    <row r="102" spans="1:12" ht="12.75" customHeight="1" x14ac:dyDescent="0.3">
      <c r="A102" s="77"/>
      <c r="L102" s="46"/>
    </row>
    <row r="103" spans="1:12" ht="12.75" customHeight="1" x14ac:dyDescent="0.3">
      <c r="A103" s="77"/>
      <c r="L103" s="46"/>
    </row>
    <row r="104" spans="1:12" ht="12.75" customHeight="1" x14ac:dyDescent="0.3">
      <c r="A104" s="77"/>
      <c r="L104" s="46"/>
    </row>
    <row r="105" spans="1:12" ht="12.75" customHeight="1" x14ac:dyDescent="0.3">
      <c r="A105" s="77"/>
      <c r="L105" s="46"/>
    </row>
    <row r="106" spans="1:12" ht="12.75" customHeight="1" x14ac:dyDescent="0.3">
      <c r="A106" s="77"/>
      <c r="L106" s="46"/>
    </row>
    <row r="107" spans="1:12" ht="12.75" customHeight="1" x14ac:dyDescent="0.3">
      <c r="A107" s="77"/>
      <c r="L107" s="46"/>
    </row>
    <row r="108" spans="1:12" ht="12.75" customHeight="1" x14ac:dyDescent="0.3">
      <c r="A108" s="77"/>
      <c r="L108" s="46"/>
    </row>
    <row r="109" spans="1:12" ht="12.75" customHeight="1" x14ac:dyDescent="0.3">
      <c r="A109" s="77"/>
      <c r="L109" s="46"/>
    </row>
    <row r="110" spans="1:12" ht="12.75" customHeight="1" x14ac:dyDescent="0.3">
      <c r="A110" s="77"/>
      <c r="L110" s="46"/>
    </row>
    <row r="111" spans="1:12" ht="12.75" customHeight="1" x14ac:dyDescent="0.3">
      <c r="A111" s="77"/>
      <c r="L111" s="46"/>
    </row>
    <row r="112" spans="1:12" ht="12.75" customHeight="1" x14ac:dyDescent="0.3">
      <c r="A112" s="77"/>
      <c r="L112" s="46"/>
    </row>
    <row r="113" spans="1:12" ht="12.75" customHeight="1" x14ac:dyDescent="0.3">
      <c r="A113" s="77"/>
      <c r="L113" s="46"/>
    </row>
    <row r="114" spans="1:12" ht="12.75" customHeight="1" x14ac:dyDescent="0.3">
      <c r="A114" s="77"/>
      <c r="L114" s="46"/>
    </row>
    <row r="115" spans="1:12" ht="12.75" customHeight="1" x14ac:dyDescent="0.3">
      <c r="A115" s="77"/>
      <c r="L115" s="46"/>
    </row>
    <row r="116" spans="1:12" ht="12.75" customHeight="1" x14ac:dyDescent="0.3">
      <c r="A116" s="77"/>
      <c r="L116" s="46"/>
    </row>
    <row r="117" spans="1:12" ht="12.75" customHeight="1" x14ac:dyDescent="0.3">
      <c r="A117" s="77"/>
      <c r="L117" s="46"/>
    </row>
    <row r="118" spans="1:12" ht="12.75" customHeight="1" x14ac:dyDescent="0.3">
      <c r="A118" s="77"/>
      <c r="L118" s="46"/>
    </row>
    <row r="119" spans="1:12" ht="12.75" customHeight="1" x14ac:dyDescent="0.3">
      <c r="A119" s="77"/>
      <c r="L119" s="46"/>
    </row>
    <row r="120" spans="1:12" ht="12.75" customHeight="1" x14ac:dyDescent="0.3">
      <c r="A120" s="77"/>
      <c r="L120" s="46"/>
    </row>
    <row r="121" spans="1:12" ht="12.75" customHeight="1" x14ac:dyDescent="0.3">
      <c r="A121" s="77"/>
      <c r="L121" s="46"/>
    </row>
    <row r="122" spans="1:12" ht="12.75" customHeight="1" x14ac:dyDescent="0.3">
      <c r="A122" s="77"/>
      <c r="L122" s="46"/>
    </row>
    <row r="123" spans="1:12" ht="12.75" customHeight="1" x14ac:dyDescent="0.3">
      <c r="A123" s="77"/>
      <c r="L123" s="46"/>
    </row>
    <row r="124" spans="1:12" ht="12.75" customHeight="1" x14ac:dyDescent="0.3">
      <c r="A124" s="77"/>
      <c r="L124" s="46"/>
    </row>
    <row r="125" spans="1:12" ht="12.75" customHeight="1" x14ac:dyDescent="0.3">
      <c r="A125" s="77"/>
      <c r="L125" s="46"/>
    </row>
    <row r="126" spans="1:12" ht="12.75" customHeight="1" x14ac:dyDescent="0.3">
      <c r="A126" s="77"/>
      <c r="L126" s="46"/>
    </row>
    <row r="127" spans="1:12" ht="12.75" customHeight="1" x14ac:dyDescent="0.3">
      <c r="A127" s="77"/>
      <c r="L127" s="46"/>
    </row>
    <row r="128" spans="1:12" ht="12.75" customHeight="1" x14ac:dyDescent="0.3">
      <c r="A128" s="77"/>
      <c r="L128" s="46"/>
    </row>
    <row r="129" spans="1:12" ht="12.75" customHeight="1" x14ac:dyDescent="0.3">
      <c r="A129" s="77"/>
      <c r="L129" s="46"/>
    </row>
    <row r="130" spans="1:12" ht="12.75" customHeight="1" x14ac:dyDescent="0.3">
      <c r="A130" s="77"/>
      <c r="L130" s="46"/>
    </row>
    <row r="131" spans="1:12" ht="12.75" customHeight="1" x14ac:dyDescent="0.3">
      <c r="A131" s="77"/>
      <c r="L131" s="46"/>
    </row>
    <row r="132" spans="1:12" ht="12.75" customHeight="1" x14ac:dyDescent="0.3">
      <c r="A132" s="77"/>
      <c r="L132" s="46"/>
    </row>
    <row r="133" spans="1:12" ht="12.75" customHeight="1" x14ac:dyDescent="0.3">
      <c r="A133" s="77"/>
      <c r="L133" s="46"/>
    </row>
    <row r="134" spans="1:12" ht="12.75" customHeight="1" x14ac:dyDescent="0.3">
      <c r="A134" s="77"/>
      <c r="L134" s="46"/>
    </row>
    <row r="135" spans="1:12" ht="12.75" customHeight="1" x14ac:dyDescent="0.3">
      <c r="A135" s="77"/>
      <c r="L135" s="46"/>
    </row>
    <row r="136" spans="1:12" ht="12.75" customHeight="1" x14ac:dyDescent="0.3">
      <c r="A136" s="77"/>
      <c r="L136" s="46"/>
    </row>
    <row r="137" spans="1:12" ht="12.75" customHeight="1" x14ac:dyDescent="0.3">
      <c r="A137" s="77"/>
      <c r="L137" s="46"/>
    </row>
    <row r="138" spans="1:12" ht="12.75" customHeight="1" x14ac:dyDescent="0.3">
      <c r="A138" s="77"/>
      <c r="L138" s="46"/>
    </row>
    <row r="139" spans="1:12" ht="12.75" customHeight="1" x14ac:dyDescent="0.3">
      <c r="A139" s="77"/>
      <c r="L139" s="46"/>
    </row>
    <row r="140" spans="1:12" ht="12.75" customHeight="1" x14ac:dyDescent="0.3">
      <c r="A140" s="77"/>
      <c r="L140" s="46"/>
    </row>
    <row r="141" spans="1:12" ht="12.75" customHeight="1" x14ac:dyDescent="0.3">
      <c r="A141" s="77"/>
      <c r="L141" s="46"/>
    </row>
    <row r="142" spans="1:12" ht="12.75" customHeight="1" x14ac:dyDescent="0.3">
      <c r="A142" s="77"/>
      <c r="L142" s="46"/>
    </row>
    <row r="143" spans="1:12" ht="12.75" customHeight="1" x14ac:dyDescent="0.3">
      <c r="A143" s="77"/>
      <c r="L143" s="46"/>
    </row>
    <row r="144" spans="1:12" ht="12.75" customHeight="1" x14ac:dyDescent="0.3">
      <c r="A144" s="77"/>
      <c r="L144" s="46"/>
    </row>
    <row r="145" spans="1:12" ht="12.75" customHeight="1" x14ac:dyDescent="0.3">
      <c r="A145" s="77"/>
      <c r="L145" s="46"/>
    </row>
    <row r="146" spans="1:12" ht="12.75" customHeight="1" x14ac:dyDescent="0.3">
      <c r="A146" s="77"/>
      <c r="L146" s="46"/>
    </row>
    <row r="147" spans="1:12" ht="12.75" customHeight="1" x14ac:dyDescent="0.3">
      <c r="A147" s="77"/>
      <c r="L147" s="46"/>
    </row>
    <row r="148" spans="1:12" ht="12.75" customHeight="1" x14ac:dyDescent="0.3">
      <c r="A148" s="77"/>
      <c r="L148" s="46"/>
    </row>
    <row r="149" spans="1:12" ht="12.75" customHeight="1" x14ac:dyDescent="0.3">
      <c r="A149" s="77"/>
      <c r="L149" s="46"/>
    </row>
    <row r="150" spans="1:12" ht="12.75" customHeight="1" x14ac:dyDescent="0.3">
      <c r="A150" s="77"/>
      <c r="L150" s="46"/>
    </row>
    <row r="151" spans="1:12" ht="12.75" customHeight="1" x14ac:dyDescent="0.3">
      <c r="A151" s="77"/>
      <c r="L151" s="46"/>
    </row>
    <row r="152" spans="1:12" ht="12.75" customHeight="1" x14ac:dyDescent="0.3">
      <c r="A152" s="77"/>
      <c r="L152" s="46"/>
    </row>
    <row r="153" spans="1:12" ht="12.75" customHeight="1" x14ac:dyDescent="0.3">
      <c r="A153" s="77"/>
      <c r="L153" s="46"/>
    </row>
    <row r="154" spans="1:12" ht="12.75" customHeight="1" x14ac:dyDescent="0.3">
      <c r="A154" s="77"/>
      <c r="L154" s="46"/>
    </row>
    <row r="155" spans="1:12" ht="12.75" customHeight="1" x14ac:dyDescent="0.3">
      <c r="A155" s="77"/>
      <c r="L155" s="46"/>
    </row>
    <row r="156" spans="1:12" ht="12.75" customHeight="1" x14ac:dyDescent="0.3">
      <c r="A156" s="77"/>
      <c r="L156" s="46"/>
    </row>
    <row r="157" spans="1:12" ht="12.75" customHeight="1" x14ac:dyDescent="0.3">
      <c r="A157" s="77"/>
      <c r="L157" s="46"/>
    </row>
    <row r="158" spans="1:12" ht="12.75" customHeight="1" x14ac:dyDescent="0.3">
      <c r="A158" s="77"/>
      <c r="L158" s="46"/>
    </row>
    <row r="159" spans="1:12" ht="12.75" customHeight="1" x14ac:dyDescent="0.3">
      <c r="A159" s="77"/>
      <c r="L159" s="46"/>
    </row>
    <row r="160" spans="1:12" ht="12.75" customHeight="1" x14ac:dyDescent="0.3">
      <c r="A160" s="77"/>
      <c r="L160" s="46"/>
    </row>
    <row r="161" spans="1:12" ht="12.75" customHeight="1" x14ac:dyDescent="0.3">
      <c r="A161" s="77"/>
      <c r="L161" s="46"/>
    </row>
    <row r="162" spans="1:12" ht="12.75" customHeight="1" x14ac:dyDescent="0.3">
      <c r="A162" s="77"/>
      <c r="L162" s="46"/>
    </row>
    <row r="163" spans="1:12" ht="12.75" customHeight="1" x14ac:dyDescent="0.3">
      <c r="A163" s="77"/>
      <c r="L163" s="46"/>
    </row>
    <row r="164" spans="1:12" ht="12.75" customHeight="1" x14ac:dyDescent="0.3">
      <c r="A164" s="77"/>
      <c r="L164" s="46"/>
    </row>
    <row r="165" spans="1:12" ht="12.75" customHeight="1" x14ac:dyDescent="0.3">
      <c r="A165" s="77"/>
      <c r="L165" s="46"/>
    </row>
    <row r="166" spans="1:12" ht="12.75" customHeight="1" x14ac:dyDescent="0.3">
      <c r="A166" s="77"/>
      <c r="L166" s="46"/>
    </row>
    <row r="167" spans="1:12" ht="12.75" customHeight="1" x14ac:dyDescent="0.3">
      <c r="A167" s="77"/>
      <c r="L167" s="46"/>
    </row>
    <row r="168" spans="1:12" ht="12.75" customHeight="1" x14ac:dyDescent="0.3">
      <c r="A168" s="77"/>
      <c r="L168" s="46"/>
    </row>
    <row r="169" spans="1:12" ht="12.75" customHeight="1" x14ac:dyDescent="0.3">
      <c r="A169" s="77"/>
      <c r="L169" s="46"/>
    </row>
    <row r="170" spans="1:12" ht="12.75" customHeight="1" x14ac:dyDescent="0.3">
      <c r="A170" s="77"/>
      <c r="L170" s="46"/>
    </row>
    <row r="171" spans="1:12" ht="12.75" customHeight="1" x14ac:dyDescent="0.3">
      <c r="A171" s="77"/>
      <c r="L171" s="46"/>
    </row>
    <row r="172" spans="1:12" ht="12.75" customHeight="1" x14ac:dyDescent="0.3">
      <c r="A172" s="77"/>
      <c r="L172" s="46"/>
    </row>
    <row r="173" spans="1:12" ht="12.75" customHeight="1" x14ac:dyDescent="0.3">
      <c r="A173" s="77"/>
      <c r="L173" s="46"/>
    </row>
    <row r="174" spans="1:12" ht="12.75" customHeight="1" x14ac:dyDescent="0.3">
      <c r="A174" s="77"/>
      <c r="L174" s="46"/>
    </row>
    <row r="175" spans="1:12" ht="12.75" customHeight="1" x14ac:dyDescent="0.3">
      <c r="A175" s="77"/>
      <c r="L175" s="46"/>
    </row>
    <row r="176" spans="1:12" ht="12.75" customHeight="1" x14ac:dyDescent="0.3">
      <c r="A176" s="77"/>
      <c r="L176" s="46"/>
    </row>
    <row r="177" spans="1:12" ht="12.75" customHeight="1" x14ac:dyDescent="0.3">
      <c r="A177" s="77"/>
      <c r="L177" s="46"/>
    </row>
    <row r="178" spans="1:12" ht="12.75" customHeight="1" x14ac:dyDescent="0.3">
      <c r="A178" s="77"/>
      <c r="L178" s="46"/>
    </row>
    <row r="179" spans="1:12" ht="12.75" customHeight="1" x14ac:dyDescent="0.3">
      <c r="A179" s="77"/>
      <c r="L179" s="46"/>
    </row>
    <row r="180" spans="1:12" ht="12.75" customHeight="1" x14ac:dyDescent="0.3">
      <c r="A180" s="77"/>
      <c r="L180" s="46"/>
    </row>
    <row r="181" spans="1:12" ht="12.75" customHeight="1" x14ac:dyDescent="0.3">
      <c r="A181" s="77"/>
      <c r="L181" s="46"/>
    </row>
    <row r="182" spans="1:12" ht="12.75" customHeight="1" x14ac:dyDescent="0.3">
      <c r="A182" s="77"/>
      <c r="L182" s="46"/>
    </row>
    <row r="183" spans="1:12" ht="12.75" customHeight="1" x14ac:dyDescent="0.3">
      <c r="A183" s="77"/>
      <c r="L183" s="46"/>
    </row>
    <row r="184" spans="1:12" ht="12.75" customHeight="1" x14ac:dyDescent="0.3">
      <c r="A184" s="77"/>
      <c r="L184" s="46"/>
    </row>
    <row r="185" spans="1:12" ht="12.75" customHeight="1" x14ac:dyDescent="0.3">
      <c r="A185" s="77"/>
      <c r="L185" s="46"/>
    </row>
    <row r="186" spans="1:12" ht="12.75" customHeight="1" x14ac:dyDescent="0.3">
      <c r="A186" s="77"/>
      <c r="L186" s="46"/>
    </row>
    <row r="187" spans="1:12" ht="12.75" customHeight="1" x14ac:dyDescent="0.3">
      <c r="A187" s="77"/>
      <c r="L187" s="46"/>
    </row>
    <row r="188" spans="1:12" ht="12.75" customHeight="1" x14ac:dyDescent="0.3">
      <c r="A188" s="77"/>
      <c r="L188" s="46"/>
    </row>
    <row r="189" spans="1:12" ht="12.75" customHeight="1" x14ac:dyDescent="0.3">
      <c r="A189" s="77"/>
      <c r="L189" s="46"/>
    </row>
    <row r="190" spans="1:12" ht="12.75" customHeight="1" x14ac:dyDescent="0.3">
      <c r="A190" s="77"/>
      <c r="L190" s="46"/>
    </row>
    <row r="191" spans="1:12" ht="12.75" customHeight="1" x14ac:dyDescent="0.3">
      <c r="A191" s="77"/>
      <c r="L191" s="46"/>
    </row>
    <row r="192" spans="1:12" ht="12.75" customHeight="1" x14ac:dyDescent="0.3">
      <c r="A192" s="77"/>
      <c r="L192" s="46"/>
    </row>
    <row r="193" spans="1:12" ht="12.75" customHeight="1" x14ac:dyDescent="0.3">
      <c r="A193" s="77"/>
      <c r="L193" s="46"/>
    </row>
    <row r="194" spans="1:12" ht="12.75" customHeight="1" x14ac:dyDescent="0.3">
      <c r="A194" s="77"/>
      <c r="L194" s="46"/>
    </row>
    <row r="195" spans="1:12" ht="12.75" customHeight="1" x14ac:dyDescent="0.3">
      <c r="A195" s="77"/>
      <c r="L195" s="46"/>
    </row>
    <row r="196" spans="1:12" ht="12.75" customHeight="1" x14ac:dyDescent="0.3">
      <c r="A196" s="77"/>
      <c r="L196" s="46"/>
    </row>
    <row r="197" spans="1:12" ht="12.75" customHeight="1" x14ac:dyDescent="0.3">
      <c r="A197" s="77"/>
      <c r="L197" s="46"/>
    </row>
    <row r="198" spans="1:12" ht="12.75" customHeight="1" x14ac:dyDescent="0.3">
      <c r="A198" s="77"/>
      <c r="L198" s="46"/>
    </row>
    <row r="199" spans="1:12" ht="12.75" customHeight="1" x14ac:dyDescent="0.3">
      <c r="A199" s="77"/>
      <c r="L199" s="46"/>
    </row>
    <row r="200" spans="1:12" ht="12.75" customHeight="1" x14ac:dyDescent="0.3">
      <c r="A200" s="77"/>
      <c r="L200" s="46"/>
    </row>
    <row r="201" spans="1:12" ht="12.75" customHeight="1" x14ac:dyDescent="0.3">
      <c r="A201" s="77"/>
      <c r="L201" s="46"/>
    </row>
    <row r="202" spans="1:12" ht="12.75" customHeight="1" x14ac:dyDescent="0.3">
      <c r="A202" s="77"/>
      <c r="L202" s="46"/>
    </row>
    <row r="203" spans="1:12" ht="12.75" customHeight="1" x14ac:dyDescent="0.3">
      <c r="A203" s="77"/>
      <c r="L203" s="46"/>
    </row>
    <row r="204" spans="1:12" ht="12.75" customHeight="1" x14ac:dyDescent="0.3">
      <c r="A204" s="77"/>
      <c r="L204" s="46"/>
    </row>
    <row r="205" spans="1:12" ht="12.75" customHeight="1" x14ac:dyDescent="0.3">
      <c r="A205" s="77"/>
      <c r="L205" s="46"/>
    </row>
    <row r="206" spans="1:12" ht="12.75" customHeight="1" x14ac:dyDescent="0.3">
      <c r="A206" s="77"/>
      <c r="L206" s="46"/>
    </row>
    <row r="207" spans="1:12" ht="12.75" customHeight="1" x14ac:dyDescent="0.3">
      <c r="A207" s="77"/>
      <c r="L207" s="46"/>
    </row>
    <row r="208" spans="1:12" ht="12.75" customHeight="1" x14ac:dyDescent="0.3">
      <c r="A208" s="77"/>
      <c r="L208" s="46"/>
    </row>
    <row r="209" spans="1:12" ht="12.75" customHeight="1" x14ac:dyDescent="0.3">
      <c r="A209" s="77"/>
      <c r="L209" s="46"/>
    </row>
    <row r="210" spans="1:12" ht="12.75" customHeight="1" x14ac:dyDescent="0.3">
      <c r="A210" s="77"/>
      <c r="L210" s="46"/>
    </row>
    <row r="211" spans="1:12" ht="12.75" customHeight="1" x14ac:dyDescent="0.3">
      <c r="A211" s="77"/>
      <c r="L211" s="46"/>
    </row>
    <row r="212" spans="1:12" ht="12.75" customHeight="1" x14ac:dyDescent="0.3">
      <c r="A212" s="77"/>
      <c r="L212" s="46"/>
    </row>
    <row r="213" spans="1:12" ht="12.75" customHeight="1" x14ac:dyDescent="0.3">
      <c r="A213" s="77"/>
      <c r="L213" s="46"/>
    </row>
    <row r="214" spans="1:12" ht="12.75" customHeight="1" x14ac:dyDescent="0.3">
      <c r="A214" s="77"/>
      <c r="L214" s="46"/>
    </row>
    <row r="215" spans="1:12" ht="12.75" customHeight="1" x14ac:dyDescent="0.3">
      <c r="A215" s="77"/>
      <c r="L215" s="46"/>
    </row>
    <row r="216" spans="1:12" ht="12.75" customHeight="1" x14ac:dyDescent="0.3">
      <c r="A216" s="77"/>
      <c r="L216" s="46"/>
    </row>
    <row r="217" spans="1:12" ht="12.75" customHeight="1" x14ac:dyDescent="0.3">
      <c r="A217" s="77"/>
      <c r="L217" s="46"/>
    </row>
    <row r="218" spans="1:12" ht="12.75" customHeight="1" x14ac:dyDescent="0.3">
      <c r="A218" s="77"/>
      <c r="L218" s="46"/>
    </row>
    <row r="219" spans="1:12" ht="12.75" customHeight="1" x14ac:dyDescent="0.3">
      <c r="A219" s="77"/>
      <c r="L219" s="46"/>
    </row>
    <row r="220" spans="1:12" ht="12.75" customHeight="1" x14ac:dyDescent="0.3">
      <c r="A220" s="77"/>
      <c r="L220" s="46"/>
    </row>
    <row r="221" spans="1:12" ht="12.75" customHeight="1" x14ac:dyDescent="0.3">
      <c r="A221" s="77"/>
      <c r="L221" s="46"/>
    </row>
    <row r="222" spans="1:12" ht="12.75" customHeight="1" x14ac:dyDescent="0.3">
      <c r="A222" s="77"/>
      <c r="L222" s="46"/>
    </row>
    <row r="223" spans="1:12" ht="12.75" customHeight="1" x14ac:dyDescent="0.3">
      <c r="A223" s="77"/>
      <c r="L223" s="46"/>
    </row>
    <row r="224" spans="1:12" ht="12.75" customHeight="1" x14ac:dyDescent="0.3">
      <c r="A224" s="77"/>
      <c r="L224" s="46"/>
    </row>
    <row r="225" spans="1:12" ht="12.75" customHeight="1" x14ac:dyDescent="0.3">
      <c r="A225" s="77"/>
      <c r="L225" s="46"/>
    </row>
    <row r="226" spans="1:12" ht="12.75" customHeight="1" x14ac:dyDescent="0.3">
      <c r="A226" s="77"/>
      <c r="L226" s="46"/>
    </row>
    <row r="227" spans="1:12" ht="12.75" customHeight="1" x14ac:dyDescent="0.3">
      <c r="A227" s="77"/>
      <c r="L227" s="46"/>
    </row>
    <row r="228" spans="1:12" ht="12.75" customHeight="1" x14ac:dyDescent="0.3">
      <c r="A228" s="77"/>
      <c r="L228" s="46"/>
    </row>
    <row r="229" spans="1:12" ht="12.75" customHeight="1" x14ac:dyDescent="0.3">
      <c r="A229" s="77"/>
      <c r="L229" s="46"/>
    </row>
    <row r="230" spans="1:12" ht="12.75" customHeight="1" x14ac:dyDescent="0.3">
      <c r="A230" s="77"/>
      <c r="L230" s="46"/>
    </row>
    <row r="231" spans="1:12" ht="12.75" customHeight="1" x14ac:dyDescent="0.3">
      <c r="A231" s="77"/>
      <c r="L231" s="46"/>
    </row>
    <row r="232" spans="1:12" ht="12.75" customHeight="1" x14ac:dyDescent="0.3">
      <c r="A232" s="77"/>
      <c r="L232" s="46"/>
    </row>
    <row r="233" spans="1:12" ht="12.75" customHeight="1" x14ac:dyDescent="0.3">
      <c r="A233" s="77"/>
      <c r="L233" s="46"/>
    </row>
    <row r="234" spans="1:12" ht="12.75" customHeight="1" x14ac:dyDescent="0.3">
      <c r="A234" s="77"/>
      <c r="L234" s="46"/>
    </row>
    <row r="235" spans="1:12" ht="12.75" customHeight="1" x14ac:dyDescent="0.3">
      <c r="A235" s="77"/>
      <c r="L235" s="46"/>
    </row>
    <row r="236" spans="1:12" ht="12.75" customHeight="1" x14ac:dyDescent="0.3">
      <c r="A236" s="77"/>
      <c r="L236" s="46"/>
    </row>
    <row r="237" spans="1:12" ht="12.75" customHeight="1" x14ac:dyDescent="0.3">
      <c r="A237" s="77"/>
      <c r="L237" s="46"/>
    </row>
    <row r="238" spans="1:12" ht="12.75" customHeight="1" x14ac:dyDescent="0.3">
      <c r="A238" s="77"/>
      <c r="L238" s="46"/>
    </row>
    <row r="239" spans="1:12" ht="12.75" customHeight="1" x14ac:dyDescent="0.3">
      <c r="A239" s="77"/>
      <c r="L239" s="46"/>
    </row>
    <row r="240" spans="1:12" ht="12.75" customHeight="1" x14ac:dyDescent="0.3">
      <c r="A240" s="77"/>
      <c r="L240" s="46"/>
    </row>
    <row r="241" spans="1:12" ht="12.75" customHeight="1" x14ac:dyDescent="0.3">
      <c r="A241" s="77"/>
      <c r="L241" s="46"/>
    </row>
    <row r="242" spans="1:12" ht="12.75" customHeight="1" x14ac:dyDescent="0.3">
      <c r="A242" s="77"/>
      <c r="L242" s="46"/>
    </row>
    <row r="243" spans="1:12" ht="12.75" customHeight="1" x14ac:dyDescent="0.3">
      <c r="A243" s="77"/>
      <c r="L243" s="46"/>
    </row>
    <row r="244" spans="1:12" ht="12.75" customHeight="1" x14ac:dyDescent="0.3">
      <c r="A244" s="77"/>
      <c r="L244" s="46"/>
    </row>
    <row r="245" spans="1:12" ht="12.75" customHeight="1" x14ac:dyDescent="0.3">
      <c r="A245" s="77"/>
      <c r="L245" s="46"/>
    </row>
    <row r="246" spans="1:12" ht="12.75" customHeight="1" x14ac:dyDescent="0.3">
      <c r="A246" s="77"/>
      <c r="L246" s="46"/>
    </row>
    <row r="247" spans="1:12" ht="12.75" customHeight="1" x14ac:dyDescent="0.3">
      <c r="A247" s="77"/>
      <c r="L247" s="46"/>
    </row>
    <row r="248" spans="1:12" ht="12.75" customHeight="1" x14ac:dyDescent="0.3">
      <c r="A248" s="77"/>
      <c r="L248" s="46"/>
    </row>
    <row r="249" spans="1:12" ht="12.75" customHeight="1" x14ac:dyDescent="0.3">
      <c r="A249" s="77"/>
      <c r="L249" s="46"/>
    </row>
    <row r="250" spans="1:12" ht="12.75" customHeight="1" x14ac:dyDescent="0.3">
      <c r="A250" s="77"/>
      <c r="L250" s="46"/>
    </row>
    <row r="251" spans="1:12" ht="12.75" customHeight="1" x14ac:dyDescent="0.3">
      <c r="A251" s="77"/>
      <c r="L251" s="46"/>
    </row>
    <row r="252" spans="1:12" ht="12.75" customHeight="1" x14ac:dyDescent="0.3">
      <c r="A252" s="77"/>
      <c r="L252" s="46"/>
    </row>
    <row r="253" spans="1:12" ht="12.75" customHeight="1" x14ac:dyDescent="0.3">
      <c r="A253" s="77"/>
      <c r="L253" s="46"/>
    </row>
    <row r="254" spans="1:12" ht="12.75" customHeight="1" x14ac:dyDescent="0.3">
      <c r="A254" s="77"/>
      <c r="L254" s="46"/>
    </row>
    <row r="255" spans="1:12" ht="12.75" customHeight="1" x14ac:dyDescent="0.3">
      <c r="A255" s="77"/>
      <c r="L255" s="46"/>
    </row>
    <row r="256" spans="1:12" ht="12.75" customHeight="1" x14ac:dyDescent="0.3">
      <c r="A256" s="77"/>
      <c r="L256" s="46"/>
    </row>
    <row r="257" spans="1:12" ht="12.75" customHeight="1" x14ac:dyDescent="0.3">
      <c r="A257" s="77"/>
      <c r="L257" s="46"/>
    </row>
    <row r="258" spans="1:12" ht="12.75" customHeight="1" x14ac:dyDescent="0.3">
      <c r="A258" s="77"/>
      <c r="L258" s="46"/>
    </row>
    <row r="259" spans="1:12" ht="12.75" customHeight="1" x14ac:dyDescent="0.3">
      <c r="A259" s="77"/>
      <c r="L259" s="46"/>
    </row>
    <row r="260" spans="1:12" ht="12.75" customHeight="1" x14ac:dyDescent="0.3">
      <c r="A260" s="77"/>
      <c r="L260" s="46"/>
    </row>
    <row r="261" spans="1:12" ht="12.75" customHeight="1" x14ac:dyDescent="0.3">
      <c r="A261" s="77"/>
      <c r="L261" s="46"/>
    </row>
    <row r="262" spans="1:12" ht="12.75" customHeight="1" x14ac:dyDescent="0.3">
      <c r="A262" s="77"/>
      <c r="L262" s="46"/>
    </row>
    <row r="263" spans="1:12" ht="12.75" customHeight="1" x14ac:dyDescent="0.3">
      <c r="A263" s="77"/>
      <c r="L263" s="46"/>
    </row>
    <row r="264" spans="1:12" ht="12.75" customHeight="1" x14ac:dyDescent="0.3">
      <c r="A264" s="77"/>
      <c r="L264" s="46"/>
    </row>
    <row r="265" spans="1:12" ht="12.75" customHeight="1" x14ac:dyDescent="0.3">
      <c r="A265" s="77"/>
      <c r="L265" s="46"/>
    </row>
    <row r="266" spans="1:12" ht="12.75" customHeight="1" x14ac:dyDescent="0.3">
      <c r="A266" s="77"/>
      <c r="L266" s="46"/>
    </row>
    <row r="267" spans="1:12" ht="12.75" customHeight="1" x14ac:dyDescent="0.3">
      <c r="A267" s="77"/>
      <c r="L267" s="46"/>
    </row>
    <row r="268" spans="1:12" ht="12.75" customHeight="1" x14ac:dyDescent="0.3">
      <c r="A268" s="77"/>
      <c r="L268" s="46"/>
    </row>
    <row r="269" spans="1:12" ht="12.75" customHeight="1" x14ac:dyDescent="0.3">
      <c r="A269" s="77"/>
      <c r="L269" s="46"/>
    </row>
    <row r="270" spans="1:12" ht="12.75" customHeight="1" x14ac:dyDescent="0.3">
      <c r="A270" s="77"/>
      <c r="L270" s="46"/>
    </row>
    <row r="271" spans="1:12" ht="12.75" customHeight="1" x14ac:dyDescent="0.3">
      <c r="A271" s="77"/>
      <c r="L271" s="46"/>
    </row>
    <row r="272" spans="1:12" ht="12.75" customHeight="1" x14ac:dyDescent="0.3">
      <c r="A272" s="77"/>
      <c r="L272" s="46"/>
    </row>
    <row r="273" spans="1:12" ht="12.75" customHeight="1" x14ac:dyDescent="0.3">
      <c r="A273" s="77"/>
      <c r="L273" s="46"/>
    </row>
    <row r="274" spans="1:12" ht="12.75" customHeight="1" x14ac:dyDescent="0.3">
      <c r="A274" s="77"/>
      <c r="L274" s="46"/>
    </row>
    <row r="275" spans="1:12" ht="12.75" customHeight="1" x14ac:dyDescent="0.3">
      <c r="A275" s="77"/>
      <c r="L275" s="46"/>
    </row>
    <row r="276" spans="1:12" ht="12.75" customHeight="1" x14ac:dyDescent="0.3">
      <c r="A276" s="77"/>
      <c r="L276" s="46"/>
    </row>
    <row r="277" spans="1:12" ht="12.75" customHeight="1" x14ac:dyDescent="0.3">
      <c r="A277" s="77"/>
      <c r="L277" s="46"/>
    </row>
    <row r="278" spans="1:12" ht="12.75" customHeight="1" x14ac:dyDescent="0.3">
      <c r="A278" s="77"/>
      <c r="L278" s="46"/>
    </row>
    <row r="279" spans="1:12" ht="12.75" customHeight="1" x14ac:dyDescent="0.3">
      <c r="A279" s="77"/>
      <c r="L279" s="46"/>
    </row>
    <row r="280" spans="1:12" ht="12.75" customHeight="1" x14ac:dyDescent="0.3">
      <c r="A280" s="77"/>
      <c r="L280" s="46"/>
    </row>
    <row r="281" spans="1:12" ht="12.75" customHeight="1" x14ac:dyDescent="0.3">
      <c r="A281" s="77"/>
      <c r="L281" s="46"/>
    </row>
    <row r="282" spans="1:12" ht="12.75" customHeight="1" x14ac:dyDescent="0.3">
      <c r="A282" s="77"/>
      <c r="L282" s="46"/>
    </row>
    <row r="283" spans="1:12" ht="12.75" customHeight="1" x14ac:dyDescent="0.3">
      <c r="A283" s="77"/>
      <c r="L283" s="46"/>
    </row>
    <row r="284" spans="1:12" ht="12.75" customHeight="1" x14ac:dyDescent="0.3">
      <c r="A284" s="77"/>
      <c r="L284" s="46"/>
    </row>
    <row r="285" spans="1:12" ht="12.75" customHeight="1" x14ac:dyDescent="0.3">
      <c r="A285" s="77"/>
      <c r="L285" s="46"/>
    </row>
    <row r="286" spans="1:12" ht="12.75" customHeight="1" x14ac:dyDescent="0.3">
      <c r="A286" s="77"/>
      <c r="L286" s="46"/>
    </row>
    <row r="287" spans="1:12" ht="12.75" customHeight="1" x14ac:dyDescent="0.3">
      <c r="A287" s="77"/>
      <c r="L287" s="46"/>
    </row>
    <row r="288" spans="1:12" ht="12.75" customHeight="1" x14ac:dyDescent="0.3">
      <c r="A288" s="77"/>
      <c r="L288" s="46"/>
    </row>
    <row r="289" spans="1:12" ht="12.75" customHeight="1" x14ac:dyDescent="0.3">
      <c r="A289" s="77"/>
      <c r="L289" s="46"/>
    </row>
    <row r="290" spans="1:12" ht="12.75" customHeight="1" x14ac:dyDescent="0.3">
      <c r="A290" s="77"/>
      <c r="L290" s="46"/>
    </row>
    <row r="291" spans="1:12" ht="12.75" customHeight="1" x14ac:dyDescent="0.3">
      <c r="A291" s="77"/>
      <c r="L291" s="46"/>
    </row>
    <row r="292" spans="1:12" ht="12.75" customHeight="1" x14ac:dyDescent="0.3">
      <c r="A292" s="77"/>
      <c r="L292" s="46"/>
    </row>
    <row r="293" spans="1:12" ht="12.75" customHeight="1" x14ac:dyDescent="0.3">
      <c r="A293" s="77"/>
      <c r="L293" s="46"/>
    </row>
    <row r="294" spans="1:12" ht="12.75" customHeight="1" x14ac:dyDescent="0.3">
      <c r="A294" s="77"/>
      <c r="L294" s="46"/>
    </row>
    <row r="295" spans="1:12" ht="12.75" customHeight="1" x14ac:dyDescent="0.3">
      <c r="A295" s="77"/>
      <c r="L295" s="46"/>
    </row>
    <row r="296" spans="1:12" ht="12.75" customHeight="1" x14ac:dyDescent="0.3">
      <c r="A296" s="77"/>
      <c r="L296" s="46"/>
    </row>
    <row r="297" spans="1:12" ht="12.75" customHeight="1" x14ac:dyDescent="0.3">
      <c r="A297" s="77"/>
      <c r="L297" s="46"/>
    </row>
    <row r="298" spans="1:12" ht="12.75" customHeight="1" x14ac:dyDescent="0.3">
      <c r="A298" s="77"/>
      <c r="L298" s="46"/>
    </row>
    <row r="299" spans="1:12" ht="12.75" customHeight="1" x14ac:dyDescent="0.3">
      <c r="A299" s="77"/>
      <c r="L299" s="46"/>
    </row>
    <row r="300" spans="1:12" ht="12.75" customHeight="1" x14ac:dyDescent="0.3">
      <c r="A300" s="77"/>
      <c r="L300" s="46"/>
    </row>
    <row r="301" spans="1:12" ht="12.75" customHeight="1" x14ac:dyDescent="0.3">
      <c r="A301" s="77"/>
      <c r="L301" s="46"/>
    </row>
    <row r="302" spans="1:12" ht="12.75" customHeight="1" x14ac:dyDescent="0.3">
      <c r="A302" s="77"/>
      <c r="L302" s="46"/>
    </row>
    <row r="303" spans="1:12" ht="12.75" customHeight="1" x14ac:dyDescent="0.3">
      <c r="A303" s="77"/>
      <c r="L303" s="46"/>
    </row>
    <row r="304" spans="1:12" ht="12.75" customHeight="1" x14ac:dyDescent="0.3">
      <c r="A304" s="77"/>
      <c r="L304" s="46"/>
    </row>
    <row r="305" spans="1:12" ht="12.75" customHeight="1" x14ac:dyDescent="0.3">
      <c r="A305" s="77"/>
      <c r="L305" s="46"/>
    </row>
    <row r="306" spans="1:12" ht="12.75" customHeight="1" x14ac:dyDescent="0.3">
      <c r="A306" s="77"/>
      <c r="L306" s="46"/>
    </row>
    <row r="307" spans="1:12" ht="12.75" customHeight="1" x14ac:dyDescent="0.3">
      <c r="A307" s="77"/>
      <c r="L307" s="46"/>
    </row>
    <row r="308" spans="1:12" ht="12.75" customHeight="1" x14ac:dyDescent="0.3">
      <c r="A308" s="77"/>
      <c r="L308" s="46"/>
    </row>
    <row r="309" spans="1:12" ht="12.75" customHeight="1" x14ac:dyDescent="0.3">
      <c r="A309" s="77"/>
      <c r="L309" s="46"/>
    </row>
    <row r="310" spans="1:12" ht="12.75" customHeight="1" x14ac:dyDescent="0.3">
      <c r="A310" s="77"/>
      <c r="L310" s="46"/>
    </row>
    <row r="311" spans="1:12" ht="12.75" customHeight="1" x14ac:dyDescent="0.3">
      <c r="A311" s="77"/>
      <c r="L311" s="46"/>
    </row>
    <row r="312" spans="1:12" ht="12.75" customHeight="1" x14ac:dyDescent="0.3">
      <c r="A312" s="77"/>
      <c r="L312" s="46"/>
    </row>
    <row r="313" spans="1:12" ht="12.75" customHeight="1" x14ac:dyDescent="0.3">
      <c r="A313" s="77"/>
      <c r="L313" s="46"/>
    </row>
    <row r="314" spans="1:12" ht="12.75" customHeight="1" x14ac:dyDescent="0.3">
      <c r="A314" s="77"/>
      <c r="L314" s="46"/>
    </row>
    <row r="315" spans="1:12" ht="12.75" customHeight="1" x14ac:dyDescent="0.3">
      <c r="A315" s="77"/>
      <c r="L315" s="46"/>
    </row>
    <row r="316" spans="1:12" ht="12.75" customHeight="1" x14ac:dyDescent="0.3">
      <c r="A316" s="77"/>
      <c r="L316" s="46"/>
    </row>
    <row r="317" spans="1:12" ht="12.75" customHeight="1" x14ac:dyDescent="0.3">
      <c r="A317" s="77"/>
      <c r="L317" s="46"/>
    </row>
    <row r="318" spans="1:12" ht="12.75" customHeight="1" x14ac:dyDescent="0.3">
      <c r="A318" s="77"/>
      <c r="L318" s="46"/>
    </row>
    <row r="319" spans="1:12" ht="12.75" customHeight="1" x14ac:dyDescent="0.3">
      <c r="A319" s="77"/>
      <c r="L319" s="46"/>
    </row>
    <row r="320" spans="1:12" ht="12.75" customHeight="1" x14ac:dyDescent="0.3">
      <c r="A320" s="77"/>
      <c r="L320" s="46"/>
    </row>
    <row r="321" spans="1:12" ht="12.75" customHeight="1" x14ac:dyDescent="0.3">
      <c r="A321" s="77"/>
      <c r="L321" s="46"/>
    </row>
    <row r="322" spans="1:12" ht="12.75" customHeight="1" x14ac:dyDescent="0.3">
      <c r="A322" s="77"/>
      <c r="L322" s="46"/>
    </row>
    <row r="323" spans="1:12" ht="12.75" customHeight="1" x14ac:dyDescent="0.3">
      <c r="A323" s="77"/>
      <c r="L323" s="46"/>
    </row>
    <row r="324" spans="1:12" ht="12.75" customHeight="1" x14ac:dyDescent="0.3">
      <c r="A324" s="77"/>
      <c r="L324" s="46"/>
    </row>
    <row r="325" spans="1:12" ht="12.75" customHeight="1" x14ac:dyDescent="0.3">
      <c r="A325" s="77"/>
      <c r="L325" s="46"/>
    </row>
    <row r="326" spans="1:12" ht="12.75" customHeight="1" x14ac:dyDescent="0.3">
      <c r="A326" s="77"/>
      <c r="L326" s="46"/>
    </row>
    <row r="327" spans="1:12" ht="12.75" customHeight="1" x14ac:dyDescent="0.3">
      <c r="A327" s="77"/>
      <c r="L327" s="46"/>
    </row>
    <row r="328" spans="1:12" ht="12.75" customHeight="1" x14ac:dyDescent="0.3">
      <c r="A328" s="77"/>
      <c r="L328" s="46"/>
    </row>
    <row r="329" spans="1:12" ht="12.75" customHeight="1" x14ac:dyDescent="0.3">
      <c r="A329" s="77"/>
      <c r="L329" s="46"/>
    </row>
    <row r="330" spans="1:12" ht="12.75" customHeight="1" x14ac:dyDescent="0.3">
      <c r="A330" s="77"/>
      <c r="L330" s="46"/>
    </row>
    <row r="331" spans="1:12" ht="12.75" customHeight="1" x14ac:dyDescent="0.3">
      <c r="A331" s="77"/>
      <c r="L331" s="46"/>
    </row>
    <row r="332" spans="1:12" ht="12.75" customHeight="1" x14ac:dyDescent="0.3">
      <c r="A332" s="77"/>
      <c r="L332" s="46"/>
    </row>
    <row r="333" spans="1:12" ht="12.75" customHeight="1" x14ac:dyDescent="0.3">
      <c r="A333" s="77"/>
      <c r="L333" s="46"/>
    </row>
    <row r="334" spans="1:12" ht="12.75" customHeight="1" x14ac:dyDescent="0.3">
      <c r="A334" s="77"/>
      <c r="L334" s="46"/>
    </row>
    <row r="335" spans="1:12" ht="12.75" customHeight="1" x14ac:dyDescent="0.3">
      <c r="A335" s="77"/>
      <c r="L335" s="46"/>
    </row>
    <row r="336" spans="1:12" ht="12.75" customHeight="1" x14ac:dyDescent="0.3">
      <c r="A336" s="77"/>
      <c r="L336" s="46"/>
    </row>
    <row r="337" spans="1:12" ht="12.75" customHeight="1" x14ac:dyDescent="0.3">
      <c r="A337" s="77"/>
      <c r="L337" s="46"/>
    </row>
    <row r="338" spans="1:12" ht="12.75" customHeight="1" x14ac:dyDescent="0.3">
      <c r="A338" s="77"/>
      <c r="L338" s="46"/>
    </row>
    <row r="339" spans="1:12" ht="12.75" customHeight="1" x14ac:dyDescent="0.3">
      <c r="A339" s="77"/>
      <c r="L339" s="46"/>
    </row>
    <row r="340" spans="1:12" ht="12.75" customHeight="1" x14ac:dyDescent="0.3">
      <c r="A340" s="77"/>
      <c r="L340" s="46"/>
    </row>
    <row r="341" spans="1:12" ht="12.75" customHeight="1" x14ac:dyDescent="0.3">
      <c r="A341" s="77"/>
      <c r="L341" s="46"/>
    </row>
    <row r="342" spans="1:12" ht="12.75" customHeight="1" x14ac:dyDescent="0.3">
      <c r="A342" s="77"/>
      <c r="L342" s="46"/>
    </row>
    <row r="343" spans="1:12" ht="12.75" customHeight="1" x14ac:dyDescent="0.3">
      <c r="A343" s="77"/>
      <c r="L343" s="46"/>
    </row>
    <row r="344" spans="1:12" ht="12.75" customHeight="1" x14ac:dyDescent="0.3">
      <c r="A344" s="77"/>
      <c r="L344" s="46"/>
    </row>
    <row r="345" spans="1:12" ht="12.75" customHeight="1" x14ac:dyDescent="0.3">
      <c r="A345" s="77"/>
      <c r="L345" s="46"/>
    </row>
    <row r="346" spans="1:12" ht="12.75" customHeight="1" x14ac:dyDescent="0.3">
      <c r="A346" s="77"/>
      <c r="L346" s="46"/>
    </row>
    <row r="347" spans="1:12" ht="12.75" customHeight="1" x14ac:dyDescent="0.3">
      <c r="A347" s="77"/>
      <c r="L347" s="46"/>
    </row>
    <row r="348" spans="1:12" ht="12.75" customHeight="1" x14ac:dyDescent="0.3">
      <c r="A348" s="77"/>
      <c r="L348" s="46"/>
    </row>
    <row r="349" spans="1:12" ht="12.75" customHeight="1" x14ac:dyDescent="0.3">
      <c r="A349" s="77"/>
      <c r="L349" s="46"/>
    </row>
    <row r="350" spans="1:12" ht="12.75" customHeight="1" x14ac:dyDescent="0.3">
      <c r="A350" s="77"/>
      <c r="L350" s="46"/>
    </row>
    <row r="351" spans="1:12" ht="12.75" customHeight="1" x14ac:dyDescent="0.3">
      <c r="A351" s="77"/>
      <c r="L351" s="46"/>
    </row>
    <row r="352" spans="1:12" ht="12.75" customHeight="1" x14ac:dyDescent="0.3">
      <c r="A352" s="77"/>
      <c r="L352" s="46"/>
    </row>
    <row r="353" spans="1:12" ht="12.75" customHeight="1" x14ac:dyDescent="0.3">
      <c r="A353" s="77"/>
      <c r="L353" s="46"/>
    </row>
    <row r="354" spans="1:12" ht="12.75" customHeight="1" x14ac:dyDescent="0.3">
      <c r="A354" s="77"/>
      <c r="L354" s="46"/>
    </row>
    <row r="355" spans="1:12" ht="12.75" customHeight="1" x14ac:dyDescent="0.3">
      <c r="A355" s="77"/>
      <c r="L355" s="46"/>
    </row>
    <row r="356" spans="1:12" ht="12.75" customHeight="1" x14ac:dyDescent="0.3">
      <c r="A356" s="77"/>
      <c r="L356" s="46"/>
    </row>
    <row r="357" spans="1:12" ht="12.75" customHeight="1" x14ac:dyDescent="0.3">
      <c r="A357" s="77"/>
      <c r="L357" s="46"/>
    </row>
    <row r="358" spans="1:12" ht="12.75" customHeight="1" x14ac:dyDescent="0.3">
      <c r="A358" s="77"/>
      <c r="L358" s="46"/>
    </row>
    <row r="359" spans="1:12" ht="12.75" customHeight="1" x14ac:dyDescent="0.3">
      <c r="A359" s="77"/>
      <c r="L359" s="46"/>
    </row>
    <row r="360" spans="1:12" ht="12.75" customHeight="1" x14ac:dyDescent="0.3">
      <c r="A360" s="77"/>
      <c r="L360" s="46"/>
    </row>
    <row r="361" spans="1:12" ht="12.75" customHeight="1" x14ac:dyDescent="0.3">
      <c r="A361" s="77"/>
      <c r="L361" s="46"/>
    </row>
    <row r="362" spans="1:12" ht="12.75" customHeight="1" x14ac:dyDescent="0.3">
      <c r="A362" s="77"/>
      <c r="L362" s="46"/>
    </row>
    <row r="363" spans="1:12" ht="12.75" customHeight="1" x14ac:dyDescent="0.3">
      <c r="A363" s="77"/>
      <c r="L363" s="46"/>
    </row>
    <row r="364" spans="1:12" ht="12.75" customHeight="1" x14ac:dyDescent="0.3">
      <c r="A364" s="77"/>
      <c r="L364" s="46"/>
    </row>
    <row r="365" spans="1:12" ht="12.75" customHeight="1" x14ac:dyDescent="0.3">
      <c r="A365" s="77"/>
      <c r="L365" s="46"/>
    </row>
    <row r="366" spans="1:12" ht="12.75" customHeight="1" x14ac:dyDescent="0.3">
      <c r="A366" s="77"/>
      <c r="L366" s="46"/>
    </row>
    <row r="367" spans="1:12" ht="12.75" customHeight="1" x14ac:dyDescent="0.3">
      <c r="A367" s="77"/>
      <c r="L367" s="46"/>
    </row>
    <row r="368" spans="1:12" ht="12.75" customHeight="1" x14ac:dyDescent="0.3">
      <c r="A368" s="77"/>
      <c r="L368" s="46"/>
    </row>
    <row r="369" spans="1:12" ht="12.75" customHeight="1" x14ac:dyDescent="0.3">
      <c r="A369" s="77"/>
      <c r="L369" s="46"/>
    </row>
    <row r="370" spans="1:12" ht="12.75" customHeight="1" x14ac:dyDescent="0.3">
      <c r="A370" s="77"/>
      <c r="L370" s="46"/>
    </row>
    <row r="371" spans="1:12" ht="12.75" customHeight="1" x14ac:dyDescent="0.3">
      <c r="A371" s="77"/>
      <c r="L371" s="46"/>
    </row>
    <row r="372" spans="1:12" ht="12.75" customHeight="1" x14ac:dyDescent="0.3">
      <c r="A372" s="77"/>
      <c r="L372" s="46"/>
    </row>
    <row r="373" spans="1:12" ht="12.75" customHeight="1" x14ac:dyDescent="0.3">
      <c r="A373" s="77"/>
      <c r="L373" s="46"/>
    </row>
    <row r="374" spans="1:12" ht="12.75" customHeight="1" x14ac:dyDescent="0.3">
      <c r="A374" s="77"/>
      <c r="L374" s="46"/>
    </row>
    <row r="375" spans="1:12" ht="12.75" customHeight="1" x14ac:dyDescent="0.3">
      <c r="A375" s="77"/>
      <c r="L375" s="46"/>
    </row>
    <row r="376" spans="1:12" ht="12.75" customHeight="1" x14ac:dyDescent="0.3">
      <c r="A376" s="77"/>
      <c r="L376" s="46"/>
    </row>
    <row r="377" spans="1:12" ht="12.75" customHeight="1" x14ac:dyDescent="0.3">
      <c r="A377" s="77"/>
      <c r="L377" s="46"/>
    </row>
    <row r="378" spans="1:12" ht="12.75" customHeight="1" x14ac:dyDescent="0.3">
      <c r="A378" s="77"/>
      <c r="L378" s="46"/>
    </row>
    <row r="379" spans="1:12" ht="12.75" customHeight="1" x14ac:dyDescent="0.3">
      <c r="A379" s="77"/>
      <c r="L379" s="46"/>
    </row>
    <row r="380" spans="1:12" ht="12.75" customHeight="1" x14ac:dyDescent="0.3">
      <c r="A380" s="77"/>
      <c r="L380" s="46"/>
    </row>
    <row r="381" spans="1:12" ht="12.75" customHeight="1" x14ac:dyDescent="0.3">
      <c r="A381" s="77"/>
      <c r="L381" s="46"/>
    </row>
    <row r="382" spans="1:12" ht="12.75" customHeight="1" x14ac:dyDescent="0.3">
      <c r="A382" s="77"/>
      <c r="L382" s="46"/>
    </row>
    <row r="383" spans="1:12" ht="12.75" customHeight="1" x14ac:dyDescent="0.3">
      <c r="A383" s="77"/>
      <c r="L383" s="46"/>
    </row>
    <row r="384" spans="1:12" ht="12.75" customHeight="1" x14ac:dyDescent="0.3">
      <c r="A384" s="77"/>
      <c r="L384" s="46"/>
    </row>
    <row r="385" spans="1:12" ht="12.75" customHeight="1" x14ac:dyDescent="0.3">
      <c r="A385" s="77"/>
      <c r="L385" s="46"/>
    </row>
    <row r="386" spans="1:12" ht="12.75" customHeight="1" x14ac:dyDescent="0.3">
      <c r="A386" s="77"/>
      <c r="L386" s="46"/>
    </row>
    <row r="387" spans="1:12" ht="12.75" customHeight="1" x14ac:dyDescent="0.3">
      <c r="A387" s="77"/>
      <c r="L387" s="46"/>
    </row>
    <row r="388" spans="1:12" ht="12.75" customHeight="1" x14ac:dyDescent="0.3">
      <c r="A388" s="77"/>
      <c r="L388" s="46"/>
    </row>
    <row r="389" spans="1:12" ht="12.75" customHeight="1" x14ac:dyDescent="0.3">
      <c r="A389" s="77"/>
      <c r="L389" s="46"/>
    </row>
    <row r="390" spans="1:12" ht="12.75" customHeight="1" x14ac:dyDescent="0.3">
      <c r="A390" s="77"/>
      <c r="L390" s="46"/>
    </row>
    <row r="391" spans="1:12" ht="12.75" customHeight="1" x14ac:dyDescent="0.3">
      <c r="A391" s="77"/>
      <c r="L391" s="46"/>
    </row>
    <row r="392" spans="1:12" ht="12.75" customHeight="1" x14ac:dyDescent="0.3">
      <c r="A392" s="77"/>
      <c r="L392" s="46"/>
    </row>
    <row r="393" spans="1:12" ht="12.75" customHeight="1" x14ac:dyDescent="0.3">
      <c r="A393" s="77"/>
      <c r="L393" s="46"/>
    </row>
    <row r="394" spans="1:12" ht="12.75" customHeight="1" x14ac:dyDescent="0.3">
      <c r="A394" s="77"/>
      <c r="L394" s="46"/>
    </row>
    <row r="395" spans="1:12" ht="12.75" customHeight="1" x14ac:dyDescent="0.3">
      <c r="A395" s="77"/>
      <c r="L395" s="46"/>
    </row>
    <row r="396" spans="1:12" ht="12.75" customHeight="1" x14ac:dyDescent="0.3">
      <c r="A396" s="77"/>
      <c r="L396" s="46"/>
    </row>
    <row r="397" spans="1:12" ht="12.75" customHeight="1" x14ac:dyDescent="0.3">
      <c r="A397" s="77"/>
      <c r="L397" s="46"/>
    </row>
    <row r="398" spans="1:12" ht="12.75" customHeight="1" x14ac:dyDescent="0.3">
      <c r="A398" s="77"/>
      <c r="L398" s="46"/>
    </row>
    <row r="399" spans="1:12" ht="12.75" customHeight="1" x14ac:dyDescent="0.3">
      <c r="A399" s="77"/>
      <c r="L399" s="46"/>
    </row>
    <row r="400" spans="1:12" ht="12.75" customHeight="1" x14ac:dyDescent="0.3">
      <c r="A400" s="77"/>
      <c r="L400" s="46"/>
    </row>
    <row r="401" spans="1:12" ht="12.75" customHeight="1" x14ac:dyDescent="0.3">
      <c r="A401" s="77"/>
      <c r="L401" s="46"/>
    </row>
    <row r="402" spans="1:12" ht="12.75" customHeight="1" x14ac:dyDescent="0.3">
      <c r="A402" s="77"/>
      <c r="L402" s="46"/>
    </row>
    <row r="403" spans="1:12" ht="12.75" customHeight="1" x14ac:dyDescent="0.3">
      <c r="A403" s="77"/>
      <c r="L403" s="46"/>
    </row>
    <row r="404" spans="1:12" ht="12.75" customHeight="1" x14ac:dyDescent="0.3">
      <c r="A404" s="77"/>
      <c r="L404" s="46"/>
    </row>
    <row r="405" spans="1:12" ht="12.75" customHeight="1" x14ac:dyDescent="0.3">
      <c r="A405" s="77"/>
      <c r="L405" s="46"/>
    </row>
    <row r="406" spans="1:12" ht="12.75" customHeight="1" x14ac:dyDescent="0.3">
      <c r="A406" s="77"/>
      <c r="L406" s="46"/>
    </row>
    <row r="407" spans="1:12" ht="12.75" customHeight="1" x14ac:dyDescent="0.3">
      <c r="A407" s="77"/>
      <c r="L407" s="46"/>
    </row>
    <row r="408" spans="1:12" ht="12.75" customHeight="1" x14ac:dyDescent="0.3">
      <c r="A408" s="77"/>
      <c r="L408" s="46"/>
    </row>
    <row r="409" spans="1:12" ht="12.75" customHeight="1" x14ac:dyDescent="0.3">
      <c r="A409" s="77"/>
      <c r="L409" s="46"/>
    </row>
    <row r="410" spans="1:12" ht="12.75" customHeight="1" x14ac:dyDescent="0.3">
      <c r="A410" s="77"/>
      <c r="L410" s="46"/>
    </row>
    <row r="411" spans="1:12" ht="12.75" customHeight="1" x14ac:dyDescent="0.3">
      <c r="A411" s="77"/>
      <c r="L411" s="46"/>
    </row>
    <row r="412" spans="1:12" ht="12.75" customHeight="1" x14ac:dyDescent="0.3">
      <c r="A412" s="77"/>
      <c r="L412" s="46"/>
    </row>
    <row r="413" spans="1:12" ht="12.75" customHeight="1" x14ac:dyDescent="0.3">
      <c r="A413" s="77"/>
      <c r="L413" s="46"/>
    </row>
    <row r="414" spans="1:12" ht="12.75" customHeight="1" x14ac:dyDescent="0.3">
      <c r="A414" s="77"/>
      <c r="L414" s="46"/>
    </row>
    <row r="415" spans="1:12" ht="12.75" customHeight="1" x14ac:dyDescent="0.3">
      <c r="A415" s="77"/>
      <c r="L415" s="46"/>
    </row>
    <row r="416" spans="1:12" ht="12.75" customHeight="1" x14ac:dyDescent="0.3">
      <c r="A416" s="77"/>
      <c r="L416" s="46"/>
    </row>
    <row r="417" spans="1:12" ht="12.75" customHeight="1" x14ac:dyDescent="0.3">
      <c r="A417" s="77"/>
      <c r="L417" s="46"/>
    </row>
    <row r="418" spans="1:12" ht="12.75" customHeight="1" x14ac:dyDescent="0.3">
      <c r="A418" s="77"/>
      <c r="L418" s="46"/>
    </row>
    <row r="419" spans="1:12" ht="12.75" customHeight="1" x14ac:dyDescent="0.3">
      <c r="A419" s="77"/>
      <c r="L419" s="46"/>
    </row>
    <row r="420" spans="1:12" ht="12.75" customHeight="1" x14ac:dyDescent="0.3">
      <c r="A420" s="77"/>
      <c r="L420" s="46"/>
    </row>
    <row r="421" spans="1:12" ht="12.75" customHeight="1" x14ac:dyDescent="0.3">
      <c r="A421" s="77"/>
      <c r="L421" s="46"/>
    </row>
    <row r="422" spans="1:12" ht="12.75" customHeight="1" x14ac:dyDescent="0.3">
      <c r="A422" s="77"/>
      <c r="L422" s="46"/>
    </row>
    <row r="423" spans="1:12" ht="12.75" customHeight="1" x14ac:dyDescent="0.3">
      <c r="A423" s="77"/>
      <c r="L423" s="46"/>
    </row>
    <row r="424" spans="1:12" ht="12.75" customHeight="1" x14ac:dyDescent="0.3">
      <c r="A424" s="77"/>
      <c r="L424" s="46"/>
    </row>
    <row r="425" spans="1:12" ht="12.75" customHeight="1" x14ac:dyDescent="0.3">
      <c r="A425" s="77"/>
      <c r="L425" s="46"/>
    </row>
    <row r="426" spans="1:12" ht="12.75" customHeight="1" x14ac:dyDescent="0.3">
      <c r="A426" s="77"/>
      <c r="L426" s="46"/>
    </row>
    <row r="427" spans="1:12" ht="12.75" customHeight="1" x14ac:dyDescent="0.3">
      <c r="A427" s="77"/>
      <c r="L427" s="46"/>
    </row>
    <row r="428" spans="1:12" ht="12.75" customHeight="1" x14ac:dyDescent="0.3">
      <c r="A428" s="77"/>
      <c r="L428" s="46"/>
    </row>
    <row r="429" spans="1:12" ht="12.75" customHeight="1" x14ac:dyDescent="0.3">
      <c r="A429" s="77"/>
      <c r="L429" s="46"/>
    </row>
    <row r="430" spans="1:12" ht="12.75" customHeight="1" x14ac:dyDescent="0.3">
      <c r="A430" s="77"/>
      <c r="L430" s="46"/>
    </row>
    <row r="431" spans="1:12" ht="12.75" customHeight="1" x14ac:dyDescent="0.3">
      <c r="A431" s="77"/>
      <c r="L431" s="46"/>
    </row>
    <row r="432" spans="1:12" ht="12.75" customHeight="1" x14ac:dyDescent="0.3">
      <c r="A432" s="77"/>
      <c r="L432" s="46"/>
    </row>
    <row r="433" spans="1:12" ht="12.75" customHeight="1" x14ac:dyDescent="0.3">
      <c r="A433" s="77"/>
      <c r="L433" s="46"/>
    </row>
    <row r="434" spans="1:12" ht="12.75" customHeight="1" x14ac:dyDescent="0.3">
      <c r="A434" s="77"/>
      <c r="L434" s="46"/>
    </row>
    <row r="435" spans="1:12" ht="12.75" customHeight="1" x14ac:dyDescent="0.3">
      <c r="A435" s="77"/>
      <c r="L435" s="46"/>
    </row>
    <row r="436" spans="1:12" ht="12.75" customHeight="1" x14ac:dyDescent="0.3">
      <c r="A436" s="77"/>
      <c r="L436" s="46"/>
    </row>
    <row r="437" spans="1:12" ht="12.75" customHeight="1" x14ac:dyDescent="0.3">
      <c r="A437" s="77"/>
      <c r="L437" s="46"/>
    </row>
    <row r="438" spans="1:12" ht="12.75" customHeight="1" x14ac:dyDescent="0.3">
      <c r="A438" s="77"/>
      <c r="L438" s="46"/>
    </row>
    <row r="439" spans="1:12" ht="12.75" customHeight="1" x14ac:dyDescent="0.3">
      <c r="A439" s="77"/>
      <c r="L439" s="46"/>
    </row>
    <row r="440" spans="1:12" ht="12.75" customHeight="1" x14ac:dyDescent="0.3">
      <c r="A440" s="77"/>
      <c r="L440" s="46"/>
    </row>
    <row r="441" spans="1:12" ht="12.75" customHeight="1" x14ac:dyDescent="0.3">
      <c r="A441" s="77"/>
      <c r="L441" s="46"/>
    </row>
    <row r="442" spans="1:12" ht="12.75" customHeight="1" x14ac:dyDescent="0.3">
      <c r="A442" s="77"/>
      <c r="L442" s="46"/>
    </row>
    <row r="443" spans="1:12" ht="12.75" customHeight="1" x14ac:dyDescent="0.3">
      <c r="A443" s="77"/>
      <c r="L443" s="46"/>
    </row>
    <row r="444" spans="1:12" ht="12.75" customHeight="1" x14ac:dyDescent="0.3">
      <c r="A444" s="77"/>
      <c r="L444" s="46"/>
    </row>
    <row r="445" spans="1:12" ht="12.75" customHeight="1" x14ac:dyDescent="0.3">
      <c r="A445" s="77"/>
      <c r="L445" s="46"/>
    </row>
    <row r="446" spans="1:12" ht="12.75" customHeight="1" x14ac:dyDescent="0.3">
      <c r="A446" s="77"/>
      <c r="L446" s="46"/>
    </row>
    <row r="447" spans="1:12" ht="12.75" customHeight="1" x14ac:dyDescent="0.3">
      <c r="A447" s="77"/>
      <c r="L447" s="46"/>
    </row>
    <row r="448" spans="1:12" ht="12.75" customHeight="1" x14ac:dyDescent="0.3">
      <c r="A448" s="77"/>
      <c r="L448" s="46"/>
    </row>
    <row r="449" spans="1:12" ht="12.75" customHeight="1" x14ac:dyDescent="0.3">
      <c r="A449" s="77"/>
      <c r="L449" s="46"/>
    </row>
    <row r="450" spans="1:12" ht="12.75" customHeight="1" x14ac:dyDescent="0.3">
      <c r="A450" s="77"/>
      <c r="L450" s="46"/>
    </row>
    <row r="451" spans="1:12" ht="12.75" customHeight="1" x14ac:dyDescent="0.3">
      <c r="A451" s="77"/>
      <c r="L451" s="46"/>
    </row>
    <row r="452" spans="1:12" ht="12.75" customHeight="1" x14ac:dyDescent="0.3">
      <c r="A452" s="77"/>
      <c r="L452" s="46"/>
    </row>
    <row r="453" spans="1:12" ht="12.75" customHeight="1" x14ac:dyDescent="0.3">
      <c r="A453" s="77"/>
      <c r="L453" s="46"/>
    </row>
    <row r="454" spans="1:12" ht="12.75" customHeight="1" x14ac:dyDescent="0.3">
      <c r="A454" s="77"/>
      <c r="L454" s="46"/>
    </row>
    <row r="455" spans="1:12" ht="12.75" customHeight="1" x14ac:dyDescent="0.3">
      <c r="A455" s="77"/>
      <c r="L455" s="46"/>
    </row>
    <row r="456" spans="1:12" ht="12.75" customHeight="1" x14ac:dyDescent="0.3">
      <c r="A456" s="77"/>
      <c r="L456" s="46"/>
    </row>
    <row r="457" spans="1:12" ht="12.75" customHeight="1" x14ac:dyDescent="0.3">
      <c r="A457" s="77"/>
      <c r="L457" s="46"/>
    </row>
    <row r="458" spans="1:12" ht="12.75" customHeight="1" x14ac:dyDescent="0.3">
      <c r="A458" s="77"/>
      <c r="L458" s="46"/>
    </row>
    <row r="459" spans="1:12" ht="12.75" customHeight="1" x14ac:dyDescent="0.3">
      <c r="A459" s="77"/>
      <c r="L459" s="46"/>
    </row>
    <row r="460" spans="1:12" ht="12.75" customHeight="1" x14ac:dyDescent="0.3">
      <c r="A460" s="77"/>
      <c r="L460" s="46"/>
    </row>
    <row r="461" spans="1:12" ht="12.75" customHeight="1" x14ac:dyDescent="0.3">
      <c r="A461" s="77"/>
      <c r="L461" s="46"/>
    </row>
    <row r="462" spans="1:12" ht="12.75" customHeight="1" x14ac:dyDescent="0.3">
      <c r="A462" s="77"/>
      <c r="L462" s="46"/>
    </row>
    <row r="463" spans="1:12" ht="12.75" customHeight="1" x14ac:dyDescent="0.3">
      <c r="A463" s="77"/>
      <c r="L463" s="46"/>
    </row>
    <row r="464" spans="1:12" ht="12.75" customHeight="1" x14ac:dyDescent="0.3">
      <c r="A464" s="77"/>
      <c r="L464" s="46"/>
    </row>
    <row r="465" spans="1:12" ht="12.75" customHeight="1" x14ac:dyDescent="0.3">
      <c r="A465" s="77"/>
      <c r="L465" s="46"/>
    </row>
    <row r="466" spans="1:12" ht="12.75" customHeight="1" x14ac:dyDescent="0.3">
      <c r="A466" s="77"/>
      <c r="L466" s="46"/>
    </row>
    <row r="467" spans="1:12" ht="12.75" customHeight="1" x14ac:dyDescent="0.3">
      <c r="A467" s="77"/>
      <c r="L467" s="46"/>
    </row>
    <row r="468" spans="1:12" ht="12.75" customHeight="1" x14ac:dyDescent="0.3">
      <c r="A468" s="77"/>
      <c r="L468" s="46"/>
    </row>
    <row r="469" spans="1:12" ht="12.75" customHeight="1" x14ac:dyDescent="0.3">
      <c r="A469" s="77"/>
      <c r="L469" s="46"/>
    </row>
    <row r="470" spans="1:12" ht="12.75" customHeight="1" x14ac:dyDescent="0.3">
      <c r="A470" s="77"/>
      <c r="L470" s="46"/>
    </row>
    <row r="471" spans="1:12" ht="12.75" customHeight="1" x14ac:dyDescent="0.3">
      <c r="A471" s="77"/>
      <c r="L471" s="46"/>
    </row>
    <row r="472" spans="1:12" ht="12.75" customHeight="1" x14ac:dyDescent="0.3">
      <c r="A472" s="77"/>
      <c r="L472" s="46"/>
    </row>
    <row r="473" spans="1:12" ht="12.75" customHeight="1" x14ac:dyDescent="0.3">
      <c r="A473" s="77"/>
      <c r="L473" s="46"/>
    </row>
    <row r="474" spans="1:12" ht="12.75" customHeight="1" x14ac:dyDescent="0.3">
      <c r="A474" s="77"/>
      <c r="L474" s="46"/>
    </row>
    <row r="475" spans="1:12" ht="12.75" customHeight="1" x14ac:dyDescent="0.3">
      <c r="A475" s="77"/>
      <c r="L475" s="46"/>
    </row>
    <row r="476" spans="1:12" ht="12.75" customHeight="1" x14ac:dyDescent="0.3">
      <c r="A476" s="77"/>
      <c r="L476" s="46"/>
    </row>
    <row r="477" spans="1:12" ht="12.75" customHeight="1" x14ac:dyDescent="0.3">
      <c r="A477" s="77"/>
      <c r="L477" s="46"/>
    </row>
    <row r="478" spans="1:12" ht="12.75" customHeight="1" x14ac:dyDescent="0.3">
      <c r="A478" s="77"/>
      <c r="L478" s="46"/>
    </row>
    <row r="479" spans="1:12" ht="12.75" customHeight="1" x14ac:dyDescent="0.3">
      <c r="A479" s="77"/>
      <c r="L479" s="46"/>
    </row>
    <row r="480" spans="1:12" ht="12.75" customHeight="1" x14ac:dyDescent="0.3">
      <c r="A480" s="77"/>
      <c r="L480" s="46"/>
    </row>
    <row r="481" spans="1:12" ht="12.75" customHeight="1" x14ac:dyDescent="0.3">
      <c r="A481" s="77"/>
      <c r="L481" s="46"/>
    </row>
    <row r="482" spans="1:12" ht="12.75" customHeight="1" x14ac:dyDescent="0.3">
      <c r="A482" s="77"/>
      <c r="L482" s="46"/>
    </row>
    <row r="483" spans="1:12" ht="12.75" customHeight="1" x14ac:dyDescent="0.3">
      <c r="A483" s="77"/>
      <c r="L483" s="46"/>
    </row>
    <row r="484" spans="1:12" ht="12.75" customHeight="1" x14ac:dyDescent="0.3">
      <c r="A484" s="77"/>
      <c r="L484" s="46"/>
    </row>
    <row r="485" spans="1:12" ht="12.75" customHeight="1" x14ac:dyDescent="0.3">
      <c r="A485" s="77"/>
      <c r="L485" s="46"/>
    </row>
    <row r="486" spans="1:12" ht="12.75" customHeight="1" x14ac:dyDescent="0.3">
      <c r="A486" s="77"/>
      <c r="L486" s="46"/>
    </row>
    <row r="487" spans="1:12" ht="12.75" customHeight="1" x14ac:dyDescent="0.3">
      <c r="A487" s="77"/>
      <c r="L487" s="46"/>
    </row>
    <row r="488" spans="1:12" ht="12.75" customHeight="1" x14ac:dyDescent="0.3">
      <c r="A488" s="77"/>
      <c r="L488" s="46"/>
    </row>
    <row r="489" spans="1:12" ht="12.75" customHeight="1" x14ac:dyDescent="0.3">
      <c r="A489" s="77"/>
      <c r="L489" s="46"/>
    </row>
    <row r="490" spans="1:12" ht="12.75" customHeight="1" x14ac:dyDescent="0.3">
      <c r="A490" s="77"/>
      <c r="L490" s="46"/>
    </row>
    <row r="491" spans="1:12" ht="12.75" customHeight="1" x14ac:dyDescent="0.3">
      <c r="A491" s="77"/>
      <c r="L491" s="46"/>
    </row>
    <row r="492" spans="1:12" ht="12.75" customHeight="1" x14ac:dyDescent="0.3">
      <c r="A492" s="77"/>
      <c r="L492" s="46"/>
    </row>
    <row r="493" spans="1:12" ht="12.75" customHeight="1" x14ac:dyDescent="0.3">
      <c r="A493" s="77"/>
      <c r="L493" s="46"/>
    </row>
    <row r="494" spans="1:12" ht="12.75" customHeight="1" x14ac:dyDescent="0.3">
      <c r="A494" s="77"/>
      <c r="L494" s="46"/>
    </row>
    <row r="495" spans="1:12" ht="12.75" customHeight="1" x14ac:dyDescent="0.3">
      <c r="A495" s="77"/>
      <c r="L495" s="46"/>
    </row>
    <row r="496" spans="1:12" ht="12.75" customHeight="1" x14ac:dyDescent="0.3">
      <c r="A496" s="77"/>
      <c r="L496" s="46"/>
    </row>
    <row r="497" spans="1:12" ht="12.75" customHeight="1" x14ac:dyDescent="0.3">
      <c r="A497" s="77"/>
      <c r="L497" s="46"/>
    </row>
    <row r="498" spans="1:12" ht="12.75" customHeight="1" x14ac:dyDescent="0.3">
      <c r="A498" s="77"/>
      <c r="L498" s="46"/>
    </row>
    <row r="499" spans="1:12" ht="12.75" customHeight="1" x14ac:dyDescent="0.3">
      <c r="A499" s="77"/>
      <c r="L499" s="46"/>
    </row>
    <row r="500" spans="1:12" ht="12.75" customHeight="1" x14ac:dyDescent="0.3">
      <c r="A500" s="77"/>
      <c r="L500" s="46"/>
    </row>
    <row r="501" spans="1:12" ht="12.75" customHeight="1" x14ac:dyDescent="0.3">
      <c r="A501" s="77"/>
      <c r="L501" s="46"/>
    </row>
    <row r="502" spans="1:12" ht="12.75" customHeight="1" x14ac:dyDescent="0.3">
      <c r="A502" s="77"/>
      <c r="L502" s="46"/>
    </row>
    <row r="503" spans="1:12" ht="12.75" customHeight="1" x14ac:dyDescent="0.3">
      <c r="A503" s="77"/>
      <c r="L503" s="46"/>
    </row>
    <row r="504" spans="1:12" ht="12.75" customHeight="1" x14ac:dyDescent="0.3">
      <c r="A504" s="77"/>
      <c r="L504" s="46"/>
    </row>
    <row r="505" spans="1:12" ht="12.75" customHeight="1" x14ac:dyDescent="0.3">
      <c r="A505" s="77"/>
      <c r="L505" s="46"/>
    </row>
    <row r="506" spans="1:12" ht="12.75" customHeight="1" x14ac:dyDescent="0.3">
      <c r="A506" s="77"/>
      <c r="L506" s="46"/>
    </row>
    <row r="507" spans="1:12" ht="12.75" customHeight="1" x14ac:dyDescent="0.3">
      <c r="A507" s="77"/>
      <c r="L507" s="46"/>
    </row>
    <row r="508" spans="1:12" ht="12.75" customHeight="1" x14ac:dyDescent="0.3">
      <c r="A508" s="77"/>
      <c r="L508" s="46"/>
    </row>
    <row r="509" spans="1:12" ht="12.75" customHeight="1" x14ac:dyDescent="0.3">
      <c r="A509" s="77"/>
      <c r="L509" s="46"/>
    </row>
    <row r="510" spans="1:12" ht="12.75" customHeight="1" x14ac:dyDescent="0.3">
      <c r="A510" s="77"/>
      <c r="L510" s="46"/>
    </row>
    <row r="511" spans="1:12" ht="12.75" customHeight="1" x14ac:dyDescent="0.3">
      <c r="A511" s="77"/>
      <c r="L511" s="46"/>
    </row>
    <row r="512" spans="1:12" ht="12.75" customHeight="1" x14ac:dyDescent="0.3">
      <c r="A512" s="77"/>
      <c r="L512" s="46"/>
    </row>
    <row r="513" spans="1:12" ht="12.75" customHeight="1" x14ac:dyDescent="0.3">
      <c r="A513" s="77"/>
      <c r="L513" s="46"/>
    </row>
    <row r="514" spans="1:12" ht="12.75" customHeight="1" x14ac:dyDescent="0.3">
      <c r="A514" s="77"/>
      <c r="L514" s="46"/>
    </row>
    <row r="515" spans="1:12" ht="12.75" customHeight="1" x14ac:dyDescent="0.3">
      <c r="A515" s="77"/>
      <c r="L515" s="46"/>
    </row>
    <row r="516" spans="1:12" ht="12.75" customHeight="1" x14ac:dyDescent="0.3">
      <c r="A516" s="77"/>
      <c r="L516" s="46"/>
    </row>
    <row r="517" spans="1:12" ht="12.75" customHeight="1" x14ac:dyDescent="0.3">
      <c r="A517" s="77"/>
      <c r="L517" s="46"/>
    </row>
    <row r="518" spans="1:12" ht="12.75" customHeight="1" x14ac:dyDescent="0.3">
      <c r="A518" s="77"/>
      <c r="L518" s="46"/>
    </row>
    <row r="519" spans="1:12" ht="12.75" customHeight="1" x14ac:dyDescent="0.3">
      <c r="A519" s="77"/>
      <c r="L519" s="46"/>
    </row>
    <row r="520" spans="1:12" ht="12.75" customHeight="1" x14ac:dyDescent="0.3">
      <c r="A520" s="77"/>
      <c r="L520" s="46"/>
    </row>
    <row r="521" spans="1:12" ht="12.75" customHeight="1" x14ac:dyDescent="0.3">
      <c r="A521" s="77"/>
      <c r="L521" s="46"/>
    </row>
    <row r="522" spans="1:12" ht="12.75" customHeight="1" x14ac:dyDescent="0.3">
      <c r="A522" s="77"/>
      <c r="L522" s="46"/>
    </row>
    <row r="523" spans="1:12" ht="12.75" customHeight="1" x14ac:dyDescent="0.3">
      <c r="A523" s="77"/>
      <c r="L523" s="46"/>
    </row>
    <row r="524" spans="1:12" ht="12.75" customHeight="1" x14ac:dyDescent="0.3">
      <c r="A524" s="77"/>
      <c r="L524" s="46"/>
    </row>
    <row r="525" spans="1:12" ht="12.75" customHeight="1" x14ac:dyDescent="0.3">
      <c r="A525" s="77"/>
      <c r="L525" s="46"/>
    </row>
    <row r="526" spans="1:12" ht="12.75" customHeight="1" x14ac:dyDescent="0.3">
      <c r="A526" s="77"/>
      <c r="L526" s="46"/>
    </row>
    <row r="527" spans="1:12" ht="12.75" customHeight="1" x14ac:dyDescent="0.3">
      <c r="A527" s="77"/>
      <c r="L527" s="46"/>
    </row>
    <row r="528" spans="1:12" ht="12.75" customHeight="1" x14ac:dyDescent="0.3">
      <c r="A528" s="77"/>
      <c r="L528" s="46"/>
    </row>
    <row r="529" spans="1:12" ht="12.75" customHeight="1" x14ac:dyDescent="0.3">
      <c r="A529" s="77"/>
      <c r="L529" s="46"/>
    </row>
    <row r="530" spans="1:12" ht="12.75" customHeight="1" x14ac:dyDescent="0.3">
      <c r="A530" s="77"/>
      <c r="L530" s="46"/>
    </row>
    <row r="531" spans="1:12" ht="12.75" customHeight="1" x14ac:dyDescent="0.3">
      <c r="A531" s="77"/>
      <c r="L531" s="46"/>
    </row>
    <row r="532" spans="1:12" ht="12.75" customHeight="1" x14ac:dyDescent="0.3">
      <c r="A532" s="77"/>
      <c r="L532" s="46"/>
    </row>
    <row r="533" spans="1:12" ht="12.75" customHeight="1" x14ac:dyDescent="0.3">
      <c r="A533" s="77"/>
      <c r="L533" s="46"/>
    </row>
    <row r="534" spans="1:12" ht="12.75" customHeight="1" x14ac:dyDescent="0.3">
      <c r="A534" s="77"/>
      <c r="L534" s="46"/>
    </row>
    <row r="535" spans="1:12" ht="12.75" customHeight="1" x14ac:dyDescent="0.3">
      <c r="A535" s="77"/>
      <c r="L535" s="46"/>
    </row>
    <row r="536" spans="1:12" ht="12.75" customHeight="1" x14ac:dyDescent="0.3">
      <c r="A536" s="77"/>
      <c r="L536" s="46"/>
    </row>
    <row r="537" spans="1:12" ht="12.75" customHeight="1" x14ac:dyDescent="0.3">
      <c r="A537" s="77"/>
      <c r="L537" s="46"/>
    </row>
    <row r="538" spans="1:12" ht="12.75" customHeight="1" x14ac:dyDescent="0.3">
      <c r="A538" s="77"/>
      <c r="L538" s="46"/>
    </row>
    <row r="539" spans="1:12" ht="12.75" customHeight="1" x14ac:dyDescent="0.3">
      <c r="A539" s="77"/>
      <c r="L539" s="46"/>
    </row>
    <row r="540" spans="1:12" ht="12.75" customHeight="1" x14ac:dyDescent="0.3">
      <c r="A540" s="77"/>
      <c r="L540" s="46"/>
    </row>
    <row r="541" spans="1:12" ht="12.75" customHeight="1" x14ac:dyDescent="0.3">
      <c r="A541" s="77"/>
      <c r="L541" s="46"/>
    </row>
    <row r="542" spans="1:12" ht="12.75" customHeight="1" x14ac:dyDescent="0.3">
      <c r="A542" s="77"/>
      <c r="L542" s="46"/>
    </row>
    <row r="543" spans="1:12" ht="12.75" customHeight="1" x14ac:dyDescent="0.3">
      <c r="A543" s="77"/>
      <c r="L543" s="46"/>
    </row>
    <row r="544" spans="1:12" ht="12.75" customHeight="1" x14ac:dyDescent="0.3">
      <c r="A544" s="77"/>
      <c r="L544" s="46"/>
    </row>
    <row r="545" spans="1:12" ht="12.75" customHeight="1" x14ac:dyDescent="0.3">
      <c r="A545" s="77"/>
      <c r="L545" s="46"/>
    </row>
    <row r="546" spans="1:12" ht="12.75" customHeight="1" x14ac:dyDescent="0.3">
      <c r="A546" s="77"/>
      <c r="L546" s="46"/>
    </row>
    <row r="547" spans="1:12" ht="12.75" customHeight="1" x14ac:dyDescent="0.3">
      <c r="A547" s="77"/>
      <c r="L547" s="46"/>
    </row>
    <row r="548" spans="1:12" ht="12.75" customHeight="1" x14ac:dyDescent="0.3">
      <c r="A548" s="77"/>
      <c r="L548" s="46"/>
    </row>
    <row r="549" spans="1:12" ht="12.75" customHeight="1" x14ac:dyDescent="0.3">
      <c r="A549" s="77"/>
      <c r="L549" s="46"/>
    </row>
    <row r="550" spans="1:12" ht="12.75" customHeight="1" x14ac:dyDescent="0.3">
      <c r="A550" s="77"/>
      <c r="L550" s="46"/>
    </row>
    <row r="551" spans="1:12" ht="12.75" customHeight="1" x14ac:dyDescent="0.3">
      <c r="A551" s="77"/>
      <c r="L551" s="46"/>
    </row>
    <row r="552" spans="1:12" ht="12.75" customHeight="1" x14ac:dyDescent="0.3">
      <c r="A552" s="77"/>
      <c r="L552" s="46"/>
    </row>
    <row r="553" spans="1:12" ht="12.75" customHeight="1" x14ac:dyDescent="0.3">
      <c r="A553" s="77"/>
      <c r="L553" s="46"/>
    </row>
    <row r="554" spans="1:12" ht="12.75" customHeight="1" x14ac:dyDescent="0.3">
      <c r="A554" s="77"/>
      <c r="L554" s="46"/>
    </row>
    <row r="555" spans="1:12" ht="12.75" customHeight="1" x14ac:dyDescent="0.3">
      <c r="A555" s="77"/>
      <c r="L555" s="46"/>
    </row>
    <row r="556" spans="1:12" ht="12.75" customHeight="1" x14ac:dyDescent="0.3">
      <c r="A556" s="77"/>
      <c r="L556" s="46"/>
    </row>
    <row r="557" spans="1:12" ht="12.75" customHeight="1" x14ac:dyDescent="0.3">
      <c r="A557" s="77"/>
      <c r="L557" s="46"/>
    </row>
    <row r="558" spans="1:12" ht="12.75" customHeight="1" x14ac:dyDescent="0.3">
      <c r="A558" s="77"/>
      <c r="L558" s="46"/>
    </row>
    <row r="559" spans="1:12" ht="12.75" customHeight="1" x14ac:dyDescent="0.3">
      <c r="A559" s="77"/>
      <c r="L559" s="46"/>
    </row>
    <row r="560" spans="1:12" ht="12.75" customHeight="1" x14ac:dyDescent="0.3">
      <c r="A560" s="77"/>
      <c r="L560" s="46"/>
    </row>
    <row r="561" spans="1:12" ht="12.75" customHeight="1" x14ac:dyDescent="0.3">
      <c r="A561" s="77"/>
      <c r="L561" s="46"/>
    </row>
    <row r="562" spans="1:12" ht="12.75" customHeight="1" x14ac:dyDescent="0.3">
      <c r="A562" s="77"/>
      <c r="L562" s="46"/>
    </row>
    <row r="563" spans="1:12" ht="12.75" customHeight="1" x14ac:dyDescent="0.3">
      <c r="A563" s="77"/>
      <c r="L563" s="46"/>
    </row>
    <row r="564" spans="1:12" ht="12.75" customHeight="1" x14ac:dyDescent="0.3">
      <c r="A564" s="77"/>
      <c r="L564" s="46"/>
    </row>
    <row r="565" spans="1:12" ht="12.75" customHeight="1" x14ac:dyDescent="0.3">
      <c r="A565" s="77"/>
      <c r="L565" s="46"/>
    </row>
    <row r="566" spans="1:12" ht="12.75" customHeight="1" x14ac:dyDescent="0.3">
      <c r="A566" s="77"/>
      <c r="L566" s="46"/>
    </row>
    <row r="567" spans="1:12" ht="12.75" customHeight="1" x14ac:dyDescent="0.3">
      <c r="A567" s="77"/>
      <c r="L567" s="46"/>
    </row>
    <row r="568" spans="1:12" ht="12.75" customHeight="1" x14ac:dyDescent="0.3">
      <c r="A568" s="77"/>
      <c r="L568" s="46"/>
    </row>
    <row r="569" spans="1:12" ht="12.75" customHeight="1" x14ac:dyDescent="0.3">
      <c r="A569" s="77"/>
      <c r="L569" s="46"/>
    </row>
    <row r="570" spans="1:12" ht="12.75" customHeight="1" x14ac:dyDescent="0.3">
      <c r="A570" s="77"/>
      <c r="L570" s="46"/>
    </row>
    <row r="571" spans="1:12" ht="12.75" customHeight="1" x14ac:dyDescent="0.3">
      <c r="A571" s="77"/>
      <c r="L571" s="46"/>
    </row>
    <row r="572" spans="1:12" ht="12.75" customHeight="1" x14ac:dyDescent="0.3">
      <c r="A572" s="77"/>
      <c r="L572" s="46"/>
    </row>
    <row r="573" spans="1:12" ht="12.75" customHeight="1" x14ac:dyDescent="0.3">
      <c r="A573" s="77"/>
      <c r="L573" s="46"/>
    </row>
    <row r="574" spans="1:12" ht="12.75" customHeight="1" x14ac:dyDescent="0.3">
      <c r="A574" s="77"/>
      <c r="L574" s="46"/>
    </row>
    <row r="575" spans="1:12" ht="12.75" customHeight="1" x14ac:dyDescent="0.3">
      <c r="A575" s="77"/>
      <c r="L575" s="46"/>
    </row>
    <row r="576" spans="1:12" ht="12.75" customHeight="1" x14ac:dyDescent="0.3">
      <c r="A576" s="77"/>
      <c r="L576" s="46"/>
    </row>
    <row r="577" spans="1:12" ht="12.75" customHeight="1" x14ac:dyDescent="0.3">
      <c r="A577" s="77"/>
      <c r="L577" s="46"/>
    </row>
    <row r="578" spans="1:12" ht="12.75" customHeight="1" x14ac:dyDescent="0.3">
      <c r="A578" s="77"/>
      <c r="L578" s="46"/>
    </row>
    <row r="579" spans="1:12" ht="12.75" customHeight="1" x14ac:dyDescent="0.3">
      <c r="A579" s="77"/>
      <c r="L579" s="46"/>
    </row>
    <row r="580" spans="1:12" ht="12.75" customHeight="1" x14ac:dyDescent="0.3">
      <c r="A580" s="77"/>
      <c r="L580" s="46"/>
    </row>
    <row r="581" spans="1:12" ht="12.75" customHeight="1" x14ac:dyDescent="0.3">
      <c r="A581" s="77"/>
      <c r="L581" s="46"/>
    </row>
    <row r="582" spans="1:12" ht="12.75" customHeight="1" x14ac:dyDescent="0.3">
      <c r="A582" s="77"/>
      <c r="L582" s="46"/>
    </row>
    <row r="583" spans="1:12" ht="12.75" customHeight="1" x14ac:dyDescent="0.3">
      <c r="A583" s="77"/>
      <c r="L583" s="46"/>
    </row>
    <row r="584" spans="1:12" ht="12.75" customHeight="1" x14ac:dyDescent="0.3">
      <c r="A584" s="77"/>
      <c r="L584" s="46"/>
    </row>
    <row r="585" spans="1:12" ht="12.75" customHeight="1" x14ac:dyDescent="0.3">
      <c r="A585" s="77"/>
      <c r="L585" s="46"/>
    </row>
    <row r="586" spans="1:12" ht="12.75" customHeight="1" x14ac:dyDescent="0.3">
      <c r="A586" s="77"/>
      <c r="L586" s="46"/>
    </row>
    <row r="587" spans="1:12" ht="12.75" customHeight="1" x14ac:dyDescent="0.3">
      <c r="A587" s="77"/>
      <c r="L587" s="46"/>
    </row>
    <row r="588" spans="1:12" ht="12.75" customHeight="1" x14ac:dyDescent="0.3">
      <c r="A588" s="77"/>
      <c r="L588" s="46"/>
    </row>
    <row r="589" spans="1:12" ht="12.75" customHeight="1" x14ac:dyDescent="0.3">
      <c r="A589" s="77"/>
      <c r="L589" s="46"/>
    </row>
    <row r="590" spans="1:12" ht="12.75" customHeight="1" x14ac:dyDescent="0.3">
      <c r="A590" s="77"/>
      <c r="L590" s="46"/>
    </row>
    <row r="591" spans="1:12" ht="12.75" customHeight="1" x14ac:dyDescent="0.3">
      <c r="A591" s="77"/>
      <c r="L591" s="46"/>
    </row>
    <row r="592" spans="1:12" ht="12.75" customHeight="1" x14ac:dyDescent="0.3">
      <c r="A592" s="77"/>
      <c r="L592" s="46"/>
    </row>
    <row r="593" spans="1:12" ht="12.75" customHeight="1" x14ac:dyDescent="0.3">
      <c r="A593" s="77"/>
      <c r="L593" s="46"/>
    </row>
    <row r="594" spans="1:12" ht="12.75" customHeight="1" x14ac:dyDescent="0.3">
      <c r="A594" s="77"/>
      <c r="L594" s="46"/>
    </row>
    <row r="595" spans="1:12" ht="12.75" customHeight="1" x14ac:dyDescent="0.3">
      <c r="A595" s="77"/>
      <c r="L595" s="46"/>
    </row>
    <row r="596" spans="1:12" ht="12.75" customHeight="1" x14ac:dyDescent="0.3">
      <c r="A596" s="77"/>
      <c r="L596" s="46"/>
    </row>
    <row r="597" spans="1:12" ht="12.75" customHeight="1" x14ac:dyDescent="0.3">
      <c r="A597" s="77"/>
      <c r="L597" s="46"/>
    </row>
    <row r="598" spans="1:12" ht="12.75" customHeight="1" x14ac:dyDescent="0.3">
      <c r="A598" s="77"/>
      <c r="L598" s="46"/>
    </row>
    <row r="599" spans="1:12" ht="12.75" customHeight="1" x14ac:dyDescent="0.3">
      <c r="A599" s="77"/>
      <c r="L599" s="46"/>
    </row>
    <row r="600" spans="1:12" ht="12.75" customHeight="1" x14ac:dyDescent="0.3">
      <c r="A600" s="77"/>
      <c r="L600" s="46"/>
    </row>
    <row r="601" spans="1:12" ht="12.75" customHeight="1" x14ac:dyDescent="0.3">
      <c r="A601" s="77"/>
      <c r="L601" s="46"/>
    </row>
    <row r="602" spans="1:12" ht="12.75" customHeight="1" x14ac:dyDescent="0.3">
      <c r="A602" s="77"/>
      <c r="L602" s="46"/>
    </row>
    <row r="603" spans="1:12" ht="12.75" customHeight="1" x14ac:dyDescent="0.3">
      <c r="A603" s="77"/>
      <c r="L603" s="46"/>
    </row>
    <row r="604" spans="1:12" ht="12.75" customHeight="1" x14ac:dyDescent="0.3">
      <c r="A604" s="77"/>
      <c r="L604" s="46"/>
    </row>
    <row r="605" spans="1:12" ht="12.75" customHeight="1" x14ac:dyDescent="0.3">
      <c r="A605" s="77"/>
      <c r="L605" s="46"/>
    </row>
    <row r="606" spans="1:12" ht="12.75" customHeight="1" x14ac:dyDescent="0.3">
      <c r="A606" s="77"/>
      <c r="L606" s="46"/>
    </row>
    <row r="607" spans="1:12" ht="12.75" customHeight="1" x14ac:dyDescent="0.3">
      <c r="A607" s="77"/>
      <c r="L607" s="46"/>
    </row>
    <row r="608" spans="1:12" ht="12.75" customHeight="1" x14ac:dyDescent="0.3">
      <c r="A608" s="77"/>
      <c r="L608" s="46"/>
    </row>
    <row r="609" spans="1:12" ht="12.75" customHeight="1" x14ac:dyDescent="0.3">
      <c r="A609" s="77"/>
      <c r="L609" s="46"/>
    </row>
    <row r="610" spans="1:12" ht="12.75" customHeight="1" x14ac:dyDescent="0.3">
      <c r="A610" s="77"/>
      <c r="L610" s="46"/>
    </row>
    <row r="611" spans="1:12" ht="12.75" customHeight="1" x14ac:dyDescent="0.3">
      <c r="A611" s="77"/>
      <c r="L611" s="46"/>
    </row>
    <row r="612" spans="1:12" ht="12.75" customHeight="1" x14ac:dyDescent="0.3">
      <c r="A612" s="77"/>
      <c r="L612" s="46"/>
    </row>
    <row r="613" spans="1:12" ht="12.75" customHeight="1" x14ac:dyDescent="0.3">
      <c r="A613" s="77"/>
      <c r="L613" s="46"/>
    </row>
    <row r="614" spans="1:12" ht="12.75" customHeight="1" x14ac:dyDescent="0.3">
      <c r="A614" s="77"/>
      <c r="L614" s="46"/>
    </row>
    <row r="615" spans="1:12" ht="12.75" customHeight="1" x14ac:dyDescent="0.3">
      <c r="A615" s="77"/>
      <c r="L615" s="46"/>
    </row>
    <row r="616" spans="1:12" ht="12.75" customHeight="1" x14ac:dyDescent="0.3">
      <c r="A616" s="77"/>
      <c r="L616" s="46"/>
    </row>
    <row r="617" spans="1:12" ht="12.75" customHeight="1" x14ac:dyDescent="0.3">
      <c r="A617" s="77"/>
      <c r="L617" s="46"/>
    </row>
    <row r="618" spans="1:12" ht="12.75" customHeight="1" x14ac:dyDescent="0.3">
      <c r="A618" s="77"/>
      <c r="L618" s="46"/>
    </row>
    <row r="619" spans="1:12" ht="12.75" customHeight="1" x14ac:dyDescent="0.3">
      <c r="A619" s="77"/>
      <c r="L619" s="46"/>
    </row>
    <row r="620" spans="1:12" ht="12.75" customHeight="1" x14ac:dyDescent="0.3">
      <c r="A620" s="77"/>
      <c r="L620" s="46"/>
    </row>
    <row r="621" spans="1:12" ht="12.75" customHeight="1" x14ac:dyDescent="0.3">
      <c r="A621" s="77"/>
      <c r="L621" s="46"/>
    </row>
    <row r="622" spans="1:12" ht="12.75" customHeight="1" x14ac:dyDescent="0.3">
      <c r="A622" s="77"/>
      <c r="L622" s="46"/>
    </row>
    <row r="623" spans="1:12" ht="12.75" customHeight="1" x14ac:dyDescent="0.3">
      <c r="A623" s="77"/>
      <c r="L623" s="46"/>
    </row>
    <row r="624" spans="1:12" ht="12.75" customHeight="1" x14ac:dyDescent="0.3">
      <c r="A624" s="77"/>
      <c r="L624" s="46"/>
    </row>
    <row r="625" spans="1:12" ht="12.75" customHeight="1" x14ac:dyDescent="0.3">
      <c r="A625" s="77"/>
      <c r="L625" s="46"/>
    </row>
    <row r="626" spans="1:12" ht="12.75" customHeight="1" x14ac:dyDescent="0.3">
      <c r="A626" s="77"/>
      <c r="L626" s="46"/>
    </row>
    <row r="627" spans="1:12" ht="12.75" customHeight="1" x14ac:dyDescent="0.3">
      <c r="A627" s="77"/>
      <c r="L627" s="46"/>
    </row>
    <row r="628" spans="1:12" ht="12.75" customHeight="1" x14ac:dyDescent="0.3">
      <c r="A628" s="77"/>
      <c r="L628" s="46"/>
    </row>
    <row r="629" spans="1:12" ht="12.75" customHeight="1" x14ac:dyDescent="0.3">
      <c r="A629" s="77"/>
      <c r="L629" s="46"/>
    </row>
    <row r="630" spans="1:12" ht="12.75" customHeight="1" x14ac:dyDescent="0.3">
      <c r="A630" s="77"/>
      <c r="L630" s="46"/>
    </row>
    <row r="631" spans="1:12" ht="12.75" customHeight="1" x14ac:dyDescent="0.3">
      <c r="A631" s="77"/>
      <c r="L631" s="46"/>
    </row>
    <row r="632" spans="1:12" ht="12.75" customHeight="1" x14ac:dyDescent="0.3">
      <c r="A632" s="77"/>
      <c r="L632" s="46"/>
    </row>
    <row r="633" spans="1:12" ht="12.75" customHeight="1" x14ac:dyDescent="0.3">
      <c r="A633" s="77"/>
      <c r="L633" s="46"/>
    </row>
    <row r="634" spans="1:12" ht="12.75" customHeight="1" x14ac:dyDescent="0.3">
      <c r="A634" s="77"/>
      <c r="L634" s="46"/>
    </row>
    <row r="635" spans="1:12" ht="12.75" customHeight="1" x14ac:dyDescent="0.3">
      <c r="A635" s="77"/>
      <c r="L635" s="46"/>
    </row>
    <row r="636" spans="1:12" ht="12.75" customHeight="1" x14ac:dyDescent="0.3">
      <c r="A636" s="77"/>
      <c r="L636" s="46"/>
    </row>
    <row r="637" spans="1:12" ht="12.75" customHeight="1" x14ac:dyDescent="0.3">
      <c r="A637" s="77"/>
      <c r="L637" s="46"/>
    </row>
    <row r="638" spans="1:12" ht="12.75" customHeight="1" x14ac:dyDescent="0.3">
      <c r="A638" s="77"/>
      <c r="L638" s="46"/>
    </row>
    <row r="639" spans="1:12" ht="12.75" customHeight="1" x14ac:dyDescent="0.3">
      <c r="A639" s="77"/>
      <c r="L639" s="46"/>
    </row>
    <row r="640" spans="1:12" ht="12.75" customHeight="1" x14ac:dyDescent="0.3">
      <c r="A640" s="77"/>
      <c r="L640" s="46"/>
    </row>
    <row r="641" spans="1:12" ht="12.75" customHeight="1" x14ac:dyDescent="0.3">
      <c r="A641" s="77"/>
      <c r="L641" s="46"/>
    </row>
    <row r="642" spans="1:12" ht="12.75" customHeight="1" x14ac:dyDescent="0.3">
      <c r="A642" s="77"/>
      <c r="L642" s="46"/>
    </row>
    <row r="643" spans="1:12" ht="12.75" customHeight="1" x14ac:dyDescent="0.3">
      <c r="A643" s="77"/>
      <c r="L643" s="46"/>
    </row>
    <row r="644" spans="1:12" ht="12.75" customHeight="1" x14ac:dyDescent="0.3">
      <c r="A644" s="77"/>
      <c r="L644" s="46"/>
    </row>
    <row r="645" spans="1:12" ht="12.75" customHeight="1" x14ac:dyDescent="0.3">
      <c r="A645" s="77"/>
      <c r="L645" s="46"/>
    </row>
    <row r="646" spans="1:12" ht="12.75" customHeight="1" x14ac:dyDescent="0.3">
      <c r="A646" s="77"/>
      <c r="L646" s="46"/>
    </row>
    <row r="647" spans="1:12" ht="12.75" customHeight="1" x14ac:dyDescent="0.3">
      <c r="A647" s="77"/>
      <c r="L647" s="46"/>
    </row>
    <row r="648" spans="1:12" ht="12.75" customHeight="1" x14ac:dyDescent="0.3">
      <c r="A648" s="77"/>
      <c r="L648" s="46"/>
    </row>
    <row r="649" spans="1:12" ht="12.75" customHeight="1" x14ac:dyDescent="0.3">
      <c r="A649" s="77"/>
      <c r="L649" s="46"/>
    </row>
    <row r="650" spans="1:12" ht="12.75" customHeight="1" x14ac:dyDescent="0.3">
      <c r="A650" s="77"/>
      <c r="L650" s="46"/>
    </row>
    <row r="651" spans="1:12" ht="12.75" customHeight="1" x14ac:dyDescent="0.3">
      <c r="A651" s="77"/>
      <c r="L651" s="46"/>
    </row>
    <row r="652" spans="1:12" ht="12.75" customHeight="1" x14ac:dyDescent="0.3">
      <c r="A652" s="77"/>
      <c r="L652" s="46"/>
    </row>
    <row r="653" spans="1:12" ht="12.75" customHeight="1" x14ac:dyDescent="0.3">
      <c r="A653" s="77"/>
      <c r="L653" s="46"/>
    </row>
    <row r="654" spans="1:12" ht="12.75" customHeight="1" x14ac:dyDescent="0.3">
      <c r="A654" s="77"/>
      <c r="L654" s="46"/>
    </row>
    <row r="655" spans="1:12" ht="12.75" customHeight="1" x14ac:dyDescent="0.3">
      <c r="A655" s="77"/>
      <c r="L655" s="46"/>
    </row>
    <row r="656" spans="1:12" ht="12.75" customHeight="1" x14ac:dyDescent="0.3">
      <c r="A656" s="77"/>
      <c r="L656" s="46"/>
    </row>
    <row r="657" spans="1:12" ht="12.75" customHeight="1" x14ac:dyDescent="0.3">
      <c r="A657" s="77"/>
      <c r="L657" s="46"/>
    </row>
    <row r="658" spans="1:12" ht="12.75" customHeight="1" x14ac:dyDescent="0.3">
      <c r="A658" s="77"/>
      <c r="L658" s="46"/>
    </row>
    <row r="659" spans="1:12" ht="12.75" customHeight="1" x14ac:dyDescent="0.3">
      <c r="A659" s="77"/>
      <c r="L659" s="46"/>
    </row>
    <row r="660" spans="1:12" ht="12.75" customHeight="1" x14ac:dyDescent="0.3">
      <c r="A660" s="77"/>
      <c r="L660" s="46"/>
    </row>
    <row r="661" spans="1:12" ht="12.75" customHeight="1" x14ac:dyDescent="0.3">
      <c r="A661" s="77"/>
      <c r="L661" s="46"/>
    </row>
    <row r="662" spans="1:12" ht="12.75" customHeight="1" x14ac:dyDescent="0.3">
      <c r="A662" s="77"/>
      <c r="L662" s="46"/>
    </row>
    <row r="663" spans="1:12" ht="12.75" customHeight="1" x14ac:dyDescent="0.3">
      <c r="A663" s="77"/>
      <c r="L663" s="46"/>
    </row>
    <row r="664" spans="1:12" ht="12.75" customHeight="1" x14ac:dyDescent="0.3">
      <c r="A664" s="77"/>
      <c r="L664" s="46"/>
    </row>
    <row r="665" spans="1:12" ht="12.75" customHeight="1" x14ac:dyDescent="0.3">
      <c r="A665" s="77"/>
      <c r="L665" s="46"/>
    </row>
    <row r="666" spans="1:12" ht="12.75" customHeight="1" x14ac:dyDescent="0.3">
      <c r="A666" s="77"/>
      <c r="L666" s="46"/>
    </row>
    <row r="667" spans="1:12" ht="12.75" customHeight="1" x14ac:dyDescent="0.3">
      <c r="A667" s="77"/>
      <c r="L667" s="46"/>
    </row>
    <row r="668" spans="1:12" ht="12.75" customHeight="1" x14ac:dyDescent="0.3">
      <c r="A668" s="77"/>
      <c r="L668" s="46"/>
    </row>
    <row r="669" spans="1:12" ht="12.75" customHeight="1" x14ac:dyDescent="0.3">
      <c r="A669" s="77"/>
      <c r="L669" s="46"/>
    </row>
    <row r="670" spans="1:12" ht="12.75" customHeight="1" x14ac:dyDescent="0.3">
      <c r="A670" s="77"/>
      <c r="L670" s="46"/>
    </row>
    <row r="671" spans="1:12" ht="12.75" customHeight="1" x14ac:dyDescent="0.3">
      <c r="A671" s="77"/>
      <c r="L671" s="46"/>
    </row>
    <row r="672" spans="1:12" ht="12.75" customHeight="1" x14ac:dyDescent="0.3">
      <c r="A672" s="77"/>
      <c r="L672" s="46"/>
    </row>
    <row r="673" spans="1:12" ht="12.75" customHeight="1" x14ac:dyDescent="0.3">
      <c r="A673" s="77"/>
      <c r="L673" s="46"/>
    </row>
    <row r="674" spans="1:12" ht="12.75" customHeight="1" x14ac:dyDescent="0.3">
      <c r="A674" s="77"/>
      <c r="L674" s="46"/>
    </row>
    <row r="675" spans="1:12" ht="12.75" customHeight="1" x14ac:dyDescent="0.3">
      <c r="A675" s="77"/>
      <c r="L675" s="46"/>
    </row>
    <row r="676" spans="1:12" ht="12.75" customHeight="1" x14ac:dyDescent="0.3">
      <c r="A676" s="77"/>
      <c r="L676" s="46"/>
    </row>
    <row r="677" spans="1:12" ht="12.75" customHeight="1" x14ac:dyDescent="0.3">
      <c r="A677" s="77"/>
      <c r="L677" s="46"/>
    </row>
    <row r="678" spans="1:12" ht="12.75" customHeight="1" x14ac:dyDescent="0.3">
      <c r="A678" s="77"/>
      <c r="L678" s="46"/>
    </row>
    <row r="679" spans="1:12" ht="12.75" customHeight="1" x14ac:dyDescent="0.3">
      <c r="A679" s="77"/>
      <c r="L679" s="46"/>
    </row>
    <row r="680" spans="1:12" ht="12.75" customHeight="1" x14ac:dyDescent="0.3">
      <c r="A680" s="77"/>
      <c r="L680" s="46"/>
    </row>
    <row r="681" spans="1:12" ht="12.75" customHeight="1" x14ac:dyDescent="0.3">
      <c r="A681" s="77"/>
      <c r="L681" s="46"/>
    </row>
    <row r="682" spans="1:12" ht="12.75" customHeight="1" x14ac:dyDescent="0.3">
      <c r="A682" s="77"/>
      <c r="L682" s="46"/>
    </row>
    <row r="683" spans="1:12" ht="12.75" customHeight="1" x14ac:dyDescent="0.3">
      <c r="A683" s="77"/>
      <c r="L683" s="46"/>
    </row>
    <row r="684" spans="1:12" ht="12.75" customHeight="1" x14ac:dyDescent="0.3">
      <c r="A684" s="77"/>
      <c r="L684" s="46"/>
    </row>
    <row r="685" spans="1:12" ht="12.75" customHeight="1" x14ac:dyDescent="0.3">
      <c r="A685" s="77"/>
      <c r="L685" s="46"/>
    </row>
    <row r="686" spans="1:12" ht="12.75" customHeight="1" x14ac:dyDescent="0.3">
      <c r="A686" s="77"/>
      <c r="L686" s="46"/>
    </row>
    <row r="687" spans="1:12" ht="12.75" customHeight="1" x14ac:dyDescent="0.3">
      <c r="A687" s="77"/>
      <c r="L687" s="46"/>
    </row>
    <row r="688" spans="1:12" ht="12.75" customHeight="1" x14ac:dyDescent="0.3">
      <c r="A688" s="77"/>
      <c r="L688" s="46"/>
    </row>
    <row r="689" spans="1:12" ht="12.75" customHeight="1" x14ac:dyDescent="0.3">
      <c r="A689" s="77"/>
      <c r="L689" s="46"/>
    </row>
    <row r="690" spans="1:12" ht="12.75" customHeight="1" x14ac:dyDescent="0.3">
      <c r="A690" s="77"/>
      <c r="L690" s="46"/>
    </row>
    <row r="691" spans="1:12" ht="12.75" customHeight="1" x14ac:dyDescent="0.3">
      <c r="A691" s="77"/>
      <c r="L691" s="46"/>
    </row>
    <row r="692" spans="1:12" ht="12.75" customHeight="1" x14ac:dyDescent="0.3">
      <c r="A692" s="77"/>
      <c r="L692" s="46"/>
    </row>
    <row r="693" spans="1:12" ht="12.75" customHeight="1" x14ac:dyDescent="0.3">
      <c r="A693" s="77"/>
      <c r="L693" s="46"/>
    </row>
    <row r="694" spans="1:12" ht="12.75" customHeight="1" x14ac:dyDescent="0.3">
      <c r="A694" s="77"/>
      <c r="L694" s="46"/>
    </row>
    <row r="695" spans="1:12" ht="12.75" customHeight="1" x14ac:dyDescent="0.3">
      <c r="A695" s="77"/>
      <c r="L695" s="46"/>
    </row>
    <row r="696" spans="1:12" ht="12.75" customHeight="1" x14ac:dyDescent="0.3">
      <c r="A696" s="77"/>
      <c r="L696" s="46"/>
    </row>
    <row r="697" spans="1:12" ht="12.75" customHeight="1" x14ac:dyDescent="0.3">
      <c r="A697" s="77"/>
      <c r="L697" s="46"/>
    </row>
    <row r="698" spans="1:12" ht="12.75" customHeight="1" x14ac:dyDescent="0.3">
      <c r="A698" s="77"/>
      <c r="L698" s="46"/>
    </row>
    <row r="699" spans="1:12" ht="12.75" customHeight="1" x14ac:dyDescent="0.3">
      <c r="A699" s="77"/>
      <c r="L699" s="46"/>
    </row>
    <row r="700" spans="1:12" ht="12.75" customHeight="1" x14ac:dyDescent="0.3">
      <c r="A700" s="77"/>
      <c r="L700" s="46"/>
    </row>
    <row r="701" spans="1:12" ht="12.75" customHeight="1" x14ac:dyDescent="0.3">
      <c r="A701" s="77"/>
      <c r="L701" s="46"/>
    </row>
    <row r="702" spans="1:12" ht="12.75" customHeight="1" x14ac:dyDescent="0.3">
      <c r="A702" s="77"/>
      <c r="L702" s="46"/>
    </row>
    <row r="703" spans="1:12" ht="12.75" customHeight="1" x14ac:dyDescent="0.3">
      <c r="A703" s="77"/>
      <c r="L703" s="46"/>
    </row>
    <row r="704" spans="1:12" ht="12.75" customHeight="1" x14ac:dyDescent="0.3">
      <c r="A704" s="77"/>
      <c r="L704" s="46"/>
    </row>
    <row r="705" spans="1:12" ht="12.75" customHeight="1" x14ac:dyDescent="0.3">
      <c r="A705" s="77"/>
      <c r="L705" s="46"/>
    </row>
    <row r="706" spans="1:12" ht="12.75" customHeight="1" x14ac:dyDescent="0.3">
      <c r="A706" s="77"/>
      <c r="L706" s="46"/>
    </row>
    <row r="707" spans="1:12" ht="12.75" customHeight="1" x14ac:dyDescent="0.3">
      <c r="A707" s="77"/>
      <c r="L707" s="46"/>
    </row>
    <row r="708" spans="1:12" ht="12.75" customHeight="1" x14ac:dyDescent="0.3">
      <c r="A708" s="77"/>
      <c r="L708" s="46"/>
    </row>
    <row r="709" spans="1:12" ht="12.75" customHeight="1" x14ac:dyDescent="0.3">
      <c r="A709" s="77"/>
      <c r="L709" s="46"/>
    </row>
    <row r="710" spans="1:12" ht="12.75" customHeight="1" x14ac:dyDescent="0.3">
      <c r="A710" s="77"/>
      <c r="L710" s="46"/>
    </row>
    <row r="711" spans="1:12" ht="12.75" customHeight="1" x14ac:dyDescent="0.3">
      <c r="A711" s="77"/>
      <c r="L711" s="46"/>
    </row>
    <row r="712" spans="1:12" ht="12.75" customHeight="1" x14ac:dyDescent="0.3">
      <c r="A712" s="77"/>
      <c r="L712" s="46"/>
    </row>
    <row r="713" spans="1:12" ht="12.75" customHeight="1" x14ac:dyDescent="0.3">
      <c r="A713" s="77"/>
      <c r="L713" s="46"/>
    </row>
    <row r="714" spans="1:12" ht="12.75" customHeight="1" x14ac:dyDescent="0.3">
      <c r="A714" s="77"/>
      <c r="L714" s="46"/>
    </row>
    <row r="715" spans="1:12" ht="12.75" customHeight="1" x14ac:dyDescent="0.3">
      <c r="A715" s="77"/>
      <c r="L715" s="46"/>
    </row>
    <row r="716" spans="1:12" ht="12.75" customHeight="1" x14ac:dyDescent="0.3">
      <c r="A716" s="77"/>
      <c r="L716" s="46"/>
    </row>
    <row r="717" spans="1:12" ht="12.75" customHeight="1" x14ac:dyDescent="0.3">
      <c r="A717" s="77"/>
      <c r="L717" s="46"/>
    </row>
    <row r="718" spans="1:12" ht="12.75" customHeight="1" x14ac:dyDescent="0.3">
      <c r="A718" s="77"/>
      <c r="L718" s="46"/>
    </row>
    <row r="719" spans="1:12" ht="12.75" customHeight="1" x14ac:dyDescent="0.3">
      <c r="A719" s="77"/>
      <c r="L719" s="46"/>
    </row>
    <row r="720" spans="1:12" ht="12.75" customHeight="1" x14ac:dyDescent="0.3">
      <c r="A720" s="77"/>
      <c r="L720" s="46"/>
    </row>
    <row r="721" spans="1:12" ht="12.75" customHeight="1" x14ac:dyDescent="0.3">
      <c r="A721" s="77"/>
      <c r="L721" s="46"/>
    </row>
    <row r="722" spans="1:12" ht="12.75" customHeight="1" x14ac:dyDescent="0.3">
      <c r="A722" s="77"/>
      <c r="L722" s="46"/>
    </row>
    <row r="723" spans="1:12" ht="12.75" customHeight="1" x14ac:dyDescent="0.3">
      <c r="A723" s="77"/>
      <c r="L723" s="46"/>
    </row>
    <row r="724" spans="1:12" ht="12.75" customHeight="1" x14ac:dyDescent="0.3">
      <c r="A724" s="77"/>
      <c r="L724" s="46"/>
    </row>
    <row r="725" spans="1:12" ht="12.75" customHeight="1" x14ac:dyDescent="0.3">
      <c r="A725" s="77"/>
      <c r="L725" s="46"/>
    </row>
    <row r="726" spans="1:12" ht="12.75" customHeight="1" x14ac:dyDescent="0.3">
      <c r="A726" s="77"/>
      <c r="L726" s="46"/>
    </row>
    <row r="727" spans="1:12" ht="12.75" customHeight="1" x14ac:dyDescent="0.3">
      <c r="A727" s="77"/>
      <c r="L727" s="46"/>
    </row>
    <row r="728" spans="1:12" ht="12.75" customHeight="1" x14ac:dyDescent="0.3">
      <c r="A728" s="77"/>
      <c r="L728" s="46"/>
    </row>
    <row r="729" spans="1:12" ht="12.75" customHeight="1" x14ac:dyDescent="0.3">
      <c r="A729" s="77"/>
      <c r="L729" s="46"/>
    </row>
    <row r="730" spans="1:12" ht="12.75" customHeight="1" x14ac:dyDescent="0.3">
      <c r="A730" s="77"/>
      <c r="L730" s="46"/>
    </row>
    <row r="731" spans="1:12" ht="12.75" customHeight="1" x14ac:dyDescent="0.3">
      <c r="A731" s="77"/>
      <c r="L731" s="46"/>
    </row>
    <row r="732" spans="1:12" ht="12.75" customHeight="1" x14ac:dyDescent="0.3">
      <c r="A732" s="77"/>
      <c r="L732" s="46"/>
    </row>
    <row r="733" spans="1:12" ht="12.75" customHeight="1" x14ac:dyDescent="0.3">
      <c r="A733" s="77"/>
      <c r="L733" s="46"/>
    </row>
    <row r="734" spans="1:12" ht="12.75" customHeight="1" x14ac:dyDescent="0.3">
      <c r="A734" s="77"/>
      <c r="L734" s="46"/>
    </row>
    <row r="735" spans="1:12" ht="12.75" customHeight="1" x14ac:dyDescent="0.3">
      <c r="A735" s="77"/>
      <c r="L735" s="46"/>
    </row>
    <row r="736" spans="1:12" ht="12.75" customHeight="1" x14ac:dyDescent="0.3">
      <c r="A736" s="77"/>
      <c r="L736" s="46"/>
    </row>
    <row r="737" spans="1:12" ht="12.75" customHeight="1" x14ac:dyDescent="0.3">
      <c r="A737" s="77"/>
      <c r="L737" s="46"/>
    </row>
    <row r="738" spans="1:12" ht="12.75" customHeight="1" x14ac:dyDescent="0.3">
      <c r="A738" s="77"/>
      <c r="L738" s="46"/>
    </row>
    <row r="739" spans="1:12" ht="12.75" customHeight="1" x14ac:dyDescent="0.3">
      <c r="A739" s="77"/>
      <c r="L739" s="46"/>
    </row>
    <row r="740" spans="1:12" ht="12.75" customHeight="1" x14ac:dyDescent="0.3">
      <c r="A740" s="77"/>
      <c r="L740" s="46"/>
    </row>
    <row r="741" spans="1:12" ht="12.75" customHeight="1" x14ac:dyDescent="0.3">
      <c r="A741" s="77"/>
      <c r="L741" s="46"/>
    </row>
    <row r="742" spans="1:12" ht="12.75" customHeight="1" x14ac:dyDescent="0.3">
      <c r="A742" s="77"/>
      <c r="L742" s="46"/>
    </row>
    <row r="743" spans="1:12" ht="12.75" customHeight="1" x14ac:dyDescent="0.3">
      <c r="A743" s="77"/>
      <c r="L743" s="46"/>
    </row>
    <row r="744" spans="1:12" ht="12.75" customHeight="1" x14ac:dyDescent="0.3">
      <c r="A744" s="77"/>
      <c r="L744" s="46"/>
    </row>
    <row r="745" spans="1:12" ht="12.75" customHeight="1" x14ac:dyDescent="0.3">
      <c r="A745" s="77"/>
      <c r="L745" s="46"/>
    </row>
    <row r="746" spans="1:12" ht="12.75" customHeight="1" x14ac:dyDescent="0.3">
      <c r="A746" s="77"/>
      <c r="L746" s="46"/>
    </row>
    <row r="747" spans="1:12" ht="12.75" customHeight="1" x14ac:dyDescent="0.3">
      <c r="A747" s="77"/>
      <c r="L747" s="46"/>
    </row>
    <row r="748" spans="1:12" ht="12.75" customHeight="1" x14ac:dyDescent="0.3">
      <c r="A748" s="77"/>
      <c r="L748" s="46"/>
    </row>
    <row r="749" spans="1:12" ht="12.75" customHeight="1" x14ac:dyDescent="0.3">
      <c r="A749" s="77"/>
      <c r="L749" s="46"/>
    </row>
    <row r="750" spans="1:12" ht="12.75" customHeight="1" x14ac:dyDescent="0.3">
      <c r="A750" s="77"/>
      <c r="L750" s="46"/>
    </row>
    <row r="751" spans="1:12" ht="12.75" customHeight="1" x14ac:dyDescent="0.3">
      <c r="A751" s="77"/>
      <c r="L751" s="46"/>
    </row>
    <row r="752" spans="1:12" ht="12.75" customHeight="1" x14ac:dyDescent="0.3">
      <c r="A752" s="77"/>
      <c r="L752" s="46"/>
    </row>
    <row r="753" spans="1:12" ht="12.75" customHeight="1" x14ac:dyDescent="0.3">
      <c r="A753" s="77"/>
      <c r="L753" s="46"/>
    </row>
    <row r="754" spans="1:12" ht="12.75" customHeight="1" x14ac:dyDescent="0.3">
      <c r="A754" s="77"/>
      <c r="L754" s="46"/>
    </row>
    <row r="755" spans="1:12" ht="12.75" customHeight="1" x14ac:dyDescent="0.3">
      <c r="A755" s="77"/>
      <c r="L755" s="46"/>
    </row>
    <row r="756" spans="1:12" ht="12.75" customHeight="1" x14ac:dyDescent="0.3">
      <c r="A756" s="77"/>
      <c r="L756" s="46"/>
    </row>
    <row r="757" spans="1:12" ht="12.75" customHeight="1" x14ac:dyDescent="0.3">
      <c r="A757" s="77"/>
      <c r="L757" s="46"/>
    </row>
    <row r="758" spans="1:12" ht="12.75" customHeight="1" x14ac:dyDescent="0.3">
      <c r="A758" s="77"/>
      <c r="L758" s="46"/>
    </row>
    <row r="759" spans="1:12" ht="12.75" customHeight="1" x14ac:dyDescent="0.3">
      <c r="A759" s="77"/>
      <c r="L759" s="46"/>
    </row>
    <row r="760" spans="1:12" ht="12.75" customHeight="1" x14ac:dyDescent="0.3">
      <c r="A760" s="77"/>
      <c r="L760" s="46"/>
    </row>
    <row r="761" spans="1:12" ht="12.75" customHeight="1" x14ac:dyDescent="0.3">
      <c r="A761" s="77"/>
      <c r="L761" s="46"/>
    </row>
    <row r="762" spans="1:12" ht="12.75" customHeight="1" x14ac:dyDescent="0.3">
      <c r="A762" s="77"/>
      <c r="L762" s="46"/>
    </row>
    <row r="763" spans="1:12" ht="12.75" customHeight="1" x14ac:dyDescent="0.3">
      <c r="A763" s="77"/>
      <c r="L763" s="46"/>
    </row>
    <row r="764" spans="1:12" ht="12.75" customHeight="1" x14ac:dyDescent="0.3">
      <c r="A764" s="77"/>
      <c r="L764" s="46"/>
    </row>
    <row r="765" spans="1:12" ht="12.75" customHeight="1" x14ac:dyDescent="0.3">
      <c r="A765" s="77"/>
      <c r="L765" s="46"/>
    </row>
    <row r="766" spans="1:12" ht="12.75" customHeight="1" x14ac:dyDescent="0.3">
      <c r="A766" s="77"/>
      <c r="L766" s="46"/>
    </row>
    <row r="767" spans="1:12" ht="12.75" customHeight="1" x14ac:dyDescent="0.3">
      <c r="A767" s="77"/>
      <c r="L767" s="46"/>
    </row>
    <row r="768" spans="1:12" ht="12.75" customHeight="1" x14ac:dyDescent="0.3">
      <c r="A768" s="77"/>
      <c r="L768" s="46"/>
    </row>
    <row r="769" spans="1:12" ht="12.75" customHeight="1" x14ac:dyDescent="0.3">
      <c r="A769" s="77"/>
      <c r="L769" s="46"/>
    </row>
    <row r="770" spans="1:12" ht="12.75" customHeight="1" x14ac:dyDescent="0.3">
      <c r="A770" s="77"/>
      <c r="L770" s="46"/>
    </row>
    <row r="771" spans="1:12" ht="12.75" customHeight="1" x14ac:dyDescent="0.3">
      <c r="A771" s="77"/>
      <c r="L771" s="46"/>
    </row>
    <row r="772" spans="1:12" ht="12.75" customHeight="1" x14ac:dyDescent="0.3">
      <c r="A772" s="77"/>
      <c r="L772" s="46"/>
    </row>
    <row r="773" spans="1:12" ht="12.75" customHeight="1" x14ac:dyDescent="0.3">
      <c r="A773" s="77"/>
      <c r="L773" s="46"/>
    </row>
    <row r="774" spans="1:12" ht="12.75" customHeight="1" x14ac:dyDescent="0.3">
      <c r="A774" s="77"/>
      <c r="L774" s="46"/>
    </row>
    <row r="775" spans="1:12" ht="12.75" customHeight="1" x14ac:dyDescent="0.3">
      <c r="A775" s="77"/>
      <c r="L775" s="46"/>
    </row>
    <row r="776" spans="1:12" ht="12.75" customHeight="1" x14ac:dyDescent="0.3">
      <c r="A776" s="77"/>
      <c r="L776" s="46"/>
    </row>
    <row r="777" spans="1:12" ht="12.75" customHeight="1" x14ac:dyDescent="0.3">
      <c r="A777" s="77"/>
      <c r="L777" s="46"/>
    </row>
    <row r="778" spans="1:12" ht="12.75" customHeight="1" x14ac:dyDescent="0.3">
      <c r="A778" s="77"/>
      <c r="L778" s="46"/>
    </row>
    <row r="779" spans="1:12" ht="12.75" customHeight="1" x14ac:dyDescent="0.3">
      <c r="A779" s="77"/>
      <c r="L779" s="46"/>
    </row>
    <row r="780" spans="1:12" ht="12.75" customHeight="1" x14ac:dyDescent="0.3">
      <c r="A780" s="77"/>
      <c r="L780" s="46"/>
    </row>
    <row r="781" spans="1:12" ht="12.75" customHeight="1" x14ac:dyDescent="0.3">
      <c r="A781" s="77"/>
      <c r="L781" s="46"/>
    </row>
    <row r="782" spans="1:12" ht="12.75" customHeight="1" x14ac:dyDescent="0.3">
      <c r="A782" s="77"/>
      <c r="L782" s="46"/>
    </row>
    <row r="783" spans="1:12" ht="12.75" customHeight="1" x14ac:dyDescent="0.3">
      <c r="A783" s="77"/>
      <c r="L783" s="46"/>
    </row>
    <row r="784" spans="1:12" ht="12.75" customHeight="1" x14ac:dyDescent="0.3">
      <c r="A784" s="77"/>
      <c r="L784" s="46"/>
    </row>
    <row r="785" spans="1:12" ht="12.75" customHeight="1" x14ac:dyDescent="0.3">
      <c r="A785" s="77"/>
      <c r="L785" s="46"/>
    </row>
    <row r="786" spans="1:12" ht="12.75" customHeight="1" x14ac:dyDescent="0.3">
      <c r="A786" s="77"/>
      <c r="L786" s="46"/>
    </row>
    <row r="787" spans="1:12" ht="12.75" customHeight="1" x14ac:dyDescent="0.3">
      <c r="A787" s="77"/>
      <c r="L787" s="46"/>
    </row>
    <row r="788" spans="1:12" ht="12.75" customHeight="1" x14ac:dyDescent="0.3">
      <c r="A788" s="77"/>
      <c r="L788" s="46"/>
    </row>
    <row r="789" spans="1:12" ht="12.75" customHeight="1" x14ac:dyDescent="0.3">
      <c r="A789" s="77"/>
      <c r="L789" s="46"/>
    </row>
    <row r="790" spans="1:12" ht="12.75" customHeight="1" x14ac:dyDescent="0.3">
      <c r="A790" s="77"/>
      <c r="L790" s="46"/>
    </row>
    <row r="791" spans="1:12" ht="12.75" customHeight="1" x14ac:dyDescent="0.3">
      <c r="A791" s="77"/>
      <c r="L791" s="46"/>
    </row>
    <row r="792" spans="1:12" ht="12.75" customHeight="1" x14ac:dyDescent="0.3">
      <c r="A792" s="77"/>
      <c r="L792" s="46"/>
    </row>
    <row r="793" spans="1:12" ht="12.75" customHeight="1" x14ac:dyDescent="0.3">
      <c r="A793" s="77"/>
      <c r="L793" s="46"/>
    </row>
    <row r="794" spans="1:12" ht="12.75" customHeight="1" x14ac:dyDescent="0.3">
      <c r="A794" s="77"/>
      <c r="L794" s="46"/>
    </row>
    <row r="795" spans="1:12" ht="12.75" customHeight="1" x14ac:dyDescent="0.3">
      <c r="A795" s="77"/>
      <c r="L795" s="46"/>
    </row>
    <row r="796" spans="1:12" ht="12.75" customHeight="1" x14ac:dyDescent="0.3">
      <c r="A796" s="77"/>
      <c r="L796" s="46"/>
    </row>
    <row r="797" spans="1:12" ht="12.75" customHeight="1" x14ac:dyDescent="0.3">
      <c r="A797" s="77"/>
      <c r="L797" s="46"/>
    </row>
    <row r="798" spans="1:12" ht="12.75" customHeight="1" x14ac:dyDescent="0.3">
      <c r="A798" s="77"/>
      <c r="L798" s="46"/>
    </row>
    <row r="799" spans="1:12" ht="12.75" customHeight="1" x14ac:dyDescent="0.3">
      <c r="A799" s="77"/>
      <c r="L799" s="46"/>
    </row>
    <row r="800" spans="1:12" ht="12.75" customHeight="1" x14ac:dyDescent="0.3">
      <c r="A800" s="77"/>
      <c r="L800" s="46"/>
    </row>
    <row r="801" spans="1:12" ht="12.75" customHeight="1" x14ac:dyDescent="0.3">
      <c r="A801" s="77"/>
      <c r="L801" s="46"/>
    </row>
    <row r="802" spans="1:12" ht="12.75" customHeight="1" x14ac:dyDescent="0.3">
      <c r="A802" s="77"/>
      <c r="L802" s="46"/>
    </row>
    <row r="803" spans="1:12" ht="12.75" customHeight="1" x14ac:dyDescent="0.3">
      <c r="A803" s="77"/>
      <c r="L803" s="46"/>
    </row>
    <row r="804" spans="1:12" ht="12.75" customHeight="1" x14ac:dyDescent="0.3">
      <c r="A804" s="77"/>
      <c r="L804" s="46"/>
    </row>
    <row r="805" spans="1:12" ht="12.75" customHeight="1" x14ac:dyDescent="0.3">
      <c r="A805" s="77"/>
      <c r="L805" s="46"/>
    </row>
    <row r="806" spans="1:12" ht="12.75" customHeight="1" x14ac:dyDescent="0.3">
      <c r="A806" s="77"/>
      <c r="L806" s="46"/>
    </row>
    <row r="807" spans="1:12" ht="12.75" customHeight="1" x14ac:dyDescent="0.3">
      <c r="A807" s="77"/>
      <c r="L807" s="46"/>
    </row>
    <row r="808" spans="1:12" ht="12.75" customHeight="1" x14ac:dyDescent="0.3">
      <c r="A808" s="77"/>
      <c r="L808" s="46"/>
    </row>
    <row r="809" spans="1:12" ht="12.75" customHeight="1" x14ac:dyDescent="0.3">
      <c r="A809" s="77"/>
      <c r="L809" s="46"/>
    </row>
    <row r="810" spans="1:12" ht="12.75" customHeight="1" x14ac:dyDescent="0.3">
      <c r="A810" s="77"/>
      <c r="L810" s="46"/>
    </row>
    <row r="811" spans="1:12" ht="12.75" customHeight="1" x14ac:dyDescent="0.3">
      <c r="A811" s="77"/>
      <c r="L811" s="46"/>
    </row>
    <row r="812" spans="1:12" ht="12.75" customHeight="1" x14ac:dyDescent="0.3">
      <c r="A812" s="77"/>
      <c r="L812" s="46"/>
    </row>
    <row r="813" spans="1:12" ht="12.75" customHeight="1" x14ac:dyDescent="0.3">
      <c r="A813" s="77"/>
      <c r="L813" s="46"/>
    </row>
    <row r="814" spans="1:12" ht="12.75" customHeight="1" x14ac:dyDescent="0.3">
      <c r="A814" s="77"/>
      <c r="L814" s="46"/>
    </row>
    <row r="815" spans="1:12" ht="12.75" customHeight="1" x14ac:dyDescent="0.3">
      <c r="A815" s="77"/>
      <c r="L815" s="46"/>
    </row>
    <row r="816" spans="1:12" ht="12.75" customHeight="1" x14ac:dyDescent="0.3">
      <c r="A816" s="77"/>
      <c r="L816" s="46"/>
    </row>
    <row r="817" spans="1:12" ht="12.75" customHeight="1" x14ac:dyDescent="0.3">
      <c r="A817" s="77"/>
      <c r="L817" s="46"/>
    </row>
    <row r="818" spans="1:12" ht="12.75" customHeight="1" x14ac:dyDescent="0.3">
      <c r="A818" s="77"/>
      <c r="L818" s="46"/>
    </row>
    <row r="819" spans="1:12" ht="12.75" customHeight="1" x14ac:dyDescent="0.3">
      <c r="A819" s="77"/>
      <c r="L819" s="46"/>
    </row>
    <row r="820" spans="1:12" ht="12.75" customHeight="1" x14ac:dyDescent="0.3">
      <c r="A820" s="77"/>
      <c r="L820" s="46"/>
    </row>
    <row r="821" spans="1:12" ht="12.75" customHeight="1" x14ac:dyDescent="0.3">
      <c r="A821" s="77"/>
      <c r="L821" s="46"/>
    </row>
    <row r="822" spans="1:12" ht="12.75" customHeight="1" x14ac:dyDescent="0.3">
      <c r="A822" s="77"/>
      <c r="L822" s="46"/>
    </row>
    <row r="823" spans="1:12" ht="12.75" customHeight="1" x14ac:dyDescent="0.3">
      <c r="A823" s="77"/>
      <c r="L823" s="46"/>
    </row>
    <row r="824" spans="1:12" ht="12.75" customHeight="1" x14ac:dyDescent="0.3">
      <c r="A824" s="77"/>
      <c r="L824" s="46"/>
    </row>
    <row r="825" spans="1:12" ht="12.75" customHeight="1" x14ac:dyDescent="0.3">
      <c r="A825" s="77"/>
      <c r="L825" s="46"/>
    </row>
    <row r="826" spans="1:12" ht="12.75" customHeight="1" x14ac:dyDescent="0.3">
      <c r="A826" s="77"/>
      <c r="L826" s="46"/>
    </row>
    <row r="827" spans="1:12" ht="12.75" customHeight="1" x14ac:dyDescent="0.3">
      <c r="A827" s="77"/>
      <c r="L827" s="46"/>
    </row>
    <row r="828" spans="1:12" ht="12.75" customHeight="1" x14ac:dyDescent="0.3">
      <c r="A828" s="77"/>
      <c r="L828" s="46"/>
    </row>
    <row r="829" spans="1:12" ht="12.75" customHeight="1" x14ac:dyDescent="0.3">
      <c r="A829" s="77"/>
      <c r="L829" s="46"/>
    </row>
    <row r="830" spans="1:12" ht="12.75" customHeight="1" x14ac:dyDescent="0.3">
      <c r="A830" s="77"/>
      <c r="L830" s="46"/>
    </row>
    <row r="831" spans="1:12" ht="12.75" customHeight="1" x14ac:dyDescent="0.3">
      <c r="A831" s="77"/>
      <c r="L831" s="46"/>
    </row>
    <row r="832" spans="1:12" ht="12.75" customHeight="1" x14ac:dyDescent="0.3">
      <c r="A832" s="77"/>
      <c r="L832" s="46"/>
    </row>
    <row r="833" spans="1:12" ht="12.75" customHeight="1" x14ac:dyDescent="0.3">
      <c r="A833" s="77"/>
      <c r="L833" s="46"/>
    </row>
    <row r="834" spans="1:12" ht="12.75" customHeight="1" x14ac:dyDescent="0.3">
      <c r="A834" s="77"/>
      <c r="L834" s="46"/>
    </row>
    <row r="835" spans="1:12" ht="12.75" customHeight="1" x14ac:dyDescent="0.3">
      <c r="A835" s="77"/>
      <c r="L835" s="46"/>
    </row>
    <row r="836" spans="1:12" ht="12.75" customHeight="1" x14ac:dyDescent="0.3">
      <c r="A836" s="77"/>
      <c r="L836" s="46"/>
    </row>
    <row r="837" spans="1:12" ht="12.75" customHeight="1" x14ac:dyDescent="0.3">
      <c r="A837" s="77"/>
      <c r="L837" s="46"/>
    </row>
    <row r="838" spans="1:12" ht="12.75" customHeight="1" x14ac:dyDescent="0.3">
      <c r="A838" s="77"/>
      <c r="L838" s="46"/>
    </row>
    <row r="839" spans="1:12" ht="12.75" customHeight="1" x14ac:dyDescent="0.3">
      <c r="A839" s="77"/>
      <c r="L839" s="46"/>
    </row>
    <row r="840" spans="1:12" ht="12.75" customHeight="1" x14ac:dyDescent="0.3">
      <c r="A840" s="77"/>
      <c r="L840" s="46"/>
    </row>
    <row r="841" spans="1:12" ht="12.75" customHeight="1" x14ac:dyDescent="0.3">
      <c r="A841" s="77"/>
      <c r="L841" s="46"/>
    </row>
    <row r="842" spans="1:12" ht="12.75" customHeight="1" x14ac:dyDescent="0.3">
      <c r="A842" s="77"/>
      <c r="L842" s="46"/>
    </row>
    <row r="843" spans="1:12" ht="12.75" customHeight="1" x14ac:dyDescent="0.3">
      <c r="A843" s="77"/>
      <c r="L843" s="46"/>
    </row>
    <row r="844" spans="1:12" ht="12.75" customHeight="1" x14ac:dyDescent="0.3">
      <c r="A844" s="77"/>
      <c r="L844" s="46"/>
    </row>
    <row r="845" spans="1:12" ht="12.75" customHeight="1" x14ac:dyDescent="0.3">
      <c r="A845" s="77"/>
      <c r="L845" s="46"/>
    </row>
    <row r="846" spans="1:12" ht="12.75" customHeight="1" x14ac:dyDescent="0.3">
      <c r="A846" s="77"/>
      <c r="L846" s="46"/>
    </row>
    <row r="847" spans="1:12" ht="12.75" customHeight="1" x14ac:dyDescent="0.3">
      <c r="A847" s="77"/>
      <c r="L847" s="46"/>
    </row>
    <row r="848" spans="1:12" ht="12.75" customHeight="1" x14ac:dyDescent="0.3">
      <c r="A848" s="77"/>
      <c r="L848" s="46"/>
    </row>
    <row r="849" spans="1:12" ht="12.75" customHeight="1" x14ac:dyDescent="0.3">
      <c r="A849" s="77"/>
      <c r="L849" s="46"/>
    </row>
    <row r="850" spans="1:12" ht="12.75" customHeight="1" x14ac:dyDescent="0.3">
      <c r="A850" s="77"/>
      <c r="L850" s="46"/>
    </row>
    <row r="851" spans="1:12" ht="12.75" customHeight="1" x14ac:dyDescent="0.3">
      <c r="A851" s="77"/>
      <c r="L851" s="46"/>
    </row>
    <row r="852" spans="1:12" ht="12.75" customHeight="1" x14ac:dyDescent="0.3">
      <c r="A852" s="77"/>
      <c r="L852" s="46"/>
    </row>
    <row r="853" spans="1:12" ht="12.75" customHeight="1" x14ac:dyDescent="0.3">
      <c r="A853" s="77"/>
      <c r="L853" s="46"/>
    </row>
    <row r="854" spans="1:12" ht="12.75" customHeight="1" x14ac:dyDescent="0.3">
      <c r="A854" s="77"/>
      <c r="L854" s="46"/>
    </row>
    <row r="855" spans="1:12" ht="12.75" customHeight="1" x14ac:dyDescent="0.3">
      <c r="A855" s="77"/>
      <c r="L855" s="46"/>
    </row>
    <row r="856" spans="1:12" ht="12.75" customHeight="1" x14ac:dyDescent="0.3">
      <c r="A856" s="77"/>
      <c r="L856" s="46"/>
    </row>
    <row r="857" spans="1:12" ht="12.75" customHeight="1" x14ac:dyDescent="0.3">
      <c r="A857" s="77"/>
      <c r="L857" s="46"/>
    </row>
    <row r="858" spans="1:12" ht="12.75" customHeight="1" x14ac:dyDescent="0.3">
      <c r="A858" s="77"/>
      <c r="L858" s="46"/>
    </row>
    <row r="859" spans="1:12" ht="12.75" customHeight="1" x14ac:dyDescent="0.3">
      <c r="A859" s="77"/>
      <c r="L859" s="46"/>
    </row>
    <row r="860" spans="1:12" ht="12.75" customHeight="1" x14ac:dyDescent="0.3">
      <c r="A860" s="77"/>
      <c r="L860" s="46"/>
    </row>
    <row r="861" spans="1:12" ht="12.75" customHeight="1" x14ac:dyDescent="0.3">
      <c r="A861" s="77"/>
      <c r="L861" s="46"/>
    </row>
    <row r="862" spans="1:12" ht="12.75" customHeight="1" x14ac:dyDescent="0.3">
      <c r="A862" s="77"/>
      <c r="L862" s="46"/>
    </row>
    <row r="863" spans="1:12" ht="12.75" customHeight="1" x14ac:dyDescent="0.3">
      <c r="A863" s="77"/>
      <c r="L863" s="46"/>
    </row>
    <row r="864" spans="1:12" ht="12.75" customHeight="1" x14ac:dyDescent="0.3">
      <c r="A864" s="77"/>
      <c r="L864" s="46"/>
    </row>
    <row r="865" spans="1:12" ht="12.75" customHeight="1" x14ac:dyDescent="0.3">
      <c r="A865" s="77"/>
      <c r="L865" s="46"/>
    </row>
    <row r="866" spans="1:12" ht="12.75" customHeight="1" x14ac:dyDescent="0.3">
      <c r="A866" s="77"/>
      <c r="L866" s="46"/>
    </row>
    <row r="867" spans="1:12" ht="12.75" customHeight="1" x14ac:dyDescent="0.3">
      <c r="A867" s="77"/>
      <c r="L867" s="46"/>
    </row>
    <row r="868" spans="1:12" ht="12.75" customHeight="1" x14ac:dyDescent="0.3">
      <c r="A868" s="77"/>
      <c r="L868" s="46"/>
    </row>
    <row r="869" spans="1:12" ht="12.75" customHeight="1" x14ac:dyDescent="0.3">
      <c r="A869" s="77"/>
      <c r="L869" s="46"/>
    </row>
    <row r="870" spans="1:12" ht="12.75" customHeight="1" x14ac:dyDescent="0.3">
      <c r="A870" s="77"/>
      <c r="L870" s="46"/>
    </row>
    <row r="871" spans="1:12" ht="12.75" customHeight="1" x14ac:dyDescent="0.3">
      <c r="A871" s="77"/>
      <c r="L871" s="46"/>
    </row>
    <row r="872" spans="1:12" ht="12.75" customHeight="1" x14ac:dyDescent="0.3">
      <c r="A872" s="77"/>
      <c r="L872" s="46"/>
    </row>
    <row r="873" spans="1:12" ht="12.75" customHeight="1" x14ac:dyDescent="0.3">
      <c r="A873" s="77"/>
      <c r="L873" s="46"/>
    </row>
    <row r="874" spans="1:12" ht="12.75" customHeight="1" x14ac:dyDescent="0.3">
      <c r="A874" s="77"/>
      <c r="L874" s="46"/>
    </row>
    <row r="875" spans="1:12" ht="12.75" customHeight="1" x14ac:dyDescent="0.3">
      <c r="A875" s="77"/>
      <c r="L875" s="46"/>
    </row>
    <row r="876" spans="1:12" ht="12.75" customHeight="1" x14ac:dyDescent="0.3">
      <c r="A876" s="77"/>
      <c r="L876" s="46"/>
    </row>
    <row r="877" spans="1:12" ht="12.75" customHeight="1" x14ac:dyDescent="0.3">
      <c r="A877" s="77"/>
      <c r="L877" s="46"/>
    </row>
    <row r="878" spans="1:12" ht="12.75" customHeight="1" x14ac:dyDescent="0.3">
      <c r="A878" s="77"/>
      <c r="L878" s="46"/>
    </row>
    <row r="879" spans="1:12" ht="12.75" customHeight="1" x14ac:dyDescent="0.3">
      <c r="A879" s="77"/>
      <c r="L879" s="46"/>
    </row>
    <row r="880" spans="1:12" ht="12.75" customHeight="1" x14ac:dyDescent="0.3">
      <c r="A880" s="77"/>
      <c r="L880" s="46"/>
    </row>
    <row r="881" spans="1:12" ht="12.75" customHeight="1" x14ac:dyDescent="0.3">
      <c r="A881" s="77"/>
      <c r="L881" s="46"/>
    </row>
    <row r="882" spans="1:12" ht="12.75" customHeight="1" x14ac:dyDescent="0.3">
      <c r="A882" s="77"/>
      <c r="L882" s="46"/>
    </row>
    <row r="883" spans="1:12" ht="12.75" customHeight="1" x14ac:dyDescent="0.3">
      <c r="A883" s="77"/>
      <c r="L883" s="46"/>
    </row>
    <row r="884" spans="1:12" ht="12.75" customHeight="1" x14ac:dyDescent="0.3">
      <c r="A884" s="77"/>
      <c r="L884" s="46"/>
    </row>
    <row r="885" spans="1:12" ht="12.75" customHeight="1" x14ac:dyDescent="0.3">
      <c r="A885" s="77"/>
      <c r="L885" s="46"/>
    </row>
    <row r="886" spans="1:12" ht="12.75" customHeight="1" x14ac:dyDescent="0.3">
      <c r="A886" s="77"/>
      <c r="L886" s="46"/>
    </row>
    <row r="887" spans="1:12" ht="12.75" customHeight="1" x14ac:dyDescent="0.3">
      <c r="A887" s="77"/>
      <c r="L887" s="46"/>
    </row>
    <row r="888" spans="1:12" ht="12.75" customHeight="1" x14ac:dyDescent="0.3">
      <c r="A888" s="77"/>
      <c r="L888" s="46"/>
    </row>
    <row r="889" spans="1:12" ht="12.75" customHeight="1" x14ac:dyDescent="0.3">
      <c r="A889" s="77"/>
      <c r="L889" s="46"/>
    </row>
    <row r="890" spans="1:12" ht="12.75" customHeight="1" x14ac:dyDescent="0.3">
      <c r="A890" s="77"/>
      <c r="L890" s="46"/>
    </row>
    <row r="891" spans="1:12" ht="12.75" customHeight="1" x14ac:dyDescent="0.3">
      <c r="A891" s="77"/>
      <c r="L891" s="46"/>
    </row>
    <row r="892" spans="1:12" ht="12.75" customHeight="1" x14ac:dyDescent="0.3">
      <c r="A892" s="77"/>
      <c r="L892" s="46"/>
    </row>
    <row r="893" spans="1:12" ht="12.75" customHeight="1" x14ac:dyDescent="0.3">
      <c r="A893" s="77"/>
      <c r="L893" s="46"/>
    </row>
    <row r="894" spans="1:12" ht="12.75" customHeight="1" x14ac:dyDescent="0.3">
      <c r="A894" s="77"/>
      <c r="L894" s="46"/>
    </row>
    <row r="895" spans="1:12" ht="12.75" customHeight="1" x14ac:dyDescent="0.3">
      <c r="A895" s="77"/>
      <c r="L895" s="46"/>
    </row>
    <row r="896" spans="1:12" ht="12.75" customHeight="1" x14ac:dyDescent="0.3">
      <c r="A896" s="77"/>
      <c r="L896" s="46"/>
    </row>
    <row r="897" spans="1:12" ht="12.75" customHeight="1" x14ac:dyDescent="0.3">
      <c r="A897" s="77"/>
      <c r="L897" s="46"/>
    </row>
    <row r="898" spans="1:12" ht="12.75" customHeight="1" x14ac:dyDescent="0.3">
      <c r="A898" s="77"/>
      <c r="L898" s="46"/>
    </row>
    <row r="899" spans="1:12" ht="12.75" customHeight="1" x14ac:dyDescent="0.3">
      <c r="A899" s="77"/>
      <c r="L899" s="46"/>
    </row>
    <row r="900" spans="1:12" ht="12.75" customHeight="1" x14ac:dyDescent="0.3">
      <c r="A900" s="77"/>
      <c r="L900" s="46"/>
    </row>
    <row r="901" spans="1:12" ht="12.75" customHeight="1" x14ac:dyDescent="0.3">
      <c r="A901" s="77"/>
      <c r="L901" s="46"/>
    </row>
    <row r="902" spans="1:12" ht="12.75" customHeight="1" x14ac:dyDescent="0.3">
      <c r="A902" s="77"/>
      <c r="L902" s="46"/>
    </row>
    <row r="903" spans="1:12" ht="12.75" customHeight="1" x14ac:dyDescent="0.3">
      <c r="A903" s="77"/>
      <c r="L903" s="46"/>
    </row>
    <row r="904" spans="1:12" ht="12.75" customHeight="1" x14ac:dyDescent="0.3">
      <c r="A904" s="77"/>
      <c r="L904" s="46"/>
    </row>
    <row r="905" spans="1:12" ht="12.75" customHeight="1" x14ac:dyDescent="0.3">
      <c r="A905" s="77"/>
      <c r="L905" s="46"/>
    </row>
    <row r="906" spans="1:12" ht="12.75" customHeight="1" x14ac:dyDescent="0.3">
      <c r="A906" s="77"/>
      <c r="L906" s="46"/>
    </row>
    <row r="907" spans="1:12" ht="12.75" customHeight="1" x14ac:dyDescent="0.3">
      <c r="A907" s="77"/>
      <c r="L907" s="46"/>
    </row>
    <row r="908" spans="1:12" ht="12.75" customHeight="1" x14ac:dyDescent="0.3">
      <c r="A908" s="77"/>
      <c r="L908" s="46"/>
    </row>
    <row r="909" spans="1:12" ht="12.75" customHeight="1" x14ac:dyDescent="0.3">
      <c r="A909" s="77"/>
      <c r="L909" s="46"/>
    </row>
    <row r="910" spans="1:12" ht="12.75" customHeight="1" x14ac:dyDescent="0.3">
      <c r="A910" s="77"/>
      <c r="L910" s="46"/>
    </row>
    <row r="911" spans="1:12" ht="12.75" customHeight="1" x14ac:dyDescent="0.3">
      <c r="A911" s="77"/>
      <c r="L911" s="46"/>
    </row>
    <row r="912" spans="1:12" ht="12.75" customHeight="1" x14ac:dyDescent="0.3">
      <c r="A912" s="77"/>
      <c r="L912" s="46"/>
    </row>
    <row r="913" spans="1:12" ht="12.75" customHeight="1" x14ac:dyDescent="0.3">
      <c r="A913" s="77"/>
      <c r="L913" s="46"/>
    </row>
    <row r="914" spans="1:12" ht="12.75" customHeight="1" x14ac:dyDescent="0.3">
      <c r="A914" s="77"/>
      <c r="L914" s="46"/>
    </row>
    <row r="915" spans="1:12" ht="12.75" customHeight="1" x14ac:dyDescent="0.3">
      <c r="A915" s="77"/>
      <c r="L915" s="46"/>
    </row>
    <row r="916" spans="1:12" ht="12.75" customHeight="1" x14ac:dyDescent="0.3">
      <c r="A916" s="77"/>
      <c r="L916" s="46"/>
    </row>
    <row r="917" spans="1:12" ht="12.75" customHeight="1" x14ac:dyDescent="0.3">
      <c r="A917" s="77"/>
      <c r="L917" s="46"/>
    </row>
    <row r="918" spans="1:12" ht="12.75" customHeight="1" x14ac:dyDescent="0.3">
      <c r="A918" s="77"/>
      <c r="L918" s="46"/>
    </row>
    <row r="919" spans="1:12" ht="12.75" customHeight="1" x14ac:dyDescent="0.3">
      <c r="A919" s="77"/>
      <c r="L919" s="46"/>
    </row>
    <row r="920" spans="1:12" ht="12.75" customHeight="1" x14ac:dyDescent="0.3">
      <c r="A920" s="77"/>
      <c r="L920" s="46"/>
    </row>
    <row r="921" spans="1:12" ht="12.75" customHeight="1" x14ac:dyDescent="0.3">
      <c r="A921" s="77"/>
      <c r="L921" s="46"/>
    </row>
    <row r="922" spans="1:12" ht="12.75" customHeight="1" x14ac:dyDescent="0.3">
      <c r="A922" s="77"/>
      <c r="L922" s="46"/>
    </row>
    <row r="923" spans="1:12" ht="12.75" customHeight="1" x14ac:dyDescent="0.3">
      <c r="A923" s="77"/>
      <c r="L923" s="46"/>
    </row>
    <row r="924" spans="1:12" ht="12.75" customHeight="1" x14ac:dyDescent="0.3">
      <c r="A924" s="77"/>
      <c r="L924" s="46"/>
    </row>
    <row r="925" spans="1:12" ht="12.75" customHeight="1" x14ac:dyDescent="0.3">
      <c r="A925" s="77"/>
      <c r="L925" s="46"/>
    </row>
    <row r="926" spans="1:12" ht="12.75" customHeight="1" x14ac:dyDescent="0.3">
      <c r="A926" s="77"/>
      <c r="L926" s="46"/>
    </row>
    <row r="927" spans="1:12" ht="12.75" customHeight="1" x14ac:dyDescent="0.3">
      <c r="A927" s="77"/>
      <c r="L927" s="46"/>
    </row>
    <row r="928" spans="1:12" ht="12.75" customHeight="1" x14ac:dyDescent="0.3">
      <c r="A928" s="77"/>
      <c r="L928" s="46"/>
    </row>
    <row r="929" spans="1:12" ht="12.75" customHeight="1" x14ac:dyDescent="0.3">
      <c r="A929" s="77"/>
      <c r="L929" s="46"/>
    </row>
    <row r="930" spans="1:12" ht="12.75" customHeight="1" x14ac:dyDescent="0.3">
      <c r="A930" s="77"/>
      <c r="L930" s="46"/>
    </row>
    <row r="931" spans="1:12" ht="12.75" customHeight="1" x14ac:dyDescent="0.3">
      <c r="A931" s="77"/>
      <c r="L931" s="46"/>
    </row>
    <row r="932" spans="1:12" ht="12.75" customHeight="1" x14ac:dyDescent="0.3">
      <c r="A932" s="77"/>
      <c r="L932" s="46"/>
    </row>
    <row r="933" spans="1:12" ht="12.75" customHeight="1" x14ac:dyDescent="0.3">
      <c r="A933" s="77"/>
      <c r="L933" s="46"/>
    </row>
    <row r="934" spans="1:12" ht="12.75" customHeight="1" x14ac:dyDescent="0.3">
      <c r="A934" s="77"/>
      <c r="L934" s="46"/>
    </row>
    <row r="935" spans="1:12" ht="12.75" customHeight="1" x14ac:dyDescent="0.3">
      <c r="A935" s="77"/>
      <c r="L935" s="46"/>
    </row>
    <row r="936" spans="1:12" ht="12.75" customHeight="1" x14ac:dyDescent="0.3">
      <c r="A936" s="77"/>
      <c r="L936" s="46"/>
    </row>
    <row r="937" spans="1:12" ht="12.75" customHeight="1" x14ac:dyDescent="0.3">
      <c r="A937" s="77"/>
      <c r="L937" s="46"/>
    </row>
    <row r="938" spans="1:12" ht="12.75" customHeight="1" x14ac:dyDescent="0.3">
      <c r="A938" s="77"/>
      <c r="L938" s="46"/>
    </row>
    <row r="939" spans="1:12" ht="12.75" customHeight="1" x14ac:dyDescent="0.3">
      <c r="A939" s="77"/>
      <c r="L939" s="46"/>
    </row>
    <row r="940" spans="1:12" ht="12.75" customHeight="1" x14ac:dyDescent="0.3">
      <c r="A940" s="77"/>
      <c r="L940" s="46"/>
    </row>
    <row r="941" spans="1:12" ht="12.75" customHeight="1" x14ac:dyDescent="0.3">
      <c r="A941" s="77"/>
      <c r="L941" s="46"/>
    </row>
    <row r="942" spans="1:12" ht="12.75" customHeight="1" x14ac:dyDescent="0.3">
      <c r="A942" s="77"/>
      <c r="L942" s="46"/>
    </row>
    <row r="943" spans="1:12" ht="12.75" customHeight="1" x14ac:dyDescent="0.3">
      <c r="A943" s="77"/>
      <c r="L943" s="46"/>
    </row>
    <row r="944" spans="1:12" ht="12.75" customHeight="1" x14ac:dyDescent="0.3">
      <c r="A944" s="77"/>
      <c r="L944" s="46"/>
    </row>
    <row r="945" spans="1:12" ht="12.75" customHeight="1" x14ac:dyDescent="0.3">
      <c r="A945" s="77"/>
      <c r="L945" s="46"/>
    </row>
    <row r="946" spans="1:12" ht="12.75" customHeight="1" x14ac:dyDescent="0.3">
      <c r="A946" s="77"/>
      <c r="L946" s="46"/>
    </row>
    <row r="947" spans="1:12" ht="12.75" customHeight="1" x14ac:dyDescent="0.3">
      <c r="A947" s="77"/>
      <c r="L947" s="46"/>
    </row>
    <row r="948" spans="1:12" ht="12.75" customHeight="1" x14ac:dyDescent="0.3">
      <c r="A948" s="77"/>
      <c r="L948" s="46"/>
    </row>
    <row r="949" spans="1:12" ht="12.75" customHeight="1" x14ac:dyDescent="0.3">
      <c r="A949" s="77"/>
      <c r="L949" s="46"/>
    </row>
    <row r="950" spans="1:12" ht="12.75" customHeight="1" x14ac:dyDescent="0.3">
      <c r="A950" s="77"/>
      <c r="L950" s="46"/>
    </row>
    <row r="951" spans="1:12" ht="12.75" customHeight="1" x14ac:dyDescent="0.3">
      <c r="A951" s="77"/>
      <c r="L951" s="46"/>
    </row>
    <row r="952" spans="1:12" ht="12.75" customHeight="1" x14ac:dyDescent="0.3">
      <c r="A952" s="77"/>
      <c r="L952" s="46"/>
    </row>
    <row r="953" spans="1:12" ht="12.75" customHeight="1" x14ac:dyDescent="0.3">
      <c r="A953" s="77"/>
      <c r="L953" s="46"/>
    </row>
    <row r="954" spans="1:12" ht="12.75" customHeight="1" x14ac:dyDescent="0.3">
      <c r="A954" s="77"/>
      <c r="L954" s="46"/>
    </row>
    <row r="955" spans="1:12" ht="12.75" customHeight="1" x14ac:dyDescent="0.3">
      <c r="A955" s="77"/>
      <c r="L955" s="46"/>
    </row>
    <row r="956" spans="1:12" ht="12.75" customHeight="1" x14ac:dyDescent="0.3">
      <c r="A956" s="77"/>
      <c r="L956" s="46"/>
    </row>
    <row r="957" spans="1:12" ht="12.75" customHeight="1" x14ac:dyDescent="0.3">
      <c r="A957" s="77"/>
      <c r="L957" s="46"/>
    </row>
    <row r="958" spans="1:12" ht="12.75" customHeight="1" x14ac:dyDescent="0.3">
      <c r="A958" s="77"/>
      <c r="L958" s="46"/>
    </row>
    <row r="959" spans="1:12" ht="12.75" customHeight="1" x14ac:dyDescent="0.3">
      <c r="A959" s="77"/>
      <c r="L959" s="46"/>
    </row>
    <row r="960" spans="1:12" ht="12.75" customHeight="1" x14ac:dyDescent="0.3">
      <c r="A960" s="77"/>
      <c r="L960" s="46"/>
    </row>
    <row r="961" spans="1:12" ht="12.75" customHeight="1" x14ac:dyDescent="0.3">
      <c r="A961" s="77"/>
      <c r="L961" s="46"/>
    </row>
    <row r="962" spans="1:12" ht="12.75" customHeight="1" x14ac:dyDescent="0.3">
      <c r="A962" s="77"/>
      <c r="L962" s="46"/>
    </row>
    <row r="963" spans="1:12" ht="12.75" customHeight="1" x14ac:dyDescent="0.3">
      <c r="A963" s="77"/>
      <c r="L963" s="46"/>
    </row>
    <row r="964" spans="1:12" ht="12.75" customHeight="1" x14ac:dyDescent="0.3">
      <c r="A964" s="77"/>
      <c r="L964" s="46"/>
    </row>
    <row r="965" spans="1:12" ht="12.75" customHeight="1" x14ac:dyDescent="0.3">
      <c r="A965" s="77"/>
      <c r="L965" s="46"/>
    </row>
    <row r="966" spans="1:12" ht="12.75" customHeight="1" x14ac:dyDescent="0.3">
      <c r="A966" s="77"/>
      <c r="L966" s="46"/>
    </row>
    <row r="967" spans="1:12" ht="12.75" customHeight="1" x14ac:dyDescent="0.3">
      <c r="A967" s="77"/>
      <c r="L967" s="46"/>
    </row>
    <row r="968" spans="1:12" ht="12.75" customHeight="1" x14ac:dyDescent="0.3">
      <c r="A968" s="77"/>
      <c r="L968" s="46"/>
    </row>
    <row r="969" spans="1:12" ht="12.75" customHeight="1" x14ac:dyDescent="0.3">
      <c r="A969" s="77"/>
      <c r="L969" s="46"/>
    </row>
    <row r="970" spans="1:12" ht="12.75" customHeight="1" x14ac:dyDescent="0.3">
      <c r="A970" s="77"/>
      <c r="L970" s="46"/>
    </row>
    <row r="971" spans="1:12" ht="12.75" customHeight="1" x14ac:dyDescent="0.3">
      <c r="A971" s="77"/>
      <c r="L971" s="46"/>
    </row>
    <row r="972" spans="1:12" ht="12.75" customHeight="1" x14ac:dyDescent="0.3">
      <c r="A972" s="77"/>
      <c r="L972" s="46"/>
    </row>
    <row r="973" spans="1:12" ht="12.75" customHeight="1" x14ac:dyDescent="0.3">
      <c r="A973" s="77"/>
      <c r="L973" s="46"/>
    </row>
    <row r="974" spans="1:12" ht="12.75" customHeight="1" x14ac:dyDescent="0.3">
      <c r="A974" s="77"/>
      <c r="L974" s="46"/>
    </row>
    <row r="975" spans="1:12" ht="12.75" customHeight="1" x14ac:dyDescent="0.3">
      <c r="A975" s="77"/>
      <c r="L975" s="46"/>
    </row>
    <row r="976" spans="1:12" ht="12.75" customHeight="1" x14ac:dyDescent="0.3">
      <c r="A976" s="77"/>
      <c r="L976" s="46"/>
    </row>
    <row r="977" spans="1:12" ht="12.75" customHeight="1" x14ac:dyDescent="0.3">
      <c r="A977" s="77"/>
      <c r="L977" s="46"/>
    </row>
    <row r="978" spans="1:12" ht="12.75" customHeight="1" x14ac:dyDescent="0.3">
      <c r="A978" s="77"/>
      <c r="L978" s="46"/>
    </row>
    <row r="979" spans="1:12" ht="12.75" customHeight="1" x14ac:dyDescent="0.3">
      <c r="A979" s="77"/>
      <c r="L979" s="46"/>
    </row>
    <row r="980" spans="1:12" ht="12.75" customHeight="1" x14ac:dyDescent="0.3">
      <c r="A980" s="77"/>
      <c r="L980" s="46"/>
    </row>
    <row r="981" spans="1:12" ht="12.75" customHeight="1" x14ac:dyDescent="0.3">
      <c r="A981" s="77"/>
      <c r="L981" s="46"/>
    </row>
    <row r="982" spans="1:12" ht="12.75" customHeight="1" x14ac:dyDescent="0.3">
      <c r="A982" s="77"/>
      <c r="L982" s="46"/>
    </row>
    <row r="983" spans="1:12" ht="12.75" customHeight="1" x14ac:dyDescent="0.3">
      <c r="A983" s="77"/>
      <c r="L983" s="46"/>
    </row>
    <row r="984" spans="1:12" ht="12.75" customHeight="1" x14ac:dyDescent="0.3">
      <c r="A984" s="77"/>
      <c r="L984" s="46"/>
    </row>
    <row r="985" spans="1:12" ht="12.75" customHeight="1" x14ac:dyDescent="0.3">
      <c r="A985" s="77"/>
      <c r="L985" s="46"/>
    </row>
    <row r="986" spans="1:12" ht="12.75" customHeight="1" x14ac:dyDescent="0.3">
      <c r="A986" s="77"/>
      <c r="L986" s="46"/>
    </row>
    <row r="987" spans="1:12" ht="12.75" customHeight="1" x14ac:dyDescent="0.3">
      <c r="A987" s="77"/>
      <c r="L987" s="46"/>
    </row>
    <row r="988" spans="1:12" ht="12.75" customHeight="1" x14ac:dyDescent="0.3">
      <c r="A988" s="77"/>
      <c r="L988" s="46"/>
    </row>
    <row r="989" spans="1:12" ht="12.75" customHeight="1" x14ac:dyDescent="0.3">
      <c r="A989" s="77"/>
      <c r="L989" s="46"/>
    </row>
    <row r="990" spans="1:12" ht="12.75" customHeight="1" x14ac:dyDescent="0.3">
      <c r="A990" s="77"/>
      <c r="L990" s="46"/>
    </row>
    <row r="991" spans="1:12" ht="12.75" customHeight="1" x14ac:dyDescent="0.3">
      <c r="A991" s="77"/>
      <c r="L991" s="46"/>
    </row>
    <row r="992" spans="1:12" ht="12.75" customHeight="1" x14ac:dyDescent="0.3">
      <c r="A992" s="77"/>
      <c r="L992" s="46"/>
    </row>
    <row r="993" spans="1:12" ht="12.75" customHeight="1" x14ac:dyDescent="0.3">
      <c r="A993" s="77"/>
      <c r="L993" s="46"/>
    </row>
    <row r="994" spans="1:12" ht="12.75" customHeight="1" x14ac:dyDescent="0.3">
      <c r="A994" s="77"/>
      <c r="L994" s="46"/>
    </row>
    <row r="995" spans="1:12" ht="12.75" customHeight="1" x14ac:dyDescent="0.3">
      <c r="A995" s="77"/>
      <c r="L995" s="46"/>
    </row>
    <row r="996" spans="1:12" ht="12.75" customHeight="1" x14ac:dyDescent="0.3">
      <c r="A996" s="77"/>
      <c r="L996" s="46"/>
    </row>
    <row r="997" spans="1:12" ht="12.75" customHeight="1" x14ac:dyDescent="0.3">
      <c r="A997" s="77"/>
      <c r="L997" s="46"/>
    </row>
    <row r="998" spans="1:12" ht="12.75" customHeight="1" x14ac:dyDescent="0.3">
      <c r="A998" s="77"/>
      <c r="L998" s="46"/>
    </row>
    <row r="999" spans="1:12" ht="12.75" customHeight="1" x14ac:dyDescent="0.3">
      <c r="A999" s="77"/>
      <c r="L999" s="46"/>
    </row>
    <row r="1000" spans="1:12" ht="12.75" customHeight="1" x14ac:dyDescent="0.3">
      <c r="A1000" s="77"/>
      <c r="L1000" s="46"/>
    </row>
  </sheetData>
  <mergeCells count="3">
    <mergeCell ref="A1:K1"/>
    <mergeCell ref="A2:K2"/>
    <mergeCell ref="A3:K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 Units</vt:lpstr>
      <vt:lpstr>USA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olizo</cp:lastModifiedBy>
  <dcterms:modified xsi:type="dcterms:W3CDTF">2020-06-01T21:20:51Z</dcterms:modified>
</cp:coreProperties>
</file>